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T900391\Desktop\"/>
    </mc:Choice>
  </mc:AlternateContent>
  <bookViews>
    <workbookView xWindow="0" yWindow="0" windowWidth="20490" windowHeight="7620" activeTab="2"/>
  </bookViews>
  <sheets>
    <sheet name="Manquant" sheetId="1" r:id="rId1"/>
    <sheet name="TCD Manquant" sheetId="4" r:id="rId2"/>
    <sheet name="Synthese" sheetId="2" r:id="rId3"/>
    <sheet name="Infos complémentaires" sheetId="5" r:id="rId4"/>
    <sheet name="Planning" sheetId="3" r:id="rId5"/>
  </sheets>
  <externalReferences>
    <externalReference r:id="rId6"/>
  </externalReferences>
  <definedNames>
    <definedName name="_xlnm._FilterDatabase" localSheetId="4" hidden="1">Planning!$A$1:$AD$4</definedName>
  </definedNames>
  <calcPr calcId="162913" calcOnSave="0"/>
  <pivotCaches>
    <pivotCache cacheId="104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D8" i="2" l="1"/>
  <c r="D5" i="2"/>
  <c r="D6" i="2"/>
  <c r="D7" i="2"/>
  <c r="D9" i="2"/>
  <c r="D10" i="2"/>
  <c r="D11" i="2"/>
  <c r="D12" i="2"/>
  <c r="D13" i="2"/>
  <c r="D14" i="2"/>
  <c r="D15" i="2"/>
  <c r="D16" i="2"/>
  <c r="D17" i="2"/>
  <c r="L21" i="2"/>
  <c r="L25" i="2"/>
  <c r="H21" i="2"/>
  <c r="H33" i="2"/>
  <c r="G24" i="2"/>
  <c r="B21" i="2"/>
  <c r="C21" i="2" s="1"/>
  <c r="B22" i="2"/>
  <c r="L22" i="2" s="1"/>
  <c r="B23" i="2"/>
  <c r="E23" i="2" s="1"/>
  <c r="B24" i="2"/>
  <c r="D24" i="2" s="1"/>
  <c r="B25" i="2"/>
  <c r="C25" i="2" s="1"/>
  <c r="B26" i="2"/>
  <c r="L26" i="2" s="1"/>
  <c r="B27" i="2"/>
  <c r="E27" i="2" s="1"/>
  <c r="B28" i="2"/>
  <c r="D28" i="2" s="1"/>
  <c r="B29" i="2"/>
  <c r="C29" i="2" s="1"/>
  <c r="B30" i="2"/>
  <c r="L30" i="2" s="1"/>
  <c r="B31" i="2"/>
  <c r="E31" i="2" s="1"/>
  <c r="B32" i="2"/>
  <c r="D32" i="2" s="1"/>
  <c r="B33" i="2"/>
  <c r="C33" i="2" s="1"/>
  <c r="N10" i="1"/>
  <c r="N11" i="1"/>
  <c r="N12" i="1"/>
  <c r="N13" i="1"/>
  <c r="N14" i="1"/>
  <c r="N15" i="1"/>
  <c r="N16" i="1"/>
  <c r="N17" i="1"/>
  <c r="N18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F23" i="2" l="1"/>
  <c r="J31" i="2"/>
  <c r="K28" i="2"/>
  <c r="C32" i="2"/>
  <c r="G32" i="2"/>
  <c r="H29" i="2"/>
  <c r="J27" i="2"/>
  <c r="L33" i="2"/>
  <c r="D31" i="2"/>
  <c r="C28" i="2"/>
  <c r="F27" i="2"/>
  <c r="F31" i="2"/>
  <c r="G28" i="2"/>
  <c r="H25" i="2"/>
  <c r="J23" i="2"/>
  <c r="L29" i="2"/>
  <c r="D27" i="2"/>
  <c r="C24" i="2"/>
  <c r="K32" i="2"/>
  <c r="D23" i="2"/>
  <c r="I30" i="2"/>
  <c r="I26" i="2"/>
  <c r="I22" i="2"/>
  <c r="F30" i="2"/>
  <c r="F26" i="2"/>
  <c r="F22" i="2"/>
  <c r="G31" i="2"/>
  <c r="G27" i="2"/>
  <c r="G23" i="2"/>
  <c r="H32" i="2"/>
  <c r="H28" i="2"/>
  <c r="H24" i="2"/>
  <c r="I33" i="2"/>
  <c r="I29" i="2"/>
  <c r="I25" i="2"/>
  <c r="I21" i="2"/>
  <c r="J30" i="2"/>
  <c r="J26" i="2"/>
  <c r="J22" i="2"/>
  <c r="K31" i="2"/>
  <c r="K27" i="2"/>
  <c r="L32" i="2"/>
  <c r="L28" i="2"/>
  <c r="L24" i="2"/>
  <c r="E33" i="2"/>
  <c r="E29" i="2"/>
  <c r="E25" i="2"/>
  <c r="E21" i="2"/>
  <c r="D30" i="2"/>
  <c r="D26" i="2"/>
  <c r="D22" i="2"/>
  <c r="C31" i="2"/>
  <c r="C27" i="2"/>
  <c r="C23" i="2"/>
  <c r="F33" i="2"/>
  <c r="F29" i="2"/>
  <c r="F25" i="2"/>
  <c r="F21" i="2"/>
  <c r="G30" i="2"/>
  <c r="G26" i="2"/>
  <c r="G22" i="2"/>
  <c r="H31" i="2"/>
  <c r="H27" i="2"/>
  <c r="H23" i="2"/>
  <c r="I32" i="2"/>
  <c r="I28" i="2"/>
  <c r="I24" i="2"/>
  <c r="J33" i="2"/>
  <c r="J29" i="2"/>
  <c r="J25" i="2"/>
  <c r="J21" i="2"/>
  <c r="K30" i="2"/>
  <c r="K26" i="2"/>
  <c r="L31" i="2"/>
  <c r="L27" i="2"/>
  <c r="L23" i="2"/>
  <c r="E32" i="2"/>
  <c r="E28" i="2"/>
  <c r="E24" i="2"/>
  <c r="D33" i="2"/>
  <c r="D29" i="2"/>
  <c r="D25" i="2"/>
  <c r="D21" i="2"/>
  <c r="C30" i="2"/>
  <c r="C26" i="2"/>
  <c r="C22" i="2"/>
  <c r="E30" i="2"/>
  <c r="E26" i="2"/>
  <c r="E22" i="2"/>
  <c r="F32" i="2"/>
  <c r="F28" i="2"/>
  <c r="F24" i="2"/>
  <c r="G33" i="2"/>
  <c r="G29" i="2"/>
  <c r="G25" i="2"/>
  <c r="G21" i="2"/>
  <c r="H30" i="2"/>
  <c r="H26" i="2"/>
  <c r="H22" i="2"/>
  <c r="I31" i="2"/>
  <c r="I27" i="2"/>
  <c r="I23" i="2"/>
  <c r="J32" i="2"/>
  <c r="J28" i="2"/>
  <c r="J24" i="2"/>
  <c r="K33" i="2"/>
  <c r="K29" i="2"/>
  <c r="K25" i="2"/>
  <c r="K21" i="2" l="1"/>
  <c r="K24" i="2"/>
  <c r="K23" i="2"/>
  <c r="K22" i="2"/>
  <c r="L3" i="1"/>
  <c r="N3" i="1" s="1"/>
  <c r="L4" i="1"/>
  <c r="N4" i="1" s="1"/>
  <c r="L5" i="1"/>
  <c r="N5" i="1" s="1"/>
  <c r="L6" i="1"/>
  <c r="N6" i="1" s="1"/>
  <c r="L7" i="1"/>
  <c r="N7" i="1" s="1"/>
  <c r="L8" i="1"/>
  <c r="N8" i="1" s="1"/>
  <c r="L9" i="1"/>
  <c r="N9" i="1" s="1"/>
  <c r="L10" i="1"/>
  <c r="L11" i="1"/>
  <c r="L12" i="1"/>
  <c r="L13" i="1"/>
  <c r="L14" i="1"/>
  <c r="L15" i="1"/>
  <c r="L16" i="1"/>
  <c r="L17" i="1"/>
  <c r="L18" i="1"/>
  <c r="L2" i="1"/>
  <c r="N2" i="1" s="1"/>
  <c r="D18" i="1"/>
  <c r="D17" i="1"/>
  <c r="D16" i="1"/>
  <c r="D14" i="1"/>
  <c r="D15" i="1"/>
  <c r="D13" i="1"/>
  <c r="D10" i="1"/>
  <c r="D11" i="1"/>
  <c r="D12" i="1"/>
  <c r="D9" i="1"/>
  <c r="D2" i="1"/>
  <c r="D3" i="1"/>
  <c r="D4" i="1"/>
  <c r="D5" i="1"/>
  <c r="D6" i="1"/>
  <c r="D7" i="1"/>
  <c r="D8" i="1"/>
  <c r="K10" i="2" l="1"/>
  <c r="K13" i="2"/>
  <c r="K14" i="2"/>
  <c r="K15" i="2"/>
  <c r="K16" i="2"/>
  <c r="K17" i="2"/>
  <c r="K12" i="2" l="1"/>
  <c r="K11" i="2"/>
</calcChain>
</file>

<file path=xl/sharedStrings.xml><?xml version="1.0" encoding="utf-8"?>
<sst xmlns="http://schemas.openxmlformats.org/spreadsheetml/2006/main" count="157" uniqueCount="101">
  <si>
    <t>Date du besoin</t>
  </si>
  <si>
    <t>Ordre</t>
  </si>
  <si>
    <t>Composé</t>
  </si>
  <si>
    <t>CIE</t>
  </si>
  <si>
    <t>Article de l'élément de réappro</t>
  </si>
  <si>
    <t>Composant</t>
  </si>
  <si>
    <t>Désignation article</t>
  </si>
  <si>
    <t>Type de réapprovisionnement</t>
  </si>
  <si>
    <t>Date de réapprovisionnement</t>
  </si>
  <si>
    <t>Date de réappro estimée</t>
  </si>
  <si>
    <t>Commentaires</t>
  </si>
  <si>
    <t>N°</t>
  </si>
  <si>
    <t>Désignation</t>
  </si>
  <si>
    <t>Combien ?</t>
  </si>
  <si>
    <t>Date de livraison
dernier composant</t>
  </si>
  <si>
    <t>Ref</t>
  </si>
  <si>
    <t>Date Lancement Prod</t>
  </si>
  <si>
    <t>CIU
reçu</t>
  </si>
  <si>
    <t>CDE_HA_AR</t>
  </si>
  <si>
    <t>CDE_HA</t>
  </si>
  <si>
    <t>DA</t>
  </si>
  <si>
    <t>DA_LANCEE</t>
  </si>
  <si>
    <t>N° affaire</t>
  </si>
  <si>
    <t>N° devis</t>
  </si>
  <si>
    <t>Date de la 
Demande</t>
  </si>
  <si>
    <t>Demandeur DT</t>
  </si>
  <si>
    <t>Demandeur DI</t>
  </si>
  <si>
    <t>Centre</t>
  </si>
  <si>
    <t>Activité</t>
  </si>
  <si>
    <t>Statut DD
GITIS</t>
  </si>
  <si>
    <t>Projet</t>
  </si>
  <si>
    <t>N° RUN</t>
  </si>
  <si>
    <t>Référence</t>
  </si>
  <si>
    <t>Qté</t>
  </si>
  <si>
    <t>Profil de
Four</t>
  </si>
  <si>
    <t>RoHS
Plomb</t>
  </si>
  <si>
    <t>SN</t>
  </si>
  <si>
    <t>OI , LT</t>
  </si>
  <si>
    <t>Livraison client</t>
  </si>
  <si>
    <t>Date de publication CR</t>
  </si>
  <si>
    <t>N° de compte-rendu</t>
  </si>
  <si>
    <t>OF</t>
  </si>
  <si>
    <t>Statut ADV</t>
  </si>
  <si>
    <t xml:space="preserve">Préparateur </t>
  </si>
  <si>
    <t>Date besoin client</t>
  </si>
  <si>
    <t>Date de passage en Statut 22 ou
Accord Client commande CIU</t>
  </si>
  <si>
    <t>Démarrage CMS</t>
  </si>
  <si>
    <t>Livraison de la 1ère cartes
 ou date d'annulation</t>
  </si>
  <si>
    <t>Nb de jour restant avant livraison
Ou total de jours St22/livraison.</t>
  </si>
  <si>
    <t>Temps de traversée 
du démarrage CMS 
à la livraison des cartes</t>
  </si>
  <si>
    <t>Devis</t>
  </si>
  <si>
    <t>Date Besoin Client</t>
  </si>
  <si>
    <t>Étiquettes de lignes</t>
  </si>
  <si>
    <t>Total général</t>
  </si>
  <si>
    <t>Nombre de Composant</t>
  </si>
  <si>
    <t>NBR Alternatives</t>
  </si>
  <si>
    <t>NBR CDE-HA</t>
  </si>
  <si>
    <t>NBR CDE_HA_AR</t>
  </si>
  <si>
    <t>NBR CDE_HA_AR_C</t>
  </si>
  <si>
    <t>NBR DA-LANCEE</t>
  </si>
  <si>
    <t>NBR DA</t>
  </si>
  <si>
    <t>NBR DEVIS</t>
  </si>
  <si>
    <t>TOTAL</t>
  </si>
  <si>
    <t>Dont CRITIQUE</t>
  </si>
  <si>
    <t>NBR ref</t>
  </si>
  <si>
    <t>Étiquettes de colonnes</t>
  </si>
  <si>
    <t>Alternatives</t>
  </si>
  <si>
    <t>CDE_HA_AR_C</t>
  </si>
  <si>
    <t>test</t>
  </si>
  <si>
    <t>Manquant Composants</t>
  </si>
  <si>
    <t>produit1</t>
  </si>
  <si>
    <t>produit2</t>
  </si>
  <si>
    <t>produit3</t>
  </si>
  <si>
    <t>produit4</t>
  </si>
  <si>
    <t>composant1</t>
  </si>
  <si>
    <t>composant2</t>
  </si>
  <si>
    <t>composant3</t>
  </si>
  <si>
    <t>composant4</t>
  </si>
  <si>
    <t>composant5</t>
  </si>
  <si>
    <t>composant6</t>
  </si>
  <si>
    <t>composant7</t>
  </si>
  <si>
    <t>composant8</t>
  </si>
  <si>
    <t>composant9</t>
  </si>
  <si>
    <t>composant10</t>
  </si>
  <si>
    <t>CIU composant1</t>
  </si>
  <si>
    <t>composant 2</t>
  </si>
  <si>
    <t>composant 3</t>
  </si>
  <si>
    <t>composant 4</t>
  </si>
  <si>
    <t>composant 5</t>
  </si>
  <si>
    <t>composant 9</t>
  </si>
  <si>
    <t>composant 10</t>
  </si>
  <si>
    <t>composant 6</t>
  </si>
  <si>
    <t>composant 7</t>
  </si>
  <si>
    <t>composant 8</t>
  </si>
  <si>
    <t>DATE</t>
  </si>
  <si>
    <t>Ref Produit</t>
  </si>
  <si>
    <t>Designation Produit</t>
  </si>
  <si>
    <t>Qtt produit</t>
  </si>
  <si>
    <t>nbr ref composants/produit</t>
  </si>
  <si>
    <t>Besoin Client</t>
  </si>
  <si>
    <t>Critique (-20j)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</si>
</sst>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#,##0.00\ &quot;€&quot;"/>
    <numFmt numFmtId="165" formatCode="#,##0.00\ _€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9"/>
      <color theme="1"/>
      <name val="Arial"/>
      <family val="2"/>
    </font>
    <font>
      <u/>
      <sz val="7.7"/>
      <color theme="10"/>
      <name val="Calibri"/>
      <family val="2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44546A"/>
      <name val="Century Gothic"/>
      <family val="2"/>
    </font>
    <font>
      <sz val="11"/>
      <name val="Calibri"/>
      <family val="2"/>
    </font>
    <font>
      <sz val="9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 Unicode MS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2" borderId="1" xfId="0" applyFont="1" applyFill="1" applyBorder="1"/>
    <xf numFmtId="0" fontId="1" fillId="2" borderId="1" xfId="0" applyFont="1" applyFill="1" applyBorder="1"/>
    <xf numFmtId="14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7" fillId="3" borderId="3" xfId="0" applyFont="1" applyFill="1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43" fontId="7" fillId="3" borderId="4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3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5" borderId="1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14" fontId="10" fillId="5" borderId="1" xfId="0" applyNumberFormat="1" applyFont="1" applyFill="1" applyBorder="1" applyAlignment="1">
      <alignment horizontal="center" vertical="center" wrapText="1"/>
    </xf>
    <xf numFmtId="14" fontId="10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9" fillId="5" borderId="1" xfId="1" applyFont="1" applyFill="1" applyBorder="1" applyAlignment="1" applyProtection="1">
      <alignment horizontal="right" vertical="center" wrapText="1"/>
    </xf>
    <xf numFmtId="0" fontId="9" fillId="5" borderId="1" xfId="1" applyFont="1" applyFill="1" applyBorder="1" applyAlignment="1" applyProtection="1">
      <alignment horizontal="left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wrapText="1"/>
    </xf>
    <xf numFmtId="165" fontId="10" fillId="5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/>
    </xf>
    <xf numFmtId="0" fontId="10" fillId="5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9" fillId="5" borderId="5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14" fontId="14" fillId="4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/>
    </xf>
    <xf numFmtId="14" fontId="13" fillId="0" borderId="1" xfId="0" applyNumberFormat="1" applyFont="1" applyFill="1" applyBorder="1"/>
    <xf numFmtId="0" fontId="0" fillId="0" borderId="6" xfId="0" applyBorder="1" applyAlignment="1">
      <alignment horizontal="center" vertical="center" wrapText="1"/>
    </xf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0" fillId="0" borderId="7" xfId="0" applyBorder="1"/>
    <xf numFmtId="0" fontId="6" fillId="2" borderId="1" xfId="0" applyFont="1" applyFill="1" applyBorder="1"/>
    <xf numFmtId="14" fontId="6" fillId="2" borderId="1" xfId="0" applyNumberFormat="1" applyFont="1" applyFill="1" applyBorder="1"/>
    <xf numFmtId="0" fontId="6" fillId="2" borderId="1" xfId="0" applyFont="1" applyFill="1" applyBorder="1" applyAlignment="1">
      <alignment wrapText="1"/>
    </xf>
    <xf numFmtId="0" fontId="6" fillId="0" borderId="7" xfId="0" applyFont="1" applyBorder="1"/>
    <xf numFmtId="0" fontId="15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7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0000"/>
      </font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0000"/>
      </font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0000"/>
      </font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0000"/>
      </font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grsrv_fic\Atel_CMS\T03_Chantiers_Atelier\Piloter%20Cellule%20PROTO\Dossier%20&#233;quipe%20cellule%20Mock-up\Dossier%20&#224;%20traiter\05%20-%20FICHIER%20APPRO%20OF\Archives\Suivi%20des%20manquants%20-%2019.04%20-%20MK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P1O"/>
      <sheetName val="Extraction"/>
      <sheetName val="Feuil1"/>
      <sheetName val="Commentaires"/>
      <sheetName val="DA MKP"/>
      <sheetName val="Extraction2"/>
      <sheetName val="Liste articles"/>
      <sheetName val="Macro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Code article</v>
          </cell>
          <cell r="B1" t="str">
            <v>Désignation article</v>
          </cell>
        </row>
        <row r="2">
          <cell r="A2" t="str">
            <v>04892382</v>
          </cell>
          <cell r="B2" t="str">
            <v>FIL DE MASSE EQUIPE</v>
          </cell>
        </row>
        <row r="3">
          <cell r="A3" t="str">
            <v>06010484</v>
          </cell>
          <cell r="B3" t="str">
            <v>CORDON EQUIPE MODBAL</v>
          </cell>
        </row>
        <row r="4">
          <cell r="A4" t="str">
            <v>06010488</v>
          </cell>
          <cell r="B4" t="str">
            <v>CORDON DE GETTER EQUIPE</v>
          </cell>
        </row>
        <row r="5">
          <cell r="A5" t="str">
            <v>06010594</v>
          </cell>
          <cell r="B5" t="str">
            <v>CORDON EQUIPE RM8</v>
          </cell>
        </row>
        <row r="6">
          <cell r="A6" t="str">
            <v>06011073</v>
          </cell>
          <cell r="B6" t="str">
            <v>CORDON EQUIPE 50 CONTACTS</v>
          </cell>
        </row>
        <row r="7">
          <cell r="A7" t="str">
            <v>06011384</v>
          </cell>
          <cell r="B7" t="str">
            <v>CORDON EQUIPE W3</v>
          </cell>
        </row>
        <row r="8">
          <cell r="A8" t="str">
            <v>06011385</v>
          </cell>
          <cell r="B8" t="str">
            <v>CORDON EQUIPE W4</v>
          </cell>
        </row>
        <row r="9">
          <cell r="A9" t="str">
            <v>06011386</v>
          </cell>
          <cell r="B9" t="str">
            <v>CORDON EQUIPE W5</v>
          </cell>
        </row>
        <row r="10">
          <cell r="A10" t="str">
            <v>06011387</v>
          </cell>
          <cell r="B10" t="str">
            <v>CORDON EQUIPE W6</v>
          </cell>
        </row>
        <row r="11">
          <cell r="A11" t="str">
            <v>06012591</v>
          </cell>
          <cell r="B11" t="str">
            <v>CORDON EQUIPE</v>
          </cell>
        </row>
        <row r="12">
          <cell r="A12" t="str">
            <v>06012700</v>
          </cell>
          <cell r="B12" t="str">
            <v>CORDON EQUIPE W6</v>
          </cell>
        </row>
        <row r="13">
          <cell r="A13" t="str">
            <v>06012701</v>
          </cell>
          <cell r="B13" t="str">
            <v>CORDON EQUIPE W7</v>
          </cell>
        </row>
        <row r="14">
          <cell r="A14" t="str">
            <v>06012702</v>
          </cell>
          <cell r="B14" t="str">
            <v>CORDON EQUIPE W9</v>
          </cell>
        </row>
        <row r="15">
          <cell r="A15" t="str">
            <v>06012703</v>
          </cell>
          <cell r="B15" t="str">
            <v>CORDON EQUIPE W26</v>
          </cell>
        </row>
        <row r="16">
          <cell r="A16" t="str">
            <v>06012704</v>
          </cell>
          <cell r="B16" t="str">
            <v>CORDON EQUIPE W27</v>
          </cell>
        </row>
        <row r="17">
          <cell r="A17" t="str">
            <v>06012705</v>
          </cell>
          <cell r="B17" t="str">
            <v>CORDON EQUIPE W29</v>
          </cell>
        </row>
        <row r="18">
          <cell r="A18" t="str">
            <v>06104298</v>
          </cell>
          <cell r="B18" t="str">
            <v>CARTE MERE TA2</v>
          </cell>
        </row>
        <row r="19">
          <cell r="A19" t="str">
            <v>06104443</v>
          </cell>
          <cell r="B19" t="str">
            <v>CARTE EQUIPEE G-MOV</v>
          </cell>
        </row>
        <row r="20">
          <cell r="A20" t="str">
            <v>06104532</v>
          </cell>
          <cell r="B20" t="str">
            <v>CARTE 1 EQUIPEE</v>
          </cell>
        </row>
        <row r="21">
          <cell r="A21" t="str">
            <v>06104533</v>
          </cell>
          <cell r="B21" t="str">
            <v>CARTE 2 EQUIPEE</v>
          </cell>
        </row>
        <row r="22">
          <cell r="A22" t="str">
            <v>06104534</v>
          </cell>
          <cell r="B22" t="str">
            <v>CARTE 3 EQUIPEE</v>
          </cell>
        </row>
        <row r="23">
          <cell r="A23" t="str">
            <v>06104612</v>
          </cell>
          <cell r="B23" t="str">
            <v>CARTE RELAIS</v>
          </cell>
        </row>
        <row r="24">
          <cell r="A24" t="str">
            <v>06104632</v>
          </cell>
          <cell r="B24" t="str">
            <v>CARTE EQUIP.ADAPTATION CRYOSTAT</v>
          </cell>
        </row>
        <row r="25">
          <cell r="A25" t="str">
            <v>06198429</v>
          </cell>
          <cell r="B25" t="str">
            <v>PLAQUE IMPRIMEE EQUIPEE DEC</v>
          </cell>
        </row>
        <row r="26">
          <cell r="A26" t="str">
            <v>06198650</v>
          </cell>
          <cell r="B26" t="str">
            <v>CARTE EQUIPEE EOBJ2</v>
          </cell>
        </row>
        <row r="27">
          <cell r="A27" t="str">
            <v>06198808</v>
          </cell>
          <cell r="B27" t="str">
            <v>CARTE EQUIPEE N°10</v>
          </cell>
        </row>
        <row r="28">
          <cell r="A28" t="str">
            <v>06198815</v>
          </cell>
          <cell r="B28" t="str">
            <v>CARTE MODULE CARTE 13</v>
          </cell>
        </row>
        <row r="29">
          <cell r="A29" t="str">
            <v>06199231</v>
          </cell>
          <cell r="B29" t="str">
            <v>CARTE MODULE 16</v>
          </cell>
        </row>
        <row r="30">
          <cell r="A30" t="str">
            <v>06199242</v>
          </cell>
          <cell r="B30" t="str">
            <v>CARTE PAAF2</v>
          </cell>
        </row>
        <row r="31">
          <cell r="A31" t="str">
            <v>06199289</v>
          </cell>
          <cell r="B31" t="str">
            <v>PLAQUE IMPRIMEE EQUIPEE E2R-E</v>
          </cell>
        </row>
        <row r="32">
          <cell r="A32" t="str">
            <v>06199290</v>
          </cell>
          <cell r="B32" t="str">
            <v>PLAQUE IMPRIMEE EQUIPEE LAR A E</v>
          </cell>
        </row>
        <row r="33">
          <cell r="A33" t="str">
            <v>06199291</v>
          </cell>
          <cell r="B33" t="str">
            <v>PLAQUE IMPRIMEE EQUIPEE LAR B E</v>
          </cell>
        </row>
        <row r="34">
          <cell r="A34" t="str">
            <v>06199327</v>
          </cell>
          <cell r="B34" t="str">
            <v>CARTE EQUIPEE SBMV</v>
          </cell>
        </row>
        <row r="35">
          <cell r="A35" t="str">
            <v>06199366</v>
          </cell>
          <cell r="B35" t="str">
            <v>CARTE ELECT.PERIPHERIQUE V2</v>
          </cell>
        </row>
        <row r="36">
          <cell r="A36" t="str">
            <v>06199403</v>
          </cell>
          <cell r="B36" t="str">
            <v>CARTE EQUIPE INTERFACE SE</v>
          </cell>
        </row>
        <row r="37">
          <cell r="A37" t="str">
            <v>06199480</v>
          </cell>
          <cell r="B37" t="str">
            <v>CARTE EQUIPEE BTV</v>
          </cell>
        </row>
        <row r="38">
          <cell r="A38" t="str">
            <v>06199546</v>
          </cell>
          <cell r="B38" t="str">
            <v>CARTE EQUIPEE ARV1</v>
          </cell>
        </row>
        <row r="39">
          <cell r="A39" t="str">
            <v>06199579</v>
          </cell>
          <cell r="B39" t="str">
            <v>CARTE EQUIPEE 13 A 16</v>
          </cell>
        </row>
        <row r="40">
          <cell r="A40" t="str">
            <v>06199613</v>
          </cell>
          <cell r="B40" t="str">
            <v>CARTE EQUIPEE NUM D</v>
          </cell>
        </row>
        <row r="41">
          <cell r="A41" t="str">
            <v>06199621</v>
          </cell>
          <cell r="B41" t="str">
            <v>CARTE EQUIPEE ECRETAGE</v>
          </cell>
        </row>
        <row r="42">
          <cell r="A42" t="str">
            <v>06199629</v>
          </cell>
          <cell r="B42" t="str">
            <v>CARTE EQUIPEE N°11</v>
          </cell>
        </row>
        <row r="43">
          <cell r="A43" t="str">
            <v>06199630</v>
          </cell>
          <cell r="B43" t="str">
            <v>CARTE EQUIPEE N°12</v>
          </cell>
        </row>
        <row r="44">
          <cell r="A44" t="str">
            <v>06199634</v>
          </cell>
          <cell r="B44" t="str">
            <v>CARTE ELECT.PERIPHERIQUE V1</v>
          </cell>
        </row>
        <row r="45">
          <cell r="A45" t="str">
            <v>06377243</v>
          </cell>
          <cell r="B45" t="str">
            <v>CIRC.INTEGRE SAT REF.LTC.1060CS TRIE</v>
          </cell>
        </row>
        <row r="46">
          <cell r="A46" t="str">
            <v>064002111</v>
          </cell>
          <cell r="B46" t="str">
            <v>CARTE EQUIPEE RSTG105</v>
          </cell>
        </row>
        <row r="47">
          <cell r="A47" t="str">
            <v>064002111-KC1</v>
          </cell>
          <cell r="B47" t="str">
            <v>CABLAGE CARTE EQUIPEE RSTG 105</v>
          </cell>
        </row>
        <row r="48">
          <cell r="A48" t="str">
            <v>06461127</v>
          </cell>
          <cell r="B48" t="str">
            <v>COMPOSANT PROGRAMME MARQUAGE SUIVANT PLA</v>
          </cell>
        </row>
        <row r="49">
          <cell r="A49" t="str">
            <v>06461647</v>
          </cell>
          <cell r="B49" t="str">
            <v>COMPOSANT PROGRAMME SUIVAN</v>
          </cell>
        </row>
        <row r="50">
          <cell r="A50" t="str">
            <v>06461648</v>
          </cell>
          <cell r="B50" t="str">
            <v>COMPOSANT PROGRAMME SUIVAN</v>
          </cell>
        </row>
        <row r="51">
          <cell r="A51" t="str">
            <v>06461649</v>
          </cell>
          <cell r="B51" t="str">
            <v>COMPOSANT PROGRAMME SUIVAN</v>
          </cell>
        </row>
        <row r="52">
          <cell r="A52" t="str">
            <v>06461653</v>
          </cell>
          <cell r="B52" t="str">
            <v>COMPOSANT PROGRAMME SUIVAN</v>
          </cell>
        </row>
        <row r="53">
          <cell r="A53" t="str">
            <v>06461654</v>
          </cell>
          <cell r="B53" t="str">
            <v>COMPOSANT PROGRAMME SUIVAN</v>
          </cell>
        </row>
        <row r="54">
          <cell r="A54" t="str">
            <v>06461708</v>
          </cell>
          <cell r="B54" t="str">
            <v>COMPOSANT CONFIGURE</v>
          </cell>
        </row>
        <row r="55">
          <cell r="A55" t="str">
            <v>06461709</v>
          </cell>
          <cell r="B55" t="str">
            <v>COMPOSANT CONFIGURE</v>
          </cell>
        </row>
        <row r="56">
          <cell r="A56" t="str">
            <v>06461710</v>
          </cell>
          <cell r="B56" t="str">
            <v>COMPOSANT PROGRAMMÉ</v>
          </cell>
        </row>
        <row r="57">
          <cell r="A57" t="str">
            <v>06461760</v>
          </cell>
          <cell r="B57" t="str">
            <v>COMPOSANT CONFIGURE</v>
          </cell>
        </row>
        <row r="58">
          <cell r="A58" t="str">
            <v>06461761</v>
          </cell>
          <cell r="B58" t="str">
            <v>COMPOSANT PROGRAMME SUIVAN</v>
          </cell>
        </row>
        <row r="59">
          <cell r="A59" t="str">
            <v>06461836</v>
          </cell>
          <cell r="B59" t="str">
            <v>COMPOSANT PROGRAMME</v>
          </cell>
        </row>
        <row r="60">
          <cell r="A60" t="str">
            <v>06461837</v>
          </cell>
          <cell r="B60" t="str">
            <v>COMPOSANT PROGRAMME</v>
          </cell>
        </row>
        <row r="61">
          <cell r="A61" t="str">
            <v>06461838</v>
          </cell>
          <cell r="B61" t="str">
            <v>COMPOSANT PROGRAMME</v>
          </cell>
        </row>
        <row r="62">
          <cell r="A62" t="str">
            <v>06461839</v>
          </cell>
          <cell r="B62" t="str">
            <v>COMPOSANT PROGRAMME</v>
          </cell>
        </row>
        <row r="63">
          <cell r="A63" t="str">
            <v>06461840</v>
          </cell>
          <cell r="B63" t="str">
            <v>COMPOSANT PROGRAMME</v>
          </cell>
        </row>
        <row r="64">
          <cell r="A64" t="str">
            <v>06461841</v>
          </cell>
          <cell r="B64" t="str">
            <v>COMPOSANT PROGRAMME</v>
          </cell>
        </row>
        <row r="65">
          <cell r="A65" t="str">
            <v>06461842</v>
          </cell>
          <cell r="B65" t="str">
            <v>COMPOSANT PROGRAMME</v>
          </cell>
        </row>
        <row r="66">
          <cell r="A66" t="str">
            <v>06461843</v>
          </cell>
          <cell r="B66" t="str">
            <v>COMPOSANT PROGRAMME</v>
          </cell>
        </row>
        <row r="67">
          <cell r="A67" t="str">
            <v>06461845</v>
          </cell>
          <cell r="B67" t="str">
            <v>COMPOSANT PROGRAMME</v>
          </cell>
        </row>
        <row r="68">
          <cell r="A68" t="str">
            <v>06461848</v>
          </cell>
          <cell r="B68" t="str">
            <v>COMPOSANT PROGRAMME</v>
          </cell>
        </row>
        <row r="69">
          <cell r="A69" t="str">
            <v>06461879</v>
          </cell>
          <cell r="B69" t="str">
            <v>COMPOSANT PROGRAMME</v>
          </cell>
        </row>
        <row r="70">
          <cell r="A70" t="str">
            <v>06461880</v>
          </cell>
          <cell r="B70" t="str">
            <v>COMPOSANT PROGRAMME</v>
          </cell>
        </row>
        <row r="71">
          <cell r="A71" t="str">
            <v>06461882</v>
          </cell>
          <cell r="B71" t="str">
            <v>COMPOSANT PROGRAMME</v>
          </cell>
        </row>
        <row r="72">
          <cell r="A72" t="str">
            <v>06461883</v>
          </cell>
          <cell r="B72" t="str">
            <v>COMPOSANT PROGRAMME</v>
          </cell>
        </row>
        <row r="73">
          <cell r="A73" t="str">
            <v>06461905</v>
          </cell>
          <cell r="B73" t="str">
            <v>COMPOSANT PROGRAMME</v>
          </cell>
        </row>
        <row r="74">
          <cell r="A74" t="str">
            <v>06461966</v>
          </cell>
          <cell r="B74" t="str">
            <v>COMPOSANT PROGRAMME</v>
          </cell>
        </row>
        <row r="75">
          <cell r="A75" t="str">
            <v>06461977</v>
          </cell>
          <cell r="B75" t="str">
            <v>COMPOSANT PROGRAMME</v>
          </cell>
        </row>
        <row r="76">
          <cell r="A76" t="str">
            <v>06461978</v>
          </cell>
          <cell r="B76" t="str">
            <v>COMPOSANT PROGRAMME</v>
          </cell>
        </row>
        <row r="77">
          <cell r="A77" t="str">
            <v>06461979</v>
          </cell>
          <cell r="B77" t="str">
            <v>COMPOSANT PROGRAMME</v>
          </cell>
        </row>
        <row r="78">
          <cell r="A78" t="str">
            <v>06461980</v>
          </cell>
          <cell r="B78" t="str">
            <v>COMPOSANT CONFIGURE</v>
          </cell>
        </row>
        <row r="79">
          <cell r="A79" t="str">
            <v>06461982</v>
          </cell>
          <cell r="B79" t="str">
            <v>COMPOSANT PROGRAMME</v>
          </cell>
        </row>
        <row r="80">
          <cell r="A80" t="str">
            <v>06461983</v>
          </cell>
          <cell r="B80" t="str">
            <v>COMPOSANT PROGRAMME</v>
          </cell>
        </row>
        <row r="81">
          <cell r="A81" t="str">
            <v>06461984</v>
          </cell>
          <cell r="B81" t="str">
            <v>COMPOSANT PROGRAMME</v>
          </cell>
        </row>
        <row r="82">
          <cell r="A82" t="str">
            <v>06461985</v>
          </cell>
          <cell r="B82" t="str">
            <v>COMPOSANT CONFIGURE</v>
          </cell>
        </row>
        <row r="83">
          <cell r="A83" t="str">
            <v>06504459</v>
          </cell>
          <cell r="B83" t="str">
            <v>VENTILATEUR EQUIPE</v>
          </cell>
        </row>
        <row r="84">
          <cell r="A84" t="str">
            <v>066641571</v>
          </cell>
          <cell r="B84" t="str">
            <v>REGULATEUR DE TEMPERATURE RSTG105</v>
          </cell>
        </row>
        <row r="85">
          <cell r="A85" t="str">
            <v>06704323</v>
          </cell>
          <cell r="B85" t="str">
            <v>SMT MODULE ELIN 2R-E M095B</v>
          </cell>
        </row>
        <row r="86">
          <cell r="A86" t="str">
            <v>08_0021</v>
          </cell>
          <cell r="B86" t="str">
            <v>TORON P3/J7</v>
          </cell>
        </row>
        <row r="87">
          <cell r="A87" t="str">
            <v>08_0022</v>
          </cell>
          <cell r="B87" t="str">
            <v>TORON P4/J8</v>
          </cell>
        </row>
        <row r="88">
          <cell r="A88" t="str">
            <v>1058-34</v>
          </cell>
          <cell r="B88" t="str">
            <v>ENSEMBLE TPIU A320 1058-34</v>
          </cell>
        </row>
        <row r="89">
          <cell r="A89" t="str">
            <v>115E3708G1</v>
          </cell>
          <cell r="B89" t="str">
            <v>SOUS-ENS. BLOC PRESSION EQUIPE</v>
          </cell>
        </row>
        <row r="90">
          <cell r="A90" t="str">
            <v>130382532PREP</v>
          </cell>
          <cell r="B90" t="str">
            <v>FIL ADHERISE 7X0,08 ROUGE PTFE 250V KZ</v>
          </cell>
        </row>
        <row r="91">
          <cell r="A91" t="str">
            <v>130382532PREPA</v>
          </cell>
          <cell r="B91" t="str">
            <v>FIL ADHERISE 7X0,08 ROUGE PTFE 250V KZ</v>
          </cell>
        </row>
        <row r="92">
          <cell r="A92" t="str">
            <v>145548533PREP</v>
          </cell>
          <cell r="B92" t="str">
            <v>EMB.COAX.SMB-A FEM.DROITE A BRASER P.CI</v>
          </cell>
        </row>
        <row r="93">
          <cell r="A93" t="str">
            <v>185198063PREP</v>
          </cell>
          <cell r="B93" t="str">
            <v>EMB.200* 8CONT.M DROIT A BRAS AV.VERR.</v>
          </cell>
        </row>
        <row r="94">
          <cell r="A94" t="str">
            <v>187042491PREP</v>
          </cell>
          <cell r="B94" t="str">
            <v>PLOT MALE DROIT P.CI EN LAITON ETAME</v>
          </cell>
        </row>
        <row r="95">
          <cell r="A95" t="str">
            <v>187978782-KC1</v>
          </cell>
          <cell r="B95" t="str">
            <v>EMB.HE302 T.12 10CONT.MALE AWG20 A SERT.</v>
          </cell>
        </row>
        <row r="96">
          <cell r="A96" t="str">
            <v>188103508PREP</v>
          </cell>
          <cell r="B96" t="str">
            <v>EMB.TRIAXIALE DRT P.CI DP101A005-36</v>
          </cell>
        </row>
        <row r="97">
          <cell r="A97" t="str">
            <v>191687946PREP</v>
          </cell>
          <cell r="B97" t="str">
            <v>OSC.CMS TCXO 20MHZ 3V 1PPM SP</v>
          </cell>
        </row>
        <row r="98">
          <cell r="A98" t="str">
            <v>195-97100-001</v>
          </cell>
          <cell r="B98" t="str">
            <v>MICROSTRUCTURE EQUIPEE PROG.H</v>
          </cell>
        </row>
        <row r="99">
          <cell r="A99" t="str">
            <v>195-97100-004</v>
          </cell>
          <cell r="B99" t="str">
            <v>MICROSTRUCTURE EQUIPEE PROG.H</v>
          </cell>
        </row>
        <row r="100">
          <cell r="A100" t="str">
            <v>195-97100-005</v>
          </cell>
          <cell r="B100" t="str">
            <v>MICROSTRUCTURE EQUIPEE PROG.H</v>
          </cell>
        </row>
        <row r="101">
          <cell r="A101" t="str">
            <v>195-97100-006</v>
          </cell>
          <cell r="B101" t="str">
            <v>MICROSTRUCTURE EQUIPEE PROG.H</v>
          </cell>
        </row>
        <row r="102">
          <cell r="A102" t="str">
            <v>195-97100-007</v>
          </cell>
          <cell r="B102" t="str">
            <v>MICROSTRUCTURE EQUIPEE PROG.H</v>
          </cell>
        </row>
        <row r="103">
          <cell r="A103" t="str">
            <v>195-97100-008</v>
          </cell>
          <cell r="B103" t="str">
            <v>MICROSTRUCTURE EQUIPEE PROG.H</v>
          </cell>
        </row>
        <row r="104">
          <cell r="A104" t="str">
            <v>195-97100-009</v>
          </cell>
          <cell r="B104" t="str">
            <v>MICROSTRUCTURE EQUIPEE PROG.H</v>
          </cell>
        </row>
        <row r="105">
          <cell r="A105" t="str">
            <v>195-97100-010</v>
          </cell>
          <cell r="B105" t="str">
            <v>MICROSTRUCTURE EQUIPEE PROG.H</v>
          </cell>
        </row>
        <row r="106">
          <cell r="A106" t="str">
            <v>195-97100-011</v>
          </cell>
          <cell r="B106" t="str">
            <v>MICROSTRUCTURE EQUIPEE PROG.H</v>
          </cell>
        </row>
        <row r="107">
          <cell r="A107" t="str">
            <v>195-97100-013</v>
          </cell>
          <cell r="B107" t="str">
            <v>MICROSTRUCTURE EQUIPEE PROG.H</v>
          </cell>
        </row>
        <row r="108">
          <cell r="A108" t="str">
            <v>195-97100-015</v>
          </cell>
          <cell r="B108" t="str">
            <v>MICROSTRUCTURE EQUIPEE PROG.H</v>
          </cell>
        </row>
        <row r="109">
          <cell r="A109" t="str">
            <v>195-97100-017</v>
          </cell>
          <cell r="B109" t="str">
            <v>MICROSTRUCTURE EQUIPEE PROG.H</v>
          </cell>
        </row>
        <row r="110">
          <cell r="A110" t="str">
            <v>195-97100-019</v>
          </cell>
          <cell r="B110" t="str">
            <v>MICROSTRUCTURE EQUIPEE PROG.H</v>
          </cell>
        </row>
        <row r="111">
          <cell r="A111" t="str">
            <v>195-97100-021</v>
          </cell>
          <cell r="B111" t="str">
            <v>MICROSTRUCTURE EQUIPEE PROG.H</v>
          </cell>
        </row>
        <row r="112">
          <cell r="A112" t="str">
            <v>195-97100-033</v>
          </cell>
          <cell r="B112" t="str">
            <v>MICROSTRUCTURE EQUIPEE PROG.H</v>
          </cell>
        </row>
        <row r="113">
          <cell r="A113" t="str">
            <v>195-97100-058</v>
          </cell>
          <cell r="B113" t="str">
            <v>MICROSTRUCTURE EQUIPEE PROG.H</v>
          </cell>
        </row>
        <row r="114">
          <cell r="A114" t="str">
            <v>195-97100-079</v>
          </cell>
          <cell r="B114" t="str">
            <v>MICROSTRUCTURE EQUIPEE PROG.H</v>
          </cell>
        </row>
        <row r="115">
          <cell r="A115" t="str">
            <v>195-97100-080</v>
          </cell>
          <cell r="B115" t="str">
            <v>MICROSTRUCTURE EQUIPEE PROG.H</v>
          </cell>
        </row>
        <row r="116">
          <cell r="A116" t="str">
            <v>195-97100-081</v>
          </cell>
          <cell r="B116" t="str">
            <v>MICROSTRUCTURE EQUIPEE PROG.H</v>
          </cell>
        </row>
        <row r="117">
          <cell r="A117" t="str">
            <v>195-97100-149</v>
          </cell>
          <cell r="B117" t="str">
            <v>MICROSTRUCTURE EQUIPEE PROG.H</v>
          </cell>
        </row>
        <row r="118">
          <cell r="A118" t="str">
            <v>195-97100-322</v>
          </cell>
          <cell r="B118" t="str">
            <v>MICROSTRUCTURE EQUIPEE PROG.H</v>
          </cell>
        </row>
        <row r="119">
          <cell r="A119" t="str">
            <v>195-97100-323</v>
          </cell>
          <cell r="B119" t="str">
            <v>MICROSTRUCTURE EQUIPEE PROG.H</v>
          </cell>
        </row>
        <row r="120">
          <cell r="A120" t="str">
            <v>195-97100-324</v>
          </cell>
          <cell r="B120" t="str">
            <v>MICROSTRUCTURE EQUIPEE PROG.H</v>
          </cell>
        </row>
        <row r="121">
          <cell r="A121" t="str">
            <v>195-97100-325</v>
          </cell>
          <cell r="B121" t="str">
            <v>MICROSTRUCTURE EQUIPEE PROG.H</v>
          </cell>
        </row>
        <row r="122">
          <cell r="A122" t="str">
            <v>195-97100-355</v>
          </cell>
          <cell r="B122" t="str">
            <v>MICROSTRUCTURE EQUIPEE PROG.H</v>
          </cell>
        </row>
        <row r="123">
          <cell r="A123" t="str">
            <v>195-97100-357</v>
          </cell>
          <cell r="B123" t="str">
            <v>MICROSTRUCTURE EQUIPEE PROG.H</v>
          </cell>
        </row>
        <row r="124">
          <cell r="A124" t="str">
            <v>195-97100-358</v>
          </cell>
          <cell r="B124" t="str">
            <v>MICROSTRUCTURE EQUIPEE PROG.H</v>
          </cell>
        </row>
        <row r="125">
          <cell r="A125" t="str">
            <v>195-97100-360</v>
          </cell>
          <cell r="B125" t="str">
            <v>MICROSTRUCTURE EQUIPEE PROG.H</v>
          </cell>
        </row>
        <row r="126">
          <cell r="A126" t="str">
            <v>195-97100-443</v>
          </cell>
          <cell r="B126" t="str">
            <v>MICROSTRUCTURE EQUIPEE PROG.H</v>
          </cell>
        </row>
        <row r="127">
          <cell r="A127" t="str">
            <v>195-97100-454</v>
          </cell>
          <cell r="B127" t="str">
            <v>MICROSTRUCTURE EQUIPEE PROG.H</v>
          </cell>
        </row>
        <row r="128">
          <cell r="A128" t="str">
            <v>195-97100-461</v>
          </cell>
          <cell r="B128" t="str">
            <v>MICROSTRUCTURE EQUIPEE PROG.H</v>
          </cell>
        </row>
        <row r="129">
          <cell r="A129" t="str">
            <v>195-97100-472</v>
          </cell>
          <cell r="B129" t="str">
            <v>MICROSTRUCTURE EQUIPEE PROG.H</v>
          </cell>
        </row>
        <row r="130">
          <cell r="A130" t="str">
            <v>195-97100-559</v>
          </cell>
          <cell r="B130" t="str">
            <v>MICROSTRUCTURE EQUIPEE PROG.H</v>
          </cell>
        </row>
        <row r="131">
          <cell r="A131" t="str">
            <v>195-97100-560</v>
          </cell>
          <cell r="B131" t="str">
            <v>MICROSTRUCTURE EQUIPEE PROG.H</v>
          </cell>
        </row>
        <row r="132">
          <cell r="A132" t="str">
            <v>195-97100-561</v>
          </cell>
          <cell r="B132" t="str">
            <v>MICROSTRUCTURE EQUIPEE PROG.H</v>
          </cell>
        </row>
        <row r="133">
          <cell r="A133" t="str">
            <v>195-97100-562</v>
          </cell>
          <cell r="B133" t="str">
            <v>MICROSTRUCTURE EQUIPEE PROG.H</v>
          </cell>
        </row>
        <row r="134">
          <cell r="A134" t="str">
            <v>195-97100-565</v>
          </cell>
          <cell r="B134" t="str">
            <v>MICROSTRUCTURE EQUIPEE PROG.H</v>
          </cell>
        </row>
        <row r="135">
          <cell r="A135" t="str">
            <v>195-97100-609</v>
          </cell>
          <cell r="B135" t="str">
            <v>MICROSTRUCTURE EQUIPEE PROG.H</v>
          </cell>
        </row>
        <row r="136">
          <cell r="A136" t="str">
            <v>195-97100-610</v>
          </cell>
          <cell r="B136" t="str">
            <v>MICROSTRUCTURE EQUIPEE PROG.H</v>
          </cell>
        </row>
        <row r="137">
          <cell r="A137" t="str">
            <v>195-97100-611</v>
          </cell>
          <cell r="B137" t="str">
            <v>MICROSTRUCTURE EQUIPEE PROG.H</v>
          </cell>
        </row>
        <row r="138">
          <cell r="A138" t="str">
            <v>195-97100-612</v>
          </cell>
          <cell r="B138" t="str">
            <v>MICROSTRUCTURE EQUIPEE PROG.H</v>
          </cell>
        </row>
        <row r="139">
          <cell r="A139" t="str">
            <v>195-97100-613</v>
          </cell>
          <cell r="B139" t="str">
            <v>MICROSTRUCTURE EQUIPEE PROG.H</v>
          </cell>
        </row>
        <row r="140">
          <cell r="A140" t="str">
            <v>195-97100-614</v>
          </cell>
          <cell r="B140" t="str">
            <v>MICROSTRUCTURE EQUIPEE PROG.H</v>
          </cell>
        </row>
        <row r="141">
          <cell r="A141" t="str">
            <v>195-97100-649</v>
          </cell>
          <cell r="B141" t="str">
            <v>MICROSTRUCTURE EQUIPEE PROG.H</v>
          </cell>
        </row>
        <row r="142">
          <cell r="A142" t="str">
            <v>195-97100-660</v>
          </cell>
          <cell r="B142" t="str">
            <v>MICROSTRUCTURE EQUIPEE PROG.H</v>
          </cell>
        </row>
        <row r="143">
          <cell r="A143" t="str">
            <v>195-97100-661</v>
          </cell>
          <cell r="B143" t="str">
            <v>MICROSTRUCTURE EQUIPEE PROG.H</v>
          </cell>
        </row>
        <row r="144">
          <cell r="A144" t="str">
            <v>195-97100-662</v>
          </cell>
          <cell r="B144" t="str">
            <v>MICROSTRUCTURE EQUIPEE PROG.H</v>
          </cell>
        </row>
        <row r="145">
          <cell r="A145" t="str">
            <v>195-97100-663</v>
          </cell>
          <cell r="B145" t="str">
            <v>MICROSTRUCTURE EQUIPEE PROG.H</v>
          </cell>
        </row>
        <row r="146">
          <cell r="A146" t="str">
            <v>195-97100-664</v>
          </cell>
          <cell r="B146" t="str">
            <v>MICROSTRUCTURE EQUIPEE PROG.H</v>
          </cell>
        </row>
        <row r="147">
          <cell r="A147" t="str">
            <v>195-97100-665</v>
          </cell>
          <cell r="B147" t="str">
            <v>MICROSTRUCTURE EQUIPEE PROG.H</v>
          </cell>
        </row>
        <row r="148">
          <cell r="A148" t="str">
            <v>195-97100-752</v>
          </cell>
          <cell r="B148" t="str">
            <v>MICROSTRUCTURE EQUIPEE PROG.H</v>
          </cell>
        </row>
        <row r="149">
          <cell r="A149" t="str">
            <v>195-97100-811</v>
          </cell>
          <cell r="B149" t="str">
            <v>MICROSTRUCTURE EQUIPEE PROG.H</v>
          </cell>
        </row>
        <row r="150">
          <cell r="A150" t="str">
            <v>195-97100-838</v>
          </cell>
          <cell r="B150" t="str">
            <v>MICROSTRUCTURE EQUIPEE PROG.H</v>
          </cell>
        </row>
        <row r="151">
          <cell r="A151" t="str">
            <v>195-97100-978</v>
          </cell>
          <cell r="B151" t="str">
            <v>MICROSTRUCTURE EQUIPEE PROG.H</v>
          </cell>
        </row>
        <row r="152">
          <cell r="A152" t="str">
            <v>195-97100-987</v>
          </cell>
          <cell r="B152" t="str">
            <v>MICROSTRUCTURE EQUIPEE PROG.H</v>
          </cell>
        </row>
        <row r="153">
          <cell r="A153" t="str">
            <v>195-97100-988</v>
          </cell>
          <cell r="B153" t="str">
            <v>MICROSTRUCTURE EQUIPEE PROG.H</v>
          </cell>
        </row>
        <row r="154">
          <cell r="A154" t="str">
            <v>195-97100-989</v>
          </cell>
          <cell r="B154" t="str">
            <v>MICROSTRUCTURE EQUIPEE PROG.H</v>
          </cell>
        </row>
        <row r="155">
          <cell r="A155" t="str">
            <v>195-97100-990</v>
          </cell>
          <cell r="B155" t="str">
            <v>MICROSTRUCTURE EQUIPEE PROG.H</v>
          </cell>
        </row>
        <row r="156">
          <cell r="A156" t="str">
            <v>195-97100-991</v>
          </cell>
          <cell r="B156" t="str">
            <v>MICROSTRUCTURE EQUIPEE PROG.H</v>
          </cell>
        </row>
        <row r="157">
          <cell r="A157" t="str">
            <v>195-97100-992</v>
          </cell>
          <cell r="B157" t="str">
            <v>MICROSTRUCTURE EQUIPEE PROG.H</v>
          </cell>
        </row>
        <row r="158">
          <cell r="A158" t="str">
            <v>195-97100-993</v>
          </cell>
          <cell r="B158" t="str">
            <v>MICROSTRUCTURE EQUIPEE PROG.H</v>
          </cell>
        </row>
        <row r="159">
          <cell r="A159" t="str">
            <v>195-97100-995</v>
          </cell>
          <cell r="B159" t="str">
            <v>MICROSTRUCTURE EQUIPEE PROG.H</v>
          </cell>
        </row>
        <row r="160">
          <cell r="A160" t="str">
            <v>195-97100-997</v>
          </cell>
          <cell r="B160" t="str">
            <v>MICROSTRUCTURE EQUIPEE PROG.H</v>
          </cell>
        </row>
        <row r="161">
          <cell r="A161" t="str">
            <v>195-97100-A92</v>
          </cell>
          <cell r="B161" t="str">
            <v>MICROSTRUCTURE EQUIPEE PROG.H</v>
          </cell>
        </row>
        <row r="162">
          <cell r="A162" t="str">
            <v>195-97100-A99</v>
          </cell>
          <cell r="B162" t="str">
            <v>MICROSTRUCTURE EQUIPEE PROG.H</v>
          </cell>
        </row>
        <row r="163">
          <cell r="A163" t="str">
            <v>195-97100-B29</v>
          </cell>
          <cell r="B163" t="str">
            <v>MICROSTRUCTURE EQUIPEE PROG.H</v>
          </cell>
        </row>
        <row r="164">
          <cell r="A164" t="str">
            <v>195-97100-B30</v>
          </cell>
          <cell r="B164" t="str">
            <v>MICROSTRUCTURE EQUIPEE PROG.H</v>
          </cell>
        </row>
        <row r="165">
          <cell r="A165" t="str">
            <v>195-97100-D06</v>
          </cell>
          <cell r="B165" t="str">
            <v>MICROSTRUCTURE EQUIPEE PROG.H</v>
          </cell>
        </row>
        <row r="166">
          <cell r="A166" t="str">
            <v>195-97100-D41</v>
          </cell>
          <cell r="B166" t="str">
            <v>MICROSTRUCTURE EQUIPEE PROG.H</v>
          </cell>
        </row>
        <row r="167">
          <cell r="A167" t="str">
            <v>195-97100-D43</v>
          </cell>
          <cell r="B167" t="str">
            <v>MICROSTRUCTURE EQUIPEE PROG.H</v>
          </cell>
        </row>
        <row r="168">
          <cell r="A168" t="str">
            <v>195-97100-D46</v>
          </cell>
          <cell r="B168" t="str">
            <v>MICROSTRUCTURE EQUIPEE PROG.H</v>
          </cell>
        </row>
        <row r="169">
          <cell r="A169" t="str">
            <v>195-97100-D66</v>
          </cell>
          <cell r="B169" t="str">
            <v>MICROSTRUCTURE EQUIPEE PROG.H</v>
          </cell>
        </row>
        <row r="170">
          <cell r="A170" t="str">
            <v>195-97100-D67</v>
          </cell>
          <cell r="B170" t="str">
            <v>MICROSTRUCTURE EQUIPEE PROG.H</v>
          </cell>
        </row>
        <row r="171">
          <cell r="A171" t="str">
            <v>195-97100-D68</v>
          </cell>
          <cell r="B171" t="str">
            <v>MICROSTRUCTURE EQUIPEE PROG.H</v>
          </cell>
        </row>
        <row r="172">
          <cell r="A172" t="str">
            <v>195-97100-D69</v>
          </cell>
          <cell r="B172" t="str">
            <v>MICROSTRUCTURE EQUIPEE PROG.H</v>
          </cell>
        </row>
        <row r="173">
          <cell r="A173" t="str">
            <v>195-97100-D70</v>
          </cell>
          <cell r="B173" t="str">
            <v>MICROSTRUCTURE EQUIPEE PROG.H</v>
          </cell>
        </row>
        <row r="174">
          <cell r="A174" t="str">
            <v>195-97100-D71</v>
          </cell>
          <cell r="B174" t="str">
            <v>MICROSTRUCTURE EQUIPEE PROG.H</v>
          </cell>
        </row>
        <row r="175">
          <cell r="A175" t="str">
            <v>195-97100-D72</v>
          </cell>
          <cell r="B175" t="str">
            <v>MICROSTRUCTURE EQUIPEE PROG.H</v>
          </cell>
        </row>
        <row r="176">
          <cell r="A176" t="str">
            <v>195-97100-D73</v>
          </cell>
          <cell r="B176" t="str">
            <v>MICROSTRUCTURE EQUIPEE PROG.H</v>
          </cell>
        </row>
        <row r="177">
          <cell r="A177" t="str">
            <v>195-97100-D74</v>
          </cell>
          <cell r="B177" t="str">
            <v>MICROSTRUCTURE EQUIPEE PROG.H</v>
          </cell>
        </row>
        <row r="178">
          <cell r="A178" t="str">
            <v>195-97100-D75</v>
          </cell>
          <cell r="B178" t="str">
            <v>MICROSTRUCTURE EQUIPEE PROG.H</v>
          </cell>
        </row>
        <row r="179">
          <cell r="A179" t="str">
            <v>195-97100-D76</v>
          </cell>
          <cell r="B179" t="str">
            <v>MICROSTRUCTURE EQUIPEE PROG.H</v>
          </cell>
        </row>
        <row r="180">
          <cell r="A180" t="str">
            <v>195-97100-D77</v>
          </cell>
          <cell r="B180" t="str">
            <v>MICROSTRUCTURE EQUIPEE PROG.H</v>
          </cell>
        </row>
        <row r="181">
          <cell r="A181" t="str">
            <v>195-97100-D78</v>
          </cell>
          <cell r="B181" t="str">
            <v>MICROSTRUCTURE EQUIPEE PROG.H</v>
          </cell>
        </row>
        <row r="182">
          <cell r="A182" t="str">
            <v>195-97100-D79</v>
          </cell>
          <cell r="B182" t="str">
            <v>MICROSTRUCTURE EQUIPEE PROG.H</v>
          </cell>
        </row>
        <row r="183">
          <cell r="A183" t="str">
            <v>195-97100-D90</v>
          </cell>
          <cell r="B183" t="str">
            <v>MICROSTRUCTURE EQUIPEE PROG.H</v>
          </cell>
        </row>
        <row r="184">
          <cell r="A184" t="str">
            <v>195-97100-D92</v>
          </cell>
          <cell r="B184" t="str">
            <v>MICROSTRUCTURE EQUIPEE PROG.H</v>
          </cell>
        </row>
        <row r="185">
          <cell r="A185" t="str">
            <v>195-97100-D93</v>
          </cell>
          <cell r="B185" t="str">
            <v>MICROSTRUCTURE EQUIPEE PROG.H</v>
          </cell>
        </row>
        <row r="186">
          <cell r="A186" t="str">
            <v>195-97100-E02</v>
          </cell>
          <cell r="B186" t="str">
            <v>MICROSTRUCTURE EQUIPEE PROG.H</v>
          </cell>
        </row>
        <row r="187">
          <cell r="A187" t="str">
            <v>195-97100-E22</v>
          </cell>
          <cell r="B187" t="str">
            <v>MICROSTRUCTURE EQUIPEE PROG.H</v>
          </cell>
        </row>
        <row r="188">
          <cell r="A188" t="str">
            <v>195-97100-E33</v>
          </cell>
          <cell r="B188" t="str">
            <v>MICROSTRUCTURE EQUIPEE PROG.H</v>
          </cell>
        </row>
        <row r="189">
          <cell r="A189" t="str">
            <v>195-97100-E39</v>
          </cell>
          <cell r="B189" t="str">
            <v>MICROSTRUCTURE EQUIPEE PROG.H</v>
          </cell>
        </row>
        <row r="190">
          <cell r="A190" t="str">
            <v>195-97100-E40</v>
          </cell>
          <cell r="B190" t="str">
            <v>MICROSTRUCTURE EQUIPEE PROG.H</v>
          </cell>
        </row>
        <row r="191">
          <cell r="A191" t="str">
            <v>195-97100-E41</v>
          </cell>
          <cell r="B191" t="str">
            <v>MICROSTRUCTURE EQUIPEE PROG.H</v>
          </cell>
        </row>
        <row r="192">
          <cell r="A192" t="str">
            <v>195-97100-E42</v>
          </cell>
          <cell r="B192" t="str">
            <v>MICROSTRUCTURE EQUIPEE PROG.H</v>
          </cell>
        </row>
        <row r="193">
          <cell r="A193" t="str">
            <v>195-97100-E43</v>
          </cell>
          <cell r="B193" t="str">
            <v>MICROSTRUCTURE EQUIPEE PROG.H</v>
          </cell>
        </row>
        <row r="194">
          <cell r="A194" t="str">
            <v>195-97100-E44</v>
          </cell>
          <cell r="B194" t="str">
            <v>MICROSTRUCTURE EQUIPEE PROG.H</v>
          </cell>
        </row>
        <row r="195">
          <cell r="A195" t="str">
            <v>195-97100-E45</v>
          </cell>
          <cell r="B195" t="str">
            <v>MICROSTRUCTURE EQUIPEE PROG.H</v>
          </cell>
        </row>
        <row r="196">
          <cell r="A196" t="str">
            <v>195-97100-E46</v>
          </cell>
          <cell r="B196" t="str">
            <v>MICROSTRUCTURE EQUIPEE PROG.H</v>
          </cell>
        </row>
        <row r="197">
          <cell r="A197" t="str">
            <v>195-97100-E70</v>
          </cell>
          <cell r="B197" t="str">
            <v>MICROSTRUCTURE EQUIPEE PROG.H</v>
          </cell>
        </row>
        <row r="198">
          <cell r="A198" t="str">
            <v>195-97100-E71</v>
          </cell>
          <cell r="B198" t="str">
            <v>MICROSTRUCTURE EQUIPEE PROG.H</v>
          </cell>
        </row>
        <row r="199">
          <cell r="A199" t="str">
            <v>195-97100-E72</v>
          </cell>
          <cell r="B199" t="str">
            <v>MICROSTRUCTURE EQUIPEE PROG.H</v>
          </cell>
        </row>
        <row r="200">
          <cell r="A200" t="str">
            <v>195-97100-E79</v>
          </cell>
          <cell r="B200" t="str">
            <v>MICROSTRUCTURE EQUIPEE PROG.H</v>
          </cell>
        </row>
        <row r="201">
          <cell r="A201" t="str">
            <v>195-97100-E84</v>
          </cell>
          <cell r="B201" t="str">
            <v>MICROSTRUCTURE EQUIPEE PROG.H</v>
          </cell>
        </row>
        <row r="202">
          <cell r="A202" t="str">
            <v>195-97100-E85</v>
          </cell>
          <cell r="B202" t="str">
            <v>MICROSTRUCTURE EQUIPEE PROG.H</v>
          </cell>
        </row>
        <row r="203">
          <cell r="A203" t="str">
            <v>195-97100-E86</v>
          </cell>
          <cell r="B203" t="str">
            <v>MICROSTRUCTURE EQUIPEE PROG.H</v>
          </cell>
        </row>
        <row r="204">
          <cell r="A204" t="str">
            <v>195-97100-E95</v>
          </cell>
          <cell r="B204" t="str">
            <v>MICROSTRUCTURE EQUIPEE PROGRAMMEE H</v>
          </cell>
        </row>
        <row r="205">
          <cell r="A205" t="str">
            <v>195-97100-E96</v>
          </cell>
          <cell r="B205" t="str">
            <v>MICROSTRUCTURE EQUIPEE PROGRAMMEE H</v>
          </cell>
        </row>
        <row r="206">
          <cell r="A206" t="str">
            <v>195-97100-E98</v>
          </cell>
          <cell r="B206" t="str">
            <v>MICROSTRUCTURE EQUIPEE PROGRAMMEE H</v>
          </cell>
        </row>
        <row r="207">
          <cell r="A207" t="str">
            <v>195-97100-E99</v>
          </cell>
          <cell r="B207" t="str">
            <v>MICROSTRUCTURE EQUIPEE PROGRAMMEE H</v>
          </cell>
        </row>
        <row r="208">
          <cell r="A208" t="str">
            <v>195-97100-F01</v>
          </cell>
          <cell r="B208" t="str">
            <v>MICROSTRUCTURE EQUIPEE PROGRAMMEE H</v>
          </cell>
        </row>
        <row r="209">
          <cell r="A209" t="str">
            <v>195-97100-F02</v>
          </cell>
          <cell r="B209" t="str">
            <v>MICROSTRUCTURE EQUIPEE PROGRAMMEE H</v>
          </cell>
        </row>
        <row r="210">
          <cell r="A210" t="str">
            <v>195-97100-F03</v>
          </cell>
          <cell r="B210" t="str">
            <v>MICROSTRUCTURE EQUIPEE PROGRAMMEE H</v>
          </cell>
        </row>
        <row r="211">
          <cell r="A211" t="str">
            <v>195-97100-F04</v>
          </cell>
          <cell r="B211" t="str">
            <v>MICROSTRUCTURE EQUIPEE PROGRAMMEE H</v>
          </cell>
        </row>
        <row r="212">
          <cell r="A212" t="str">
            <v>195-97100-F05</v>
          </cell>
          <cell r="B212" t="str">
            <v>MICROSTRUCTURE EQUIPEE PROGRAMMEE H</v>
          </cell>
        </row>
        <row r="213">
          <cell r="A213" t="str">
            <v>195-97100-F06</v>
          </cell>
          <cell r="B213" t="str">
            <v>MICROSTRUCTURE EQUIPEE PROG.H</v>
          </cell>
        </row>
        <row r="214">
          <cell r="A214" t="str">
            <v>195-97100-F08</v>
          </cell>
          <cell r="B214" t="str">
            <v>MICROSTRUCTURE EQUIPEE PROGRAMMEE H</v>
          </cell>
        </row>
        <row r="215">
          <cell r="A215" t="str">
            <v>195-97100-F15</v>
          </cell>
          <cell r="B215" t="str">
            <v>MICROSTRUCTURE EQUIPEE PROGRAMMEE H</v>
          </cell>
        </row>
        <row r="216">
          <cell r="A216" t="str">
            <v>195-97100-F24</v>
          </cell>
          <cell r="B216" t="str">
            <v>MICROSTRUCTURE EQUIPEE PROGRAMMEE</v>
          </cell>
        </row>
        <row r="217">
          <cell r="A217" t="str">
            <v>195-97100-F25</v>
          </cell>
          <cell r="B217" t="str">
            <v>MICROSTRUCTURE EQUIPEE PROGRAMMEE</v>
          </cell>
        </row>
        <row r="218">
          <cell r="A218" t="str">
            <v>195-97100-F26</v>
          </cell>
          <cell r="B218" t="str">
            <v>MICROSTRUCTURE EQUIPEE PROGRAMMEE</v>
          </cell>
        </row>
        <row r="219">
          <cell r="A219" t="str">
            <v>195-97100-F27</v>
          </cell>
          <cell r="B219" t="str">
            <v>MICROSTRUCTURE EQUIPEE PROGRAMMEE</v>
          </cell>
        </row>
        <row r="220">
          <cell r="A220" t="str">
            <v>195-97100-F28</v>
          </cell>
          <cell r="B220" t="str">
            <v>MICROSTRUCTURE EQUIPEE PROGRAMMEE</v>
          </cell>
        </row>
        <row r="221">
          <cell r="A221" t="str">
            <v>195-97100-F31</v>
          </cell>
          <cell r="B221" t="str">
            <v>MICROSTRUCTURE EQUIPEE PROGRAMMEE</v>
          </cell>
        </row>
        <row r="222">
          <cell r="A222" t="str">
            <v>195-97100-F38</v>
          </cell>
          <cell r="B222" t="str">
            <v>MICROSTRUCTURE EQUIPEE PROGRAMMEE</v>
          </cell>
        </row>
        <row r="223">
          <cell r="A223" t="str">
            <v>195-97100-F41</v>
          </cell>
          <cell r="B223" t="str">
            <v>MICROSTRUCTURE EQUIPEE PROGRAMMEE H</v>
          </cell>
        </row>
        <row r="224">
          <cell r="A224" t="str">
            <v>195-97100-F52</v>
          </cell>
          <cell r="B224" t="str">
            <v>MICROSTRUCTURE EQUIPEE PROGRAMMEE H</v>
          </cell>
        </row>
        <row r="225">
          <cell r="A225" t="str">
            <v>195-97100-F53</v>
          </cell>
          <cell r="B225" t="str">
            <v>MICROSTRUCTURE EQUIPEE PROGRAMMEE</v>
          </cell>
        </row>
        <row r="226">
          <cell r="A226" t="str">
            <v>195-97100-F63</v>
          </cell>
          <cell r="B226" t="str">
            <v>MICROSTRUCTURE EQUIPEE PROG.H</v>
          </cell>
        </row>
        <row r="227">
          <cell r="A227" t="str">
            <v>195-97100-F64</v>
          </cell>
          <cell r="B227" t="str">
            <v>MICROSTRUCTURE EQUIPEE PROG.H</v>
          </cell>
        </row>
        <row r="228">
          <cell r="A228" t="str">
            <v>195-97100-F65</v>
          </cell>
          <cell r="B228" t="str">
            <v>MICROSTRUCTURE EQUIPEE PROG.H</v>
          </cell>
        </row>
        <row r="229">
          <cell r="A229" t="str">
            <v>195-97100-F66</v>
          </cell>
          <cell r="B229" t="str">
            <v>MICROSTRUCTURE EQUIPEE PROG.H</v>
          </cell>
        </row>
        <row r="230">
          <cell r="A230" t="str">
            <v>195-97100-F68</v>
          </cell>
          <cell r="B230" t="str">
            <v>MICROSTRUCTURE PROGRAMMEE APMS-LOGI</v>
          </cell>
        </row>
        <row r="231">
          <cell r="A231" t="str">
            <v>195-97100-F69</v>
          </cell>
          <cell r="B231" t="str">
            <v>MICROSTRUCTURE EQUIPEE PROGRAMMEE H</v>
          </cell>
        </row>
        <row r="232">
          <cell r="A232" t="str">
            <v>195-97100-F72</v>
          </cell>
          <cell r="B232" t="str">
            <v>MICROSTRUCTURE EQUIPEE PROG.H</v>
          </cell>
        </row>
        <row r="233">
          <cell r="A233" t="str">
            <v>195-97100-F78</v>
          </cell>
          <cell r="B233" t="str">
            <v>MICROSTRUCTURE EQUIPEE PROG.H</v>
          </cell>
        </row>
        <row r="234">
          <cell r="A234" t="str">
            <v>195-97100-F79</v>
          </cell>
          <cell r="B234" t="str">
            <v>MICROSTRUCTURE EQUIPEE PROG.H</v>
          </cell>
        </row>
        <row r="235">
          <cell r="A235" t="str">
            <v>195-97100-F80</v>
          </cell>
          <cell r="B235" t="str">
            <v>MICROSTRUCTURE EQUIPEE PROG.H</v>
          </cell>
        </row>
        <row r="236">
          <cell r="A236" t="str">
            <v>195-97100-F81</v>
          </cell>
          <cell r="B236" t="str">
            <v>MICROSTRUCTURE EQUIPEE PROG.H</v>
          </cell>
        </row>
        <row r="237">
          <cell r="A237" t="str">
            <v>195-97100-F82</v>
          </cell>
          <cell r="B237" t="str">
            <v>MICROSTRUCTURE EQUIPEE PROG.H</v>
          </cell>
        </row>
        <row r="238">
          <cell r="A238" t="str">
            <v>195-97100-F84</v>
          </cell>
          <cell r="B238" t="str">
            <v>RESEAU LOGIQUE PROGRAMME</v>
          </cell>
        </row>
        <row r="239">
          <cell r="A239" t="str">
            <v>195-97100-G12</v>
          </cell>
          <cell r="B239" t="str">
            <v>MICROSTRUCTURE PROGRAMMEE</v>
          </cell>
        </row>
        <row r="240">
          <cell r="A240" t="str">
            <v>195D1130G14</v>
          </cell>
          <cell r="B240" t="str">
            <v>PRESSURE SUBSYSTEM, ASSY</v>
          </cell>
        </row>
        <row r="241">
          <cell r="A241" t="str">
            <v>1TP0037VG01</v>
          </cell>
          <cell r="B241" t="str">
            <v>MODULE MPM MTU FINI</v>
          </cell>
        </row>
        <row r="242">
          <cell r="A242" t="str">
            <v>208550806</v>
          </cell>
          <cell r="B242" t="str">
            <v>ETIQUETTE DE MARQUAGE D'IDENTIFICATION</v>
          </cell>
        </row>
        <row r="243">
          <cell r="A243" t="str">
            <v>210163059</v>
          </cell>
          <cell r="B243" t="str">
            <v>MEMOIRE PROGRAMMEE LCA</v>
          </cell>
        </row>
        <row r="244">
          <cell r="A244" t="str">
            <v>210166005</v>
          </cell>
          <cell r="B244" t="str">
            <v>C.I.E AAPS POUR A305-06-V2</v>
          </cell>
        </row>
        <row r="245">
          <cell r="A245" t="str">
            <v>210167797MKP</v>
          </cell>
          <cell r="B245" t="str">
            <v>C.I.E. PCI 167</v>
          </cell>
        </row>
        <row r="246">
          <cell r="A246" t="str">
            <v>210231919-KC1</v>
          </cell>
          <cell r="B246" t="str">
            <v>C.I.E. TRAITEMENT RECEPTE. ITU TDNK</v>
          </cell>
        </row>
        <row r="247">
          <cell r="A247" t="str">
            <v>210232792</v>
          </cell>
          <cell r="B247" t="str">
            <v>CIE CARTE MERE CIO GCS/ITU ADT</v>
          </cell>
        </row>
        <row r="248">
          <cell r="A248" t="str">
            <v>210235730</v>
          </cell>
          <cell r="B248" t="str">
            <v>CARTE SURVEILLANCEE 3 EQUIP.CONTROL CARD</v>
          </cell>
        </row>
        <row r="249">
          <cell r="A249" t="str">
            <v>210236435</v>
          </cell>
          <cell r="B249" t="str">
            <v>C.I.E MEMOIRE HYBRIDE 128K</v>
          </cell>
        </row>
        <row r="250">
          <cell r="A250" t="str">
            <v>210270648</v>
          </cell>
          <cell r="B250" t="str">
            <v>MEMOIRE HYBRIDE 64K C.I.E</v>
          </cell>
        </row>
        <row r="251">
          <cell r="A251" t="str">
            <v>210270721</v>
          </cell>
          <cell r="B251" t="str">
            <v>COMPOSANT PROGRAMME URX</v>
          </cell>
        </row>
        <row r="252">
          <cell r="A252" t="str">
            <v>210270739</v>
          </cell>
          <cell r="B252" t="str">
            <v>COMPOSANT PROGRAMME UTX</v>
          </cell>
        </row>
        <row r="253">
          <cell r="A253" t="str">
            <v>210271900</v>
          </cell>
          <cell r="B253" t="str">
            <v>COMPOSANT PROGRAMME REC</v>
          </cell>
        </row>
        <row r="254">
          <cell r="A254" t="str">
            <v>210273454</v>
          </cell>
          <cell r="B254" t="str">
            <v>COMPOSANT PROGRAMMABLE</v>
          </cell>
        </row>
        <row r="255">
          <cell r="A255" t="str">
            <v>210276187</v>
          </cell>
          <cell r="B255" t="str">
            <v>ALIM ITU ADT C.I.E.</v>
          </cell>
        </row>
        <row r="256">
          <cell r="A256" t="str">
            <v>210277548</v>
          </cell>
          <cell r="B256" t="str">
            <v>COMPOSANT PROGRAMME UGL</v>
          </cell>
        </row>
        <row r="257">
          <cell r="A257" t="str">
            <v>210277845-KC1</v>
          </cell>
          <cell r="B257" t="str">
            <v>PROCESSING ADT (CIE)</v>
          </cell>
        </row>
        <row r="258">
          <cell r="A258" t="str">
            <v>210277931</v>
          </cell>
          <cell r="B258" t="str">
            <v>COMPOSANT PROGRAMMABLE</v>
          </cell>
        </row>
        <row r="259">
          <cell r="A259" t="str">
            <v>210277949</v>
          </cell>
          <cell r="B259" t="str">
            <v>CARTE IMPRIMEE EQUIPEE VCI SIMPLE</v>
          </cell>
        </row>
        <row r="260">
          <cell r="A260" t="str">
            <v>210277952-KC1</v>
          </cell>
          <cell r="B260" t="str">
            <v>Câblage VCI</v>
          </cell>
        </row>
        <row r="261">
          <cell r="A261" t="str">
            <v>210279282-KC1</v>
          </cell>
          <cell r="B261" t="str">
            <v>KIT CABLAGE EMETTEUR STU ADT SDTI C.I.E.</v>
          </cell>
        </row>
        <row r="262">
          <cell r="A262" t="str">
            <v>211707917</v>
          </cell>
          <cell r="B262" t="str">
            <v>FLEXIBLE GYRO. INTERCO CABLEL=450</v>
          </cell>
        </row>
        <row r="263">
          <cell r="A263" t="str">
            <v>211707920</v>
          </cell>
          <cell r="B263" t="str">
            <v>FLEXIBLE GYRO. INTERCO CABLEL=180</v>
          </cell>
        </row>
        <row r="264">
          <cell r="A264" t="str">
            <v>211713374</v>
          </cell>
          <cell r="B264" t="str">
            <v>ITC (INTERCONNEXION)</v>
          </cell>
        </row>
        <row r="265">
          <cell r="A265" t="str">
            <v>211715571</v>
          </cell>
          <cell r="B265" t="str">
            <v>CIE ANALOGIQUE DE CODAGE A600</v>
          </cell>
        </row>
        <row r="266">
          <cell r="A266" t="str">
            <v>211715584</v>
          </cell>
          <cell r="B266" t="str">
            <v>CIE NUMERIQUE DE CODAGE A600</v>
          </cell>
        </row>
        <row r="267">
          <cell r="A267" t="str">
            <v>211718382</v>
          </cell>
          <cell r="B267" t="str">
            <v>MODULE RF S2000V2</v>
          </cell>
        </row>
        <row r="268">
          <cell r="A268" t="str">
            <v>211720460</v>
          </cell>
          <cell r="B268" t="str">
            <v>HT/THT</v>
          </cell>
        </row>
        <row r="269">
          <cell r="A269" t="str">
            <v>211728205</v>
          </cell>
          <cell r="B269" t="str">
            <v>C.I.E. FILTRE L2 LNA GENERIQUE</v>
          </cell>
        </row>
        <row r="270">
          <cell r="A270" t="str">
            <v>211728367</v>
          </cell>
          <cell r="B270" t="str">
            <v>ITC (INTERCONNEXION)</v>
          </cell>
        </row>
        <row r="271">
          <cell r="A271" t="str">
            <v>211728924</v>
          </cell>
          <cell r="B271" t="str">
            <v>CARTE FILTRE-CONVERTISSEUR</v>
          </cell>
        </row>
        <row r="272">
          <cell r="A272" t="str">
            <v>211728990-01</v>
          </cell>
          <cell r="B272" t="str">
            <v>CIE LIAISON 19P NICKELEE IDENTIFIEE</v>
          </cell>
        </row>
        <row r="273">
          <cell r="A273" t="str">
            <v>211728990MKP</v>
          </cell>
          <cell r="B273" t="str">
            <v>CIE LIAISON 19P NICKELEE IDENTIFIEE</v>
          </cell>
        </row>
        <row r="274">
          <cell r="A274" t="str">
            <v>211729062-20</v>
          </cell>
          <cell r="B274" t="str">
            <v>CIE_QRP60_J_G1_040_100_N_050_D_S</v>
          </cell>
        </row>
        <row r="275">
          <cell r="A275" t="str">
            <v>211730487</v>
          </cell>
          <cell r="B275" t="str">
            <v>ITC</v>
          </cell>
        </row>
        <row r="276">
          <cell r="A276" t="str">
            <v>211731489</v>
          </cell>
          <cell r="B276" t="str">
            <v>CARTE MERE</v>
          </cell>
        </row>
        <row r="277">
          <cell r="A277" t="str">
            <v>211732986</v>
          </cell>
          <cell r="B277" t="str">
            <v>L.N.A GEN 50 dB CB</v>
          </cell>
        </row>
        <row r="278">
          <cell r="A278" t="str">
            <v>211733029</v>
          </cell>
          <cell r="B278" t="str">
            <v>L.N.A GEN 30 dB CB</v>
          </cell>
        </row>
        <row r="279">
          <cell r="A279" t="str">
            <v>211737519</v>
          </cell>
          <cell r="B279" t="str">
            <v>MICROCONTROLEUR RF</v>
          </cell>
        </row>
        <row r="280">
          <cell r="A280" t="str">
            <v>211737824-02</v>
          </cell>
          <cell r="B280" t="str">
            <v>CIE RATE ZOOM IDENTIFIEE</v>
          </cell>
        </row>
        <row r="281">
          <cell r="A281" t="str">
            <v>211761057</v>
          </cell>
          <cell r="B281" t="str">
            <v>FOND DE PANIER</v>
          </cell>
        </row>
        <row r="282">
          <cell r="A282" t="str">
            <v>212255748</v>
          </cell>
          <cell r="B282" t="str">
            <v>CIE SOURCE DE BRUIT</v>
          </cell>
        </row>
        <row r="283">
          <cell r="A283" t="str">
            <v>212280460</v>
          </cell>
          <cell r="B283" t="str">
            <v>MODULE DE FILTRAGE EQUIPE</v>
          </cell>
        </row>
        <row r="284">
          <cell r="A284" t="str">
            <v>212330596</v>
          </cell>
          <cell r="B284" t="str">
            <v>CARTE DE MASSE EQUIPEE</v>
          </cell>
        </row>
        <row r="285">
          <cell r="A285" t="str">
            <v>212333547</v>
          </cell>
          <cell r="B285" t="str">
            <v>CIE CHARGE ALIM 12V POWER LOAD 12V PCB</v>
          </cell>
        </row>
        <row r="286">
          <cell r="A286" t="str">
            <v>212336887</v>
          </cell>
          <cell r="B286" t="str">
            <v>CARTE FILTRAGE EQUIPEE FILTER CARD ASSY.</v>
          </cell>
        </row>
        <row r="287">
          <cell r="A287" t="str">
            <v>212353403</v>
          </cell>
          <cell r="B287" t="str">
            <v>C.I.E. TRANSPOSIT. RECEPT. ITU TDNK</v>
          </cell>
        </row>
        <row r="288">
          <cell r="A288" t="str">
            <v>212353403-KC1</v>
          </cell>
          <cell r="B288" t="str">
            <v>C.I.E. TRANSPOSIT. RECEPT. ITU TDNK</v>
          </cell>
        </row>
        <row r="289">
          <cell r="A289" t="str">
            <v>213083865</v>
          </cell>
          <cell r="B289" t="str">
            <v>PLAQUETTE CABLEE -TB1</v>
          </cell>
        </row>
        <row r="290">
          <cell r="A290" t="str">
            <v>213083922</v>
          </cell>
          <cell r="B290" t="str">
            <v>CONNECTEUR 60 POINTS</v>
          </cell>
        </row>
        <row r="291">
          <cell r="A291" t="str">
            <v>213187676</v>
          </cell>
          <cell r="B291" t="str">
            <v>TRANSFORMATEUR EQUIPE</v>
          </cell>
        </row>
        <row r="292">
          <cell r="A292" t="str">
            <v>213658133</v>
          </cell>
          <cell r="B292" t="str">
            <v>PLAQUETTE CABLEE TB2</v>
          </cell>
        </row>
        <row r="293">
          <cell r="A293" t="str">
            <v>213738634</v>
          </cell>
          <cell r="B293" t="str">
            <v>COMPOSANT PROGRAMME GESTION VME</v>
          </cell>
        </row>
        <row r="294">
          <cell r="A294" t="str">
            <v>213740220</v>
          </cell>
          <cell r="B294" t="str">
            <v>COMPOSANT PROGRAMME GESTION VME</v>
          </cell>
        </row>
        <row r="295">
          <cell r="A295" t="str">
            <v>213740259</v>
          </cell>
          <cell r="B295" t="str">
            <v>COMPOSANT PROG. SEQUENCEUR ACQUISITION</v>
          </cell>
        </row>
        <row r="296">
          <cell r="A296" t="str">
            <v>213740650</v>
          </cell>
          <cell r="B296" t="str">
            <v>COMPOSANT PROGRAMME DECODAGE</v>
          </cell>
        </row>
        <row r="297">
          <cell r="A297" t="str">
            <v>213740684</v>
          </cell>
          <cell r="B297" t="str">
            <v>COMPOSANT PROGRAMME DECODAGE</v>
          </cell>
        </row>
        <row r="298">
          <cell r="A298" t="str">
            <v>213743742</v>
          </cell>
          <cell r="B298" t="str">
            <v>COMPOSANT PROG. LOGICIEL ET CONFIG. LCA</v>
          </cell>
        </row>
        <row r="299">
          <cell r="A299" t="str">
            <v>213743784</v>
          </cell>
          <cell r="B299" t="str">
            <v>COMPOSANT PROG. GESTION DES WAIT-STATES</v>
          </cell>
        </row>
        <row r="300">
          <cell r="A300" t="str">
            <v>213744723</v>
          </cell>
          <cell r="B300" t="str">
            <v>COMPOSANT PROG. SEQUENCEUR ACQUISITION</v>
          </cell>
        </row>
        <row r="301">
          <cell r="A301" t="str">
            <v>213744757</v>
          </cell>
          <cell r="B301" t="str">
            <v>COMPOSANT PROGRAMME GESTION VME</v>
          </cell>
        </row>
        <row r="302">
          <cell r="A302" t="str">
            <v>213762101</v>
          </cell>
          <cell r="B302" t="str">
            <v>C3910</v>
          </cell>
        </row>
        <row r="303">
          <cell r="A303" t="str">
            <v>213763799</v>
          </cell>
          <cell r="B303" t="str">
            <v>COMPOSANT PROGRAMME GLOBAL_VME</v>
          </cell>
        </row>
        <row r="304">
          <cell r="A304" t="str">
            <v>213763799G7</v>
          </cell>
          <cell r="B304" t="str">
            <v>COMPOSANT PROGRAMME GLOBAL_VME</v>
          </cell>
        </row>
        <row r="305">
          <cell r="A305" t="str">
            <v>213764064</v>
          </cell>
          <cell r="B305" t="str">
            <v>COMPOSANT PROGRAMME MOD_BLOC</v>
          </cell>
        </row>
        <row r="306">
          <cell r="A306" t="str">
            <v>213764064G7</v>
          </cell>
          <cell r="B306" t="str">
            <v>COMPOSANT PROGRAMME MOD_BLOC</v>
          </cell>
        </row>
        <row r="307">
          <cell r="A307" t="str">
            <v>213772516</v>
          </cell>
          <cell r="B307" t="str">
            <v>ANC BOARD</v>
          </cell>
        </row>
        <row r="308">
          <cell r="A308" t="str">
            <v>213850000</v>
          </cell>
          <cell r="B308" t="str">
            <v>BOITIER LTB</v>
          </cell>
        </row>
        <row r="309">
          <cell r="A309" t="str">
            <v>213869877</v>
          </cell>
          <cell r="B309" t="str">
            <v>H.T.</v>
          </cell>
        </row>
        <row r="310">
          <cell r="A310" t="str">
            <v>213875143</v>
          </cell>
          <cell r="B310" t="str">
            <v>MICROSTRUCTURE PROGRAMMEE</v>
          </cell>
        </row>
        <row r="311">
          <cell r="A311" t="str">
            <v>213875156</v>
          </cell>
          <cell r="B311" t="str">
            <v>MICROSTRUCTURE PROGRAMMEE</v>
          </cell>
        </row>
        <row r="312">
          <cell r="A312" t="str">
            <v>213875164</v>
          </cell>
          <cell r="B312" t="str">
            <v>MICROSTRUCTURE PROGRAMMEE</v>
          </cell>
        </row>
        <row r="313">
          <cell r="A313" t="str">
            <v>213875185</v>
          </cell>
          <cell r="B313" t="str">
            <v>MICROSTRUCTURE PROGRAMMEE</v>
          </cell>
        </row>
        <row r="314">
          <cell r="A314" t="str">
            <v>213879216</v>
          </cell>
          <cell r="B314" t="str">
            <v>MICROSTRUCTURE PROGRAMMEE</v>
          </cell>
        </row>
        <row r="315">
          <cell r="A315" t="str">
            <v>213879282</v>
          </cell>
          <cell r="B315" t="str">
            <v>MICROSTRUCTURE PROGRAMME</v>
          </cell>
        </row>
        <row r="316">
          <cell r="A316" t="str">
            <v>213879336</v>
          </cell>
          <cell r="B316" t="str">
            <v>MICROSTRUCTURE PROGRAMMEE</v>
          </cell>
        </row>
        <row r="317">
          <cell r="A317" t="str">
            <v>213879386</v>
          </cell>
          <cell r="B317" t="str">
            <v>MICROSTRUCTURE PROGRAMMEE</v>
          </cell>
        </row>
        <row r="318">
          <cell r="A318" t="str">
            <v>213879427</v>
          </cell>
          <cell r="B318" t="str">
            <v>MICROSTRUCTURE PROGRAMMEE</v>
          </cell>
        </row>
        <row r="319">
          <cell r="A319" t="str">
            <v>213881170</v>
          </cell>
          <cell r="B319" t="str">
            <v>BOITIER AVANT EQUIPE</v>
          </cell>
        </row>
        <row r="320">
          <cell r="A320" t="str">
            <v>213885954</v>
          </cell>
          <cell r="B320" t="str">
            <v>CIE FLEX RIGIDE FONCTIONNEL</v>
          </cell>
        </row>
        <row r="321">
          <cell r="A321" t="str">
            <v>213885975</v>
          </cell>
          <cell r="B321" t="str">
            <v>CIE FLEX RIGIDE TEST</v>
          </cell>
        </row>
        <row r="322">
          <cell r="A322" t="str">
            <v>213951141</v>
          </cell>
          <cell r="B322" t="str">
            <v>PAL PROGRAMME</v>
          </cell>
        </row>
        <row r="323">
          <cell r="A323" t="str">
            <v>214078384</v>
          </cell>
          <cell r="B323" t="str">
            <v>CIRCUIT LOGIQUE PROGRAMME MX7</v>
          </cell>
        </row>
        <row r="324">
          <cell r="A324" t="str">
            <v>214128296</v>
          </cell>
          <cell r="B324" t="str">
            <v>MICROSTRUCTURE PROGRAMMEE</v>
          </cell>
        </row>
        <row r="325">
          <cell r="A325" t="str">
            <v>214146492</v>
          </cell>
          <cell r="B325" t="str">
            <v>COMPOSANT PROGRAMMABLE PAL GLUE LOGIQUE</v>
          </cell>
        </row>
        <row r="326">
          <cell r="A326" t="str">
            <v>214152594</v>
          </cell>
          <cell r="B326" t="str">
            <v>ALIMENTATION CDU</v>
          </cell>
        </row>
        <row r="327">
          <cell r="A327" t="str">
            <v>214192548</v>
          </cell>
          <cell r="B327" t="str">
            <v>MODULE AMPLI.</v>
          </cell>
        </row>
        <row r="328">
          <cell r="A328" t="str">
            <v>214195599</v>
          </cell>
          <cell r="B328" t="str">
            <v>CIRCUIT IMPRIME EQUIPE ALIMENTATION J1</v>
          </cell>
        </row>
        <row r="329">
          <cell r="A329" t="str">
            <v>214198128-00</v>
          </cell>
          <cell r="B329" t="str">
            <v>CIE RATE (A/S) IDENTIFIEE</v>
          </cell>
        </row>
        <row r="330">
          <cell r="A330" t="str">
            <v>214198805</v>
          </cell>
          <cell r="B330" t="str">
            <v>CONVERTISSEUR CONVALIM</v>
          </cell>
        </row>
        <row r="331">
          <cell r="A331" t="str">
            <v>214208619-10</v>
          </cell>
          <cell r="B331" t="str">
            <v>COMPOSANT PROGRAMME SPERWER_10</v>
          </cell>
        </row>
        <row r="332">
          <cell r="A332" t="str">
            <v>214216111</v>
          </cell>
          <cell r="B332" t="str">
            <v>CABLE SYNCHRO</v>
          </cell>
        </row>
        <row r="333">
          <cell r="A333" t="str">
            <v>214229168</v>
          </cell>
          <cell r="B333" t="str">
            <v>CORDON DE SORTIE</v>
          </cell>
        </row>
        <row r="334">
          <cell r="A334" t="str">
            <v>214229960</v>
          </cell>
          <cell r="B334" t="str">
            <v>CARTE INTERCO SORTIE ANALOG.</v>
          </cell>
        </row>
        <row r="335">
          <cell r="A335" t="str">
            <v>214284309</v>
          </cell>
          <cell r="B335" t="str">
            <v>CONSOLE EQUIPEE</v>
          </cell>
        </row>
        <row r="336">
          <cell r="A336" t="str">
            <v>214285819</v>
          </cell>
          <cell r="B336" t="str">
            <v>CIE GESTION CONSOLE PROGRAMMEE</v>
          </cell>
        </row>
        <row r="337">
          <cell r="A337" t="str">
            <v>214286329</v>
          </cell>
          <cell r="B337" t="str">
            <v>TRACKBALL MODIFIE</v>
          </cell>
        </row>
        <row r="338">
          <cell r="A338" t="str">
            <v>214286358</v>
          </cell>
          <cell r="B338" t="str">
            <v>JOYSTICK EQUIPE</v>
          </cell>
        </row>
        <row r="339">
          <cell r="A339" t="str">
            <v>214287318</v>
          </cell>
          <cell r="B339" t="str">
            <v>CARTE PDB EQUIPEE EQUIPPED PDB PCB</v>
          </cell>
        </row>
        <row r="340">
          <cell r="A340" t="str">
            <v>214291312</v>
          </cell>
          <cell r="B340" t="str">
            <v>COMPOSANT PROGRAME MN21</v>
          </cell>
        </row>
        <row r="341">
          <cell r="A341" t="str">
            <v>214292489</v>
          </cell>
          <cell r="B341" t="str">
            <v>COMPRESSEUR EQUIPE</v>
          </cell>
        </row>
        <row r="342">
          <cell r="A342" t="str">
            <v>214296135</v>
          </cell>
          <cell r="B342" t="str">
            <v>CORDON ANTENNE</v>
          </cell>
        </row>
        <row r="343">
          <cell r="A343" t="str">
            <v>214415199</v>
          </cell>
          <cell r="B343" t="str">
            <v>CARTE PAAF1 CIE</v>
          </cell>
        </row>
        <row r="344">
          <cell r="A344" t="str">
            <v>214415631</v>
          </cell>
          <cell r="B344" t="str">
            <v>CORDON EQUIPE</v>
          </cell>
        </row>
        <row r="345">
          <cell r="A345" t="str">
            <v>214415727</v>
          </cell>
          <cell r="B345" t="str">
            <v>REGUL CARTE 2</v>
          </cell>
        </row>
        <row r="346">
          <cell r="A346" t="str">
            <v>214415842</v>
          </cell>
          <cell r="B346" t="str">
            <v>COMPOSANT PROGRAMME</v>
          </cell>
        </row>
        <row r="347">
          <cell r="A347" t="str">
            <v>214416170</v>
          </cell>
          <cell r="B347" t="str">
            <v>C.I.E CDE ET PUISSANCE BT SX</v>
          </cell>
        </row>
        <row r="348">
          <cell r="A348" t="str">
            <v>214417341</v>
          </cell>
          <cell r="B348" t="str">
            <v>C.I.E CTV NT</v>
          </cell>
        </row>
        <row r="349">
          <cell r="A349" t="str">
            <v>214421499</v>
          </cell>
          <cell r="B349" t="str">
            <v>CIE SONDE DE TEMPERATURE</v>
          </cell>
        </row>
        <row r="350">
          <cell r="A350" t="str">
            <v>214421746</v>
          </cell>
          <cell r="B350" t="str">
            <v>C.I.E INTERFACE MOTEUR MC-3</v>
          </cell>
        </row>
        <row r="351">
          <cell r="A351" t="str">
            <v>218866743</v>
          </cell>
          <cell r="B351" t="str">
            <v>MEMOIRE PROGRAMMEE LCA (MN601)</v>
          </cell>
        </row>
        <row r="352">
          <cell r="A352" t="str">
            <v>218867344MKP</v>
          </cell>
          <cell r="B352" t="str">
            <v>C.I.E SIMULATEUR GLC16D</v>
          </cell>
        </row>
        <row r="353">
          <cell r="A353" t="str">
            <v>218868284MKP</v>
          </cell>
          <cell r="B353" t="str">
            <v>CARTE SIMULATEUR GLC16D EQUIPEE</v>
          </cell>
        </row>
        <row r="354">
          <cell r="A354" t="str">
            <v>218868408</v>
          </cell>
          <cell r="B354" t="str">
            <v>MEMOIRE PROGRAMMEE CARTE SIMULATEUR GLC1</v>
          </cell>
        </row>
        <row r="355">
          <cell r="A355" t="str">
            <v>218900694</v>
          </cell>
          <cell r="B355" t="str">
            <v>NAPPE EQUIPEE GLS32N</v>
          </cell>
        </row>
        <row r="356">
          <cell r="A356" t="str">
            <v>218900706</v>
          </cell>
          <cell r="B356" t="str">
            <v>MEMOIRE PROGRAMMEE FLASH "SIN"</v>
          </cell>
        </row>
        <row r="357">
          <cell r="A357" t="str">
            <v>218900735</v>
          </cell>
          <cell r="B357" t="str">
            <v>MEMOIRE PROGRAMMEE FLASH "COS"</v>
          </cell>
        </row>
        <row r="358">
          <cell r="A358" t="str">
            <v>218900959MKP</v>
          </cell>
          <cell r="B358" t="str">
            <v>CARTE DRIVER LIGNE C31</v>
          </cell>
        </row>
        <row r="359">
          <cell r="A359" t="str">
            <v>220-000-150-0-DVR</v>
          </cell>
          <cell r="B359" t="str">
            <v>CR-1N4148-DO35-B CAMBRé</v>
          </cell>
        </row>
        <row r="360">
          <cell r="A360" t="str">
            <v>220025-01</v>
          </cell>
          <cell r="B360" t="str">
            <v>S/E INT - SDU</v>
          </cell>
        </row>
        <row r="361">
          <cell r="A361" t="str">
            <v>220034-01</v>
          </cell>
          <cell r="B361" t="str">
            <v>S/E INT - DCU</v>
          </cell>
        </row>
        <row r="362">
          <cell r="A362" t="str">
            <v>220047-03</v>
          </cell>
          <cell r="B362" t="str">
            <v>S/ENS. INTERCHANGEABLE - SCU</v>
          </cell>
        </row>
        <row r="363">
          <cell r="A363" t="str">
            <v>222467-01</v>
          </cell>
          <cell r="B363" t="str">
            <v>MICROSTRUCTURE 45140 PLIE</v>
          </cell>
        </row>
        <row r="364">
          <cell r="A364" t="str">
            <v>223-01100-200-20</v>
          </cell>
          <cell r="B364" t="str">
            <v>CARTE ASER2 VERNIE &amp; ETAMEE</v>
          </cell>
        </row>
        <row r="365">
          <cell r="A365" t="str">
            <v>223220796</v>
          </cell>
          <cell r="B365" t="str">
            <v>SOURCE 19,2KHZ ET 480HZ SG-CE656</v>
          </cell>
        </row>
        <row r="366">
          <cell r="A366" t="str">
            <v>223222328</v>
          </cell>
          <cell r="B366" t="str">
            <v>CIRCUIT LOGIQUE PROGRAMME PAL16L8M</v>
          </cell>
        </row>
        <row r="367">
          <cell r="A367" t="str">
            <v>223363715</v>
          </cell>
          <cell r="B367" t="str">
            <v>CIRCUIT LOGIQUE PROGRAMME PAL16L8</v>
          </cell>
        </row>
        <row r="368">
          <cell r="A368" t="str">
            <v>223363736</v>
          </cell>
          <cell r="B368" t="str">
            <v>MEMOIRE PROGRAMMEE 57C51</v>
          </cell>
        </row>
        <row r="369">
          <cell r="A369" t="str">
            <v>223363757</v>
          </cell>
          <cell r="B369" t="str">
            <v>MEMOIRE PROGRAMMEE 57C51</v>
          </cell>
        </row>
        <row r="370">
          <cell r="A370" t="str">
            <v>223363778</v>
          </cell>
          <cell r="B370" t="str">
            <v>MEMOIRE PROGRAMMEE XC1736</v>
          </cell>
        </row>
        <row r="371">
          <cell r="A371" t="str">
            <v>223466318</v>
          </cell>
          <cell r="B371" t="str">
            <v>CIRCUIT LOGIQUE PROGRAMME PAL16V8</v>
          </cell>
        </row>
        <row r="372">
          <cell r="A372" t="str">
            <v>223466321</v>
          </cell>
          <cell r="B372" t="str">
            <v>CIRCUIT LOGIQUE PROGRAMME PAL22V10</v>
          </cell>
        </row>
        <row r="373">
          <cell r="A373" t="str">
            <v>223470466</v>
          </cell>
          <cell r="B373" t="str">
            <v>CODAGE ANGULAIRE SG-CE889</v>
          </cell>
        </row>
        <row r="374">
          <cell r="A374" t="str">
            <v>223470718</v>
          </cell>
          <cell r="B374" t="str">
            <v>MISE EN OEUVRE ROTATION SG-CE895</v>
          </cell>
        </row>
        <row r="375">
          <cell r="A375" t="str">
            <v>223471166</v>
          </cell>
          <cell r="B375" t="str">
            <v>COMMUNICATION SG-CE904</v>
          </cell>
        </row>
        <row r="376">
          <cell r="A376" t="str">
            <v>223471215</v>
          </cell>
          <cell r="B376" t="str">
            <v>COMMUTATION VIDEO SG-CE905</v>
          </cell>
        </row>
        <row r="377">
          <cell r="A377" t="str">
            <v>223481266</v>
          </cell>
          <cell r="B377" t="str">
            <v>SOURCE TOUPIE EXCITATION DETECTEUR.</v>
          </cell>
        </row>
        <row r="378">
          <cell r="A378" t="str">
            <v>223481802</v>
          </cell>
          <cell r="B378" t="str">
            <v>CIRCUITS SOUPLES EQ. 1 ET 2 P6-J14</v>
          </cell>
        </row>
        <row r="379">
          <cell r="A379" t="str">
            <v>223481815</v>
          </cell>
          <cell r="B379" t="str">
            <v>CIRCUITS SOUPLES EQ. 3 ET 4 P7-J15</v>
          </cell>
        </row>
        <row r="380">
          <cell r="A380" t="str">
            <v>223481823</v>
          </cell>
          <cell r="B380" t="str">
            <v>CIRCUITS SOUPLES EQ. 5 ET 6 P8-P26-J10</v>
          </cell>
        </row>
        <row r="381">
          <cell r="A381" t="str">
            <v>223481836</v>
          </cell>
          <cell r="B381" t="str">
            <v>CIRCUITS SOUPLES EQ. 7 ET 8 P9-J11</v>
          </cell>
        </row>
        <row r="382">
          <cell r="A382" t="str">
            <v>223481844</v>
          </cell>
          <cell r="B382" t="str">
            <v>CIRCUITS SOUPLES EQ. 9 ET 10 P14-J16</v>
          </cell>
        </row>
        <row r="383">
          <cell r="A383" t="str">
            <v>223481857</v>
          </cell>
          <cell r="B383" t="str">
            <v>CIRCUITS SOUPLES EQ. 11 ET 12 P15-J17</v>
          </cell>
        </row>
        <row r="384">
          <cell r="A384" t="str">
            <v>223481878</v>
          </cell>
          <cell r="B384" t="str">
            <v>CIRCUITS SOUPLES EQ. 15 ET 16 P11-J13</v>
          </cell>
        </row>
        <row r="385">
          <cell r="A385" t="str">
            <v>223498261</v>
          </cell>
          <cell r="B385" t="str">
            <v>CARTE DE BASE LOCH LH-92 SG-C1135</v>
          </cell>
        </row>
        <row r="386">
          <cell r="A386" t="str">
            <v>223538015</v>
          </cell>
          <cell r="B386" t="str">
            <v>AMC SG-C1186</v>
          </cell>
        </row>
        <row r="387">
          <cell r="A387" t="str">
            <v>223538057</v>
          </cell>
          <cell r="B387" t="str">
            <v>TCF SG-C1187</v>
          </cell>
        </row>
        <row r="388">
          <cell r="A388" t="str">
            <v>223538156</v>
          </cell>
          <cell r="B388" t="str">
            <v>PAR SG-C1188</v>
          </cell>
        </row>
        <row r="389">
          <cell r="A389" t="str">
            <v>223538198</v>
          </cell>
          <cell r="B389" t="str">
            <v>PAT SG-C1189</v>
          </cell>
        </row>
        <row r="390">
          <cell r="A390" t="str">
            <v>223544563</v>
          </cell>
          <cell r="B390" t="str">
            <v>ADAPTATION RS422 SG-C1195</v>
          </cell>
        </row>
        <row r="391">
          <cell r="A391" t="str">
            <v>223547663</v>
          </cell>
          <cell r="B391" t="str">
            <v>LIENS C40</v>
          </cell>
        </row>
        <row r="392">
          <cell r="A392" t="str">
            <v>223549901</v>
          </cell>
          <cell r="B392" t="str">
            <v>DISTRIBUTION VIDEO SG-C1207</v>
          </cell>
        </row>
        <row r="393">
          <cell r="A393" t="str">
            <v>223552867</v>
          </cell>
          <cell r="B393" t="str">
            <v>CIRCUIT LOGIQUE PROGRAMME 73108</v>
          </cell>
        </row>
        <row r="394">
          <cell r="A394" t="str">
            <v>223552924</v>
          </cell>
          <cell r="B394" t="str">
            <v>CIRCUIT LOGIQUE PROGRAMME 73108</v>
          </cell>
        </row>
        <row r="395">
          <cell r="A395" t="str">
            <v>223554642</v>
          </cell>
          <cell r="B395" t="str">
            <v>MEMOIRE PROGRAMMEE 1765</v>
          </cell>
        </row>
        <row r="396">
          <cell r="A396" t="str">
            <v>223630215</v>
          </cell>
          <cell r="B396" t="str">
            <v>CARTE SEUIL SG-C1348</v>
          </cell>
        </row>
        <row r="397">
          <cell r="A397" t="str">
            <v>223630244</v>
          </cell>
          <cell r="B397" t="str">
            <v>CARTE ARV 3 SG-C1347</v>
          </cell>
        </row>
        <row r="398">
          <cell r="A398" t="str">
            <v>223630257</v>
          </cell>
          <cell r="B398" t="str">
            <v>CARTE EQUIPEE TMPX SG-C1349</v>
          </cell>
        </row>
        <row r="399">
          <cell r="A399" t="str">
            <v>223633542</v>
          </cell>
          <cell r="B399" t="str">
            <v>CTO</v>
          </cell>
        </row>
        <row r="400">
          <cell r="A400" t="str">
            <v>223633711</v>
          </cell>
          <cell r="B400" t="str">
            <v>CLAVIER 10 TOUCHES</v>
          </cell>
        </row>
        <row r="401">
          <cell r="A401" t="str">
            <v>223643548</v>
          </cell>
          <cell r="B401" t="str">
            <v>PMCCCIR SG-C1311</v>
          </cell>
        </row>
        <row r="402">
          <cell r="A402" t="str">
            <v>223645435</v>
          </cell>
          <cell r="B402" t="str">
            <v>CALCULS SG-C1318</v>
          </cell>
        </row>
        <row r="403">
          <cell r="A403" t="str">
            <v>223645448</v>
          </cell>
          <cell r="B403" t="str">
            <v>COMPOSANT PROGRAMME MN14</v>
          </cell>
        </row>
        <row r="404">
          <cell r="A404" t="str">
            <v>223645456</v>
          </cell>
          <cell r="B404" t="str">
            <v>COMPOSANT PROGRAMME MN15</v>
          </cell>
        </row>
        <row r="405">
          <cell r="A405" t="str">
            <v>223649350</v>
          </cell>
          <cell r="B405" t="str">
            <v>SERVO CONTROL INTERFACE SG-C1369</v>
          </cell>
        </row>
        <row r="406">
          <cell r="A406" t="str">
            <v>223649363</v>
          </cell>
          <cell r="B406" t="str">
            <v>CARTE IMPRIMEE EQ. ANCILLARIES SG-C1365</v>
          </cell>
        </row>
        <row r="407">
          <cell r="A407" t="str">
            <v>223650163</v>
          </cell>
          <cell r="B407" t="str">
            <v>CARTE CONVERTISSEUR SG-C1335</v>
          </cell>
        </row>
        <row r="408">
          <cell r="A408" t="str">
            <v>223650283</v>
          </cell>
          <cell r="B408" t="str">
            <v>ALIM.5V/60A,+12V/5A &amp; -12V/1,3A SG-C1357</v>
          </cell>
        </row>
        <row r="409">
          <cell r="A409" t="str">
            <v>223650345</v>
          </cell>
          <cell r="B409" t="str">
            <v>CIE AMPLI.ENTREES SG.C1336</v>
          </cell>
        </row>
        <row r="410">
          <cell r="A410" t="str">
            <v>223650387</v>
          </cell>
          <cell r="B410" t="str">
            <v>SERVITUDES B.T. SG-C1337</v>
          </cell>
        </row>
        <row r="411">
          <cell r="A411" t="str">
            <v>223650428</v>
          </cell>
          <cell r="B411" t="str">
            <v>SERVITUDES H.T. SG-C1338</v>
          </cell>
        </row>
        <row r="412">
          <cell r="A412" t="str">
            <v>223653797</v>
          </cell>
          <cell r="B412" t="str">
            <v>CARTE IMPIMEE EQUIPEE ADAPTATION</v>
          </cell>
        </row>
        <row r="413">
          <cell r="A413" t="str">
            <v>223654653</v>
          </cell>
          <cell r="B413" t="str">
            <v>CALCULS - VIGY 20 SG-C1398</v>
          </cell>
        </row>
        <row r="414">
          <cell r="A414" t="str">
            <v>223656160</v>
          </cell>
          <cell r="B414" t="str">
            <v>OPTICAL FIBER COUPLER RX FO SG-C1315</v>
          </cell>
        </row>
        <row r="415">
          <cell r="A415" t="str">
            <v>223656181</v>
          </cell>
          <cell r="B415" t="str">
            <v>VIDEO TREATMENT AND TRACKER PCB SG-C1345</v>
          </cell>
        </row>
        <row r="416">
          <cell r="A416" t="str">
            <v>223656201</v>
          </cell>
          <cell r="B416" t="str">
            <v>VIDEO DISTRIBUTION PCB IRFC SG-C1317</v>
          </cell>
        </row>
        <row r="417">
          <cell r="A417" t="str">
            <v>223656298</v>
          </cell>
          <cell r="B417" t="str">
            <v>OPTICAL FIBER COUPLER TX FO SG-C1314</v>
          </cell>
        </row>
        <row r="418">
          <cell r="A418" t="str">
            <v>223656615</v>
          </cell>
          <cell r="B418" t="str">
            <v>IVD SG-C1380</v>
          </cell>
        </row>
        <row r="419">
          <cell r="A419" t="str">
            <v>223656657</v>
          </cell>
          <cell r="B419" t="str">
            <v>SALI VGN SG-C1381</v>
          </cell>
        </row>
        <row r="420">
          <cell r="A420" t="str">
            <v>223656876</v>
          </cell>
          <cell r="B420" t="str">
            <v>CARTE IMPRIMEE EQUIPEE SG-C1383</v>
          </cell>
        </row>
        <row r="421">
          <cell r="A421" t="str">
            <v>223658797</v>
          </cell>
          <cell r="B421" t="str">
            <v>COMPOSANT PROGRAMME MN1</v>
          </cell>
        </row>
        <row r="422">
          <cell r="A422" t="str">
            <v>223658875</v>
          </cell>
          <cell r="B422" t="str">
            <v>COMPOSANT PROGRAMME MN14</v>
          </cell>
        </row>
        <row r="423">
          <cell r="A423" t="str">
            <v>223658979</v>
          </cell>
          <cell r="B423" t="str">
            <v>COMPOSANT PROGRAMME MN31</v>
          </cell>
        </row>
        <row r="424">
          <cell r="A424" t="str">
            <v>223658987</v>
          </cell>
          <cell r="B424" t="str">
            <v>COMPOSANT PROGRAMME MN34</v>
          </cell>
        </row>
        <row r="425">
          <cell r="A425" t="str">
            <v>223659306</v>
          </cell>
          <cell r="B425" t="str">
            <v>CIE AMPLI.SORTIES SG.C1389</v>
          </cell>
        </row>
        <row r="426">
          <cell r="A426" t="str">
            <v>223659306-INDB</v>
          </cell>
          <cell r="B426" t="str">
            <v>CIE AMPLI.SORTIES SG.C1389-IndB</v>
          </cell>
        </row>
        <row r="427">
          <cell r="A427" t="str">
            <v>223663686</v>
          </cell>
          <cell r="B427" t="str">
            <v>MEMOIRE PROGRAMMEE MN14</v>
          </cell>
        </row>
        <row r="428">
          <cell r="A428" t="str">
            <v>223663699</v>
          </cell>
          <cell r="B428" t="str">
            <v>MEMOIRE PROGRAMMEE MN15</v>
          </cell>
        </row>
        <row r="429">
          <cell r="A429" t="str">
            <v>223664427</v>
          </cell>
          <cell r="B429" t="str">
            <v>PMCA EOS SG-C1399</v>
          </cell>
        </row>
        <row r="430">
          <cell r="A430" t="str">
            <v>223665408</v>
          </cell>
          <cell r="B430" t="str">
            <v>CARTE TMPX-F SG-C1401</v>
          </cell>
        </row>
        <row r="431">
          <cell r="A431" t="str">
            <v>223665416</v>
          </cell>
          <cell r="B431" t="str">
            <v>CARTE TMPX-M SG-C1400</v>
          </cell>
        </row>
        <row r="432">
          <cell r="A432" t="str">
            <v>223666682</v>
          </cell>
          <cell r="B432" t="str">
            <v>ENSEMBLE MEMOIRE PROGRAMMEE</v>
          </cell>
        </row>
        <row r="433">
          <cell r="A433" t="str">
            <v>223666715</v>
          </cell>
          <cell r="B433" t="str">
            <v>ENSEMBLE MEMOIRE PROGRAMMEE</v>
          </cell>
        </row>
        <row r="434">
          <cell r="A434" t="str">
            <v>223666918</v>
          </cell>
          <cell r="B434" t="str">
            <v>ENSEMBLE MEMOIRE PROGRAMMEE</v>
          </cell>
        </row>
        <row r="435">
          <cell r="A435" t="str">
            <v>223671352</v>
          </cell>
          <cell r="B435" t="str">
            <v>AMPLI 2 AXES SG-C 1412</v>
          </cell>
        </row>
        <row r="436">
          <cell r="A436" t="str">
            <v>223671352-01</v>
          </cell>
          <cell r="B436" t="str">
            <v>AMPLI 2 AXES SG-C 1412</v>
          </cell>
        </row>
        <row r="437">
          <cell r="A437" t="str">
            <v>223671352-INDB</v>
          </cell>
          <cell r="B437" t="str">
            <v>AMPLI 2 AXES SG-C 1412</v>
          </cell>
        </row>
        <row r="438">
          <cell r="A438" t="str">
            <v>223674126</v>
          </cell>
          <cell r="B438" t="str">
            <v>CIE SERIAL I/O</v>
          </cell>
        </row>
        <row r="439">
          <cell r="A439" t="str">
            <v>223679395</v>
          </cell>
          <cell r="B439" t="str">
            <v>MEMOIRE PROGRAMMEE MN12</v>
          </cell>
        </row>
        <row r="440">
          <cell r="A440" t="str">
            <v>223688133</v>
          </cell>
          <cell r="B440" t="str">
            <v>MEMOIRE PROGRAMMEE</v>
          </cell>
        </row>
        <row r="441">
          <cell r="A441" t="str">
            <v>223730739</v>
          </cell>
          <cell r="B441" t="str">
            <v>CIE INTERCODAGE</v>
          </cell>
        </row>
        <row r="442">
          <cell r="A442" t="str">
            <v>223730742</v>
          </cell>
          <cell r="B442" t="str">
            <v>CIE GYRO SGC1498</v>
          </cell>
        </row>
        <row r="443">
          <cell r="A443" t="str">
            <v>223731038</v>
          </cell>
          <cell r="B443" t="str">
            <v>CIE AFFICHAGE</v>
          </cell>
        </row>
        <row r="444">
          <cell r="A444" t="str">
            <v>223732072</v>
          </cell>
          <cell r="B444" t="str">
            <v>CIE VCHCONV</v>
          </cell>
        </row>
        <row r="445">
          <cell r="A445" t="str">
            <v>223732585</v>
          </cell>
          <cell r="B445" t="str">
            <v>CIE LED</v>
          </cell>
        </row>
        <row r="446">
          <cell r="A446" t="str">
            <v>223732598</v>
          </cell>
          <cell r="B446" t="str">
            <v>CARTE CONTACT GISEMENT</v>
          </cell>
        </row>
        <row r="447">
          <cell r="A447" t="str">
            <v>223735239</v>
          </cell>
          <cell r="B447" t="str">
            <v>CIE MEZZANINE</v>
          </cell>
        </row>
        <row r="448">
          <cell r="A448" t="str">
            <v>223738285</v>
          </cell>
          <cell r="B448" t="str">
            <v>CIE SYMBOLOGIE 2</v>
          </cell>
        </row>
        <row r="449">
          <cell r="A449" t="str">
            <v>223743661</v>
          </cell>
          <cell r="B449" t="str">
            <v>CARTE OC 16 9 MHZ</v>
          </cell>
        </row>
        <row r="450">
          <cell r="A450" t="str">
            <v>223745657</v>
          </cell>
          <cell r="B450" t="str">
            <v>CARTE MEZZANINE CALCUL SGC-1528</v>
          </cell>
        </row>
        <row r="451">
          <cell r="A451" t="str">
            <v>223746857</v>
          </cell>
          <cell r="B451" t="str">
            <v>CIE PMC AT SG-C1529</v>
          </cell>
        </row>
        <row r="452">
          <cell r="A452" t="str">
            <v>223746899</v>
          </cell>
          <cell r="B452" t="str">
            <v>CIE CVC</v>
          </cell>
        </row>
        <row r="453">
          <cell r="A453" t="str">
            <v>223754721</v>
          </cell>
          <cell r="B453" t="str">
            <v>CIE TRAIT NG</v>
          </cell>
        </row>
        <row r="454">
          <cell r="A454" t="str">
            <v>223762377</v>
          </cell>
          <cell r="B454" t="str">
            <v>IRDPU PROCESSOR PCB ASSEMBLYSG-C1572</v>
          </cell>
        </row>
        <row r="455">
          <cell r="A455" t="str">
            <v>223762989</v>
          </cell>
          <cell r="B455" t="str">
            <v>EU PROCESSOR PCB ASSEMBLY SG-C1575</v>
          </cell>
        </row>
        <row r="456">
          <cell r="A456" t="str">
            <v>223763212</v>
          </cell>
          <cell r="B456" t="str">
            <v>EU CMS INTERFACE PCB ASSEMBLY SG-C1576</v>
          </cell>
        </row>
        <row r="457">
          <cell r="A457" t="str">
            <v>223763254</v>
          </cell>
          <cell r="B457" t="str">
            <v>CIE MEZZANINE FLASH</v>
          </cell>
        </row>
        <row r="458">
          <cell r="A458" t="str">
            <v>223763697</v>
          </cell>
          <cell r="B458" t="str">
            <v>NAII SG-C1578</v>
          </cell>
        </row>
        <row r="459">
          <cell r="A459" t="str">
            <v>223768720</v>
          </cell>
          <cell r="B459" t="str">
            <v>CIE MICRO TETE</v>
          </cell>
        </row>
        <row r="460">
          <cell r="A460" t="str">
            <v>223768738</v>
          </cell>
          <cell r="B460" t="str">
            <v>CIE INTERFACE TETE</v>
          </cell>
        </row>
        <row r="461">
          <cell r="A461" t="str">
            <v>223768845</v>
          </cell>
          <cell r="B461" t="str">
            <v>CIR.LOG.PROGRAMME 22V10D PALMICRO TETE</v>
          </cell>
        </row>
        <row r="462">
          <cell r="A462" t="str">
            <v>223768858</v>
          </cell>
          <cell r="B462" t="str">
            <v>MEMOIRE CHARGEE PSD301B MICRO TETE</v>
          </cell>
        </row>
        <row r="463">
          <cell r="A463" t="str">
            <v>223769110</v>
          </cell>
          <cell r="B463" t="str">
            <v>CIE QUAPASON</v>
          </cell>
        </row>
        <row r="464">
          <cell r="A464" t="str">
            <v>223769491</v>
          </cell>
          <cell r="B464" t="str">
            <v>C.I.E GESTION 68302</v>
          </cell>
        </row>
        <row r="465">
          <cell r="A465" t="str">
            <v>223769532</v>
          </cell>
          <cell r="B465" t="str">
            <v>C.I.E E/S 68302</v>
          </cell>
        </row>
        <row r="466">
          <cell r="A466" t="str">
            <v>223771475</v>
          </cell>
          <cell r="B466" t="str">
            <v>CARTE CALCULS SGC 1598</v>
          </cell>
        </row>
        <row r="467">
          <cell r="A467" t="str">
            <v>223774335</v>
          </cell>
          <cell r="B467" t="str">
            <v>CIE INCRUSTATION VIDEO</v>
          </cell>
        </row>
        <row r="468">
          <cell r="A468" t="str">
            <v>223782642</v>
          </cell>
          <cell r="B468" t="str">
            <v>CIE REC-FO-NG</v>
          </cell>
        </row>
        <row r="469">
          <cell r="A469" t="str">
            <v>223783727</v>
          </cell>
          <cell r="B469" t="str">
            <v>CARTE DVN SG-C1611</v>
          </cell>
        </row>
        <row r="470">
          <cell r="A470" t="str">
            <v>223784365</v>
          </cell>
          <cell r="B470" t="str">
            <v>CIE EM-FO-NG</v>
          </cell>
        </row>
        <row r="471">
          <cell r="A471" t="str">
            <v>223785841</v>
          </cell>
          <cell r="B471" t="str">
            <v>CARTE ARV2-T SG-C1613</v>
          </cell>
        </row>
        <row r="472">
          <cell r="A472" t="str">
            <v>223786455</v>
          </cell>
          <cell r="B472" t="str">
            <v>CARTE ITT-NG SG-C1614</v>
          </cell>
        </row>
        <row r="473">
          <cell r="A473" t="str">
            <v>223788003</v>
          </cell>
          <cell r="B473" t="str">
            <v>BOITIER ELECTRONIQUE FCC PT91M equipé</v>
          </cell>
        </row>
        <row r="474">
          <cell r="A474" t="str">
            <v>223789406</v>
          </cell>
          <cell r="B474" t="str">
            <v>CIE CLUB2-CDS</v>
          </cell>
        </row>
        <row r="475">
          <cell r="A475" t="str">
            <v>223789683</v>
          </cell>
          <cell r="B475" t="str">
            <v>ICS-NG PROGRAMMEE</v>
          </cell>
        </row>
        <row r="476">
          <cell r="A476" t="str">
            <v>223791084</v>
          </cell>
          <cell r="B476" t="str">
            <v>MEMOIRE CHARGEE</v>
          </cell>
        </row>
        <row r="477">
          <cell r="A477" t="str">
            <v>223794043</v>
          </cell>
          <cell r="B477" t="str">
            <v>CIE Video I2C</v>
          </cell>
        </row>
        <row r="478">
          <cell r="A478" t="str">
            <v>223797312</v>
          </cell>
          <cell r="B478" t="str">
            <v>MEMOIRE CHARGEE</v>
          </cell>
        </row>
        <row r="479">
          <cell r="A479" t="str">
            <v>223797523</v>
          </cell>
          <cell r="B479" t="str">
            <v>CARTE ALIM 31 E</v>
          </cell>
        </row>
        <row r="480">
          <cell r="A480" t="str">
            <v>223801108</v>
          </cell>
          <cell r="B480" t="str">
            <v>BOITIER ELECTRONIQUE ARJUN GMS</v>
          </cell>
        </row>
        <row r="481">
          <cell r="A481" t="str">
            <v>223801108SYNOR</v>
          </cell>
          <cell r="B481" t="str">
            <v>BOITIER + CARTE MERE</v>
          </cell>
        </row>
        <row r="482">
          <cell r="A482" t="str">
            <v>229653598-50</v>
          </cell>
          <cell r="B482" t="str">
            <v>C.I.E. ALIMENTATION ENROBEE</v>
          </cell>
        </row>
        <row r="483">
          <cell r="A483" t="str">
            <v>229654087-01</v>
          </cell>
          <cell r="B483" t="str">
            <v>CIE FLEX RATE REF (CGYR3A) EQUIPE</v>
          </cell>
        </row>
        <row r="484">
          <cell r="A484" t="str">
            <v>229655521</v>
          </cell>
          <cell r="B484" t="str">
            <v>MEMOIRE PROGRAMMEE FGPA (V8)</v>
          </cell>
        </row>
        <row r="485">
          <cell r="A485" t="str">
            <v>229655521-C6</v>
          </cell>
          <cell r="B485" t="str">
            <v>MEMOIRE PROGRAMMEE FGPA (V8)</v>
          </cell>
        </row>
        <row r="486">
          <cell r="A486" t="str">
            <v>229660019</v>
          </cell>
          <cell r="B486" t="str">
            <v>FPGA FOUDRE V2.0</v>
          </cell>
        </row>
        <row r="487">
          <cell r="A487" t="str">
            <v>229660019MKP</v>
          </cell>
          <cell r="B487" t="str">
            <v>FPGA FOUDRE V2.0</v>
          </cell>
        </row>
        <row r="488">
          <cell r="A488" t="str">
            <v>2300223K00</v>
          </cell>
          <cell r="B488" t="str">
            <v>BATTERIE EQUIPEE</v>
          </cell>
        </row>
        <row r="489">
          <cell r="A489" t="str">
            <v>232763231</v>
          </cell>
          <cell r="B489" t="str">
            <v>MODULE U/C EQUIPE</v>
          </cell>
        </row>
        <row r="490">
          <cell r="A490" t="str">
            <v>232763439</v>
          </cell>
          <cell r="B490" t="str">
            <v>PAL RS1</v>
          </cell>
        </row>
        <row r="491">
          <cell r="A491" t="str">
            <v>232763442</v>
          </cell>
          <cell r="B491" t="str">
            <v>PAL RS2</v>
          </cell>
        </row>
        <row r="492">
          <cell r="A492" t="str">
            <v>233101675</v>
          </cell>
          <cell r="B492" t="str">
            <v>MEMOIRE PROGRAMMEE 1</v>
          </cell>
        </row>
        <row r="493">
          <cell r="A493" t="str">
            <v>233101683</v>
          </cell>
          <cell r="B493" t="str">
            <v>MEMOIRE PROGRAMMEE 2</v>
          </cell>
        </row>
        <row r="494">
          <cell r="A494" t="str">
            <v>233252125</v>
          </cell>
          <cell r="B494" t="str">
            <v>CIE CONVERTISSEUR CARTE 1</v>
          </cell>
        </row>
        <row r="495">
          <cell r="A495" t="str">
            <v>233252245</v>
          </cell>
          <cell r="B495" t="str">
            <v>CIE TV2M</v>
          </cell>
        </row>
        <row r="496">
          <cell r="A496" t="str">
            <v>233252604</v>
          </cell>
          <cell r="B496" t="str">
            <v>CARTE CRB2M</v>
          </cell>
        </row>
        <row r="497">
          <cell r="A497" t="str">
            <v>236300217</v>
          </cell>
          <cell r="B497" t="str">
            <v>MICROSTRUCTURE PROGRAMMEE</v>
          </cell>
        </row>
        <row r="498">
          <cell r="A498" t="str">
            <v>236309801</v>
          </cell>
          <cell r="B498" t="str">
            <v>MICROSTRUCTURE PROGRAMMEE CIE LECTURE</v>
          </cell>
        </row>
        <row r="499">
          <cell r="A499" t="str">
            <v>236309843</v>
          </cell>
          <cell r="B499" t="str">
            <v>MICROSTRUCTURE PROGRAMMEE CIE LECTURE</v>
          </cell>
        </row>
        <row r="500">
          <cell r="A500" t="str">
            <v>236318496</v>
          </cell>
          <cell r="B500" t="str">
            <v>PAL 16V8A</v>
          </cell>
        </row>
        <row r="501">
          <cell r="A501" t="str">
            <v>236341255</v>
          </cell>
          <cell r="B501" t="str">
            <v>MICROSTRUCTURE PROGRAMMEE LOGIQUE UBC</v>
          </cell>
        </row>
        <row r="502">
          <cell r="A502" t="str">
            <v>236341276</v>
          </cell>
          <cell r="B502" t="str">
            <v>MICROSTRUCT.PROGRAM.LOGIQUE INTERF.HYBR.</v>
          </cell>
        </row>
        <row r="503">
          <cell r="A503" t="str">
            <v>236341961</v>
          </cell>
          <cell r="B503" t="str">
            <v>MICROSTRUCTURE PROGRAMMEE PAL PWRSTAT</v>
          </cell>
        </row>
        <row r="504">
          <cell r="A504" t="str">
            <v>236354997</v>
          </cell>
          <cell r="B504" t="str">
            <v>MICROSTRUCT.PROGRAM.INTERFACE GSP-UBC</v>
          </cell>
        </row>
        <row r="505">
          <cell r="A505" t="str">
            <v>236355001</v>
          </cell>
          <cell r="B505" t="str">
            <v>MICROSTRUCT.PROGRAM.DECODAGE VRAM/DRAM</v>
          </cell>
        </row>
        <row r="506">
          <cell r="A506" t="str">
            <v>236355019</v>
          </cell>
          <cell r="B506" t="str">
            <v>MICROSTRUCTURE PROGRAMMEE SORTIE VIDEO</v>
          </cell>
        </row>
        <row r="507">
          <cell r="A507" t="str">
            <v>236355051</v>
          </cell>
          <cell r="B507" t="str">
            <v>MICROSTRUCTURE PROGRAMMEE GENCLK</v>
          </cell>
        </row>
        <row r="508">
          <cell r="A508" t="str">
            <v>236355064</v>
          </cell>
          <cell r="B508" t="str">
            <v>MICROSTRUCTURE PROGRAMMEE BURST</v>
          </cell>
        </row>
        <row r="509">
          <cell r="A509" t="str">
            <v>236355072</v>
          </cell>
          <cell r="B509" t="str">
            <v>MICROSTRUCTURE PROGRAMMEE READY</v>
          </cell>
        </row>
        <row r="510">
          <cell r="A510" t="str">
            <v>236355085</v>
          </cell>
          <cell r="B510" t="str">
            <v>MICROSTRUCTURE PROGRAMMEE ACCPERIP</v>
          </cell>
        </row>
        <row r="511">
          <cell r="A511" t="str">
            <v>236355105</v>
          </cell>
          <cell r="B511" t="str">
            <v>MICROSTRUCTURE PROGRAMMEE ACCMEM</v>
          </cell>
        </row>
        <row r="512">
          <cell r="A512" t="str">
            <v>236355126</v>
          </cell>
          <cell r="B512" t="str">
            <v>MICROSTRUCTURE PROGRAMMEE GESTIT</v>
          </cell>
        </row>
        <row r="513">
          <cell r="A513" t="str">
            <v>236357005</v>
          </cell>
          <cell r="B513" t="str">
            <v>C.I.E LIAISON TRIAXE</v>
          </cell>
        </row>
        <row r="514">
          <cell r="A514" t="str">
            <v>236357373</v>
          </cell>
          <cell r="B514" t="str">
            <v>COUVERCLE SUPERIEUR EQUIPE</v>
          </cell>
        </row>
        <row r="515">
          <cell r="A515" t="str">
            <v>236357745</v>
          </cell>
          <cell r="B515" t="str">
            <v>CARTE DISCRETS EQUIPEE</v>
          </cell>
        </row>
        <row r="516">
          <cell r="A516" t="str">
            <v>236360234</v>
          </cell>
          <cell r="B516" t="str">
            <v>MICROSTUCTURE PROGRAMMEE EXTMEM</v>
          </cell>
        </row>
        <row r="517">
          <cell r="A517" t="str">
            <v>236378210</v>
          </cell>
          <cell r="B517" t="str">
            <v>COMPOSANT PROGRAMME DEC_FIFO</v>
          </cell>
        </row>
        <row r="518">
          <cell r="A518" t="str">
            <v>236378210G7</v>
          </cell>
          <cell r="B518" t="str">
            <v>COMPOSANT PROGRAMME DEC_FIFO</v>
          </cell>
        </row>
        <row r="519">
          <cell r="A519" t="str">
            <v>236378223</v>
          </cell>
          <cell r="B519" t="str">
            <v>COMPOSANT PROGRAMME GLOBAL_FACEA</v>
          </cell>
        </row>
        <row r="520">
          <cell r="A520" t="str">
            <v>236378223G7</v>
          </cell>
          <cell r="B520" t="str">
            <v>COMPOSANT PROGRAMME GLOBAL_FACEA</v>
          </cell>
        </row>
        <row r="521">
          <cell r="A521" t="str">
            <v>236385091</v>
          </cell>
          <cell r="B521" t="str">
            <v>MEMOIRE PROGRAMMEE LCA (MN7)</v>
          </cell>
        </row>
        <row r="522">
          <cell r="A522" t="str">
            <v>236385166</v>
          </cell>
          <cell r="B522" t="str">
            <v>FLEX DE TEST J3 SIGMA</v>
          </cell>
        </row>
        <row r="523">
          <cell r="A523" t="str">
            <v>236388977</v>
          </cell>
          <cell r="B523" t="str">
            <v>COMPOSANT PROGRAMME MODE_BLOC_1553</v>
          </cell>
        </row>
        <row r="524">
          <cell r="A524" t="str">
            <v>236388977G7</v>
          </cell>
          <cell r="B524" t="str">
            <v>COMPOSANT PROGRAMME MODE_BLOC_1553</v>
          </cell>
        </row>
        <row r="525">
          <cell r="A525" t="str">
            <v>23639492D01</v>
          </cell>
          <cell r="B525" t="str">
            <v>CARTE CPU 960/2</v>
          </cell>
        </row>
        <row r="526">
          <cell r="A526" t="str">
            <v>236398712</v>
          </cell>
          <cell r="B526" t="str">
            <v>PAL RDY1 FONCTION GPS</v>
          </cell>
        </row>
        <row r="527">
          <cell r="A527" t="str">
            <v>236399037</v>
          </cell>
          <cell r="B527" t="str">
            <v>BOITIER ARRIERE EQUIPE</v>
          </cell>
        </row>
        <row r="528">
          <cell r="A528" t="str">
            <v>236399045</v>
          </cell>
          <cell r="B528" t="str">
            <v>MODULE ALIMENTATION</v>
          </cell>
        </row>
        <row r="529">
          <cell r="A529" t="str">
            <v>236402516</v>
          </cell>
          <cell r="B529" t="str">
            <v>PLSI RS2</v>
          </cell>
        </row>
        <row r="530">
          <cell r="A530" t="str">
            <v>236411391</v>
          </cell>
          <cell r="B530" t="str">
            <v>22V10 MN1 CARTE LIAISON SERIE</v>
          </cell>
        </row>
        <row r="531">
          <cell r="A531" t="str">
            <v>236411403</v>
          </cell>
          <cell r="B531" t="str">
            <v>22V10 MN10 CARTE LIAISON SERIE</v>
          </cell>
        </row>
        <row r="532">
          <cell r="A532" t="str">
            <v>236411411</v>
          </cell>
          <cell r="B532" t="str">
            <v>PLSI1016 MN2 CARTE LIAISON SERIE</v>
          </cell>
        </row>
        <row r="533">
          <cell r="A533" t="str">
            <v>236411771-AC00</v>
          </cell>
          <cell r="B533" t="str">
            <v>C.I.E. G.P.S. EPSILON 50Y IDENTIFIE</v>
          </cell>
        </row>
        <row r="534">
          <cell r="A534" t="str">
            <v>236412450-_B00</v>
          </cell>
          <cell r="B534" t="str">
            <v>CARTE LIAISON GPS IDENTIFIEE</v>
          </cell>
        </row>
        <row r="535">
          <cell r="A535" t="str">
            <v>236412541</v>
          </cell>
          <cell r="B535" t="str">
            <v>CORDON ANTENNE</v>
          </cell>
        </row>
        <row r="536">
          <cell r="A536" t="str">
            <v>236413535-00</v>
          </cell>
          <cell r="B536" t="str">
            <v>CORDON DE SORTIE</v>
          </cell>
        </row>
        <row r="537">
          <cell r="A537" t="str">
            <v>236413598</v>
          </cell>
          <cell r="B537" t="str">
            <v>CARTE D'INTERCONNEXION</v>
          </cell>
        </row>
        <row r="538">
          <cell r="A538" t="str">
            <v>236418655</v>
          </cell>
          <cell r="B538" t="str">
            <v>1553</v>
          </cell>
        </row>
        <row r="539">
          <cell r="A539" t="str">
            <v>236424405</v>
          </cell>
          <cell r="B539" t="str">
            <v>PLSI1032 MN6 CARTE LIAISON SERIE</v>
          </cell>
        </row>
        <row r="540">
          <cell r="A540" t="str">
            <v>236424418</v>
          </cell>
          <cell r="B540" t="str">
            <v>PLSI1032 MN7 CARTE LIAISON SERIE</v>
          </cell>
        </row>
        <row r="541">
          <cell r="A541" t="str">
            <v>236425001</v>
          </cell>
          <cell r="B541" t="str">
            <v>LSI GPS C/A</v>
          </cell>
        </row>
        <row r="542">
          <cell r="A542" t="str">
            <v>236435693-01</v>
          </cell>
          <cell r="B542" t="str">
            <v>CIE_Nav_21_180_50_D_NZ</v>
          </cell>
        </row>
        <row r="543">
          <cell r="A543" t="str">
            <v>236437519-00</v>
          </cell>
          <cell r="B543" t="str">
            <v>CORDON EXTENTION DSPMS/ INTERCO.</v>
          </cell>
        </row>
        <row r="544">
          <cell r="A544" t="str">
            <v>236437551-00</v>
          </cell>
          <cell r="B544" t="str">
            <v>CORDON DE LIAISON DSPMS/ INTERCO.</v>
          </cell>
        </row>
        <row r="545">
          <cell r="A545" t="str">
            <v>236439216</v>
          </cell>
          <cell r="B545" t="str">
            <v>CARTE FILTRE EQUIPEE</v>
          </cell>
        </row>
        <row r="546">
          <cell r="A546" t="str">
            <v>238267209</v>
          </cell>
          <cell r="B546" t="str">
            <v>MODULE REDRESSEMENT ENROBE</v>
          </cell>
        </row>
        <row r="547">
          <cell r="A547" t="str">
            <v>238272859</v>
          </cell>
          <cell r="B547" t="str">
            <v>CARTE SECURITES EQUIPEE SANSFUSIBLE</v>
          </cell>
        </row>
        <row r="548">
          <cell r="A548" t="str">
            <v>238273070</v>
          </cell>
          <cell r="B548" t="str">
            <v>B.U.G.Y.: CARTE GYRO</v>
          </cell>
        </row>
        <row r="549">
          <cell r="A549" t="str">
            <v>238274887</v>
          </cell>
          <cell r="B549" t="str">
            <v>C.I.E. CARTE SERVO. RICHESSEV2</v>
          </cell>
        </row>
        <row r="550">
          <cell r="A550" t="str">
            <v>238530579</v>
          </cell>
          <cell r="B550" t="str">
            <v>C.I.E. CARTE STRAP VMDX</v>
          </cell>
        </row>
        <row r="551">
          <cell r="A551" t="str">
            <v>250368615</v>
          </cell>
          <cell r="B551" t="str">
            <v>CARTE ACQUISITION</v>
          </cell>
        </row>
        <row r="552">
          <cell r="A552" t="str">
            <v>250369901</v>
          </cell>
          <cell r="B552" t="str">
            <v>MEMOIRE PROGRAMMEE MN3</v>
          </cell>
        </row>
        <row r="553">
          <cell r="A553" t="str">
            <v>251225715</v>
          </cell>
          <cell r="B553" t="str">
            <v>sous ensemble régulation droite</v>
          </cell>
        </row>
        <row r="554">
          <cell r="A554" t="str">
            <v>251234136</v>
          </cell>
          <cell r="B554" t="str">
            <v>REGUL CARTE1 F2</v>
          </cell>
        </row>
        <row r="555">
          <cell r="A555" t="str">
            <v>251234392-0104</v>
          </cell>
          <cell r="B555" t="str">
            <v>CIRCUIT IMPRIME EQUIPE PROGRAMME ADLINE</v>
          </cell>
        </row>
        <row r="556">
          <cell r="A556" t="str">
            <v>251242084</v>
          </cell>
          <cell r="B556" t="str">
            <v>COMPOSANT PROGRAMME MN37</v>
          </cell>
        </row>
        <row r="557">
          <cell r="A557" t="str">
            <v>251250932-0104</v>
          </cell>
          <cell r="B557" t="str">
            <v>CIRCUIT IMPRIME EQUIPE EMMA PROGRAMMEE</v>
          </cell>
        </row>
        <row r="558">
          <cell r="A558" t="str">
            <v>251250932-0204</v>
          </cell>
          <cell r="B558" t="str">
            <v>CIRCUIT IMPRIME EQUIPE EMMA PROGRAMMEE</v>
          </cell>
        </row>
        <row r="559">
          <cell r="A559" t="str">
            <v>251268968-0101</v>
          </cell>
          <cell r="B559" t="str">
            <v>CENTRALIZED DATA ACQUISITION MODULE</v>
          </cell>
        </row>
        <row r="560">
          <cell r="A560" t="str">
            <v>251268968-0102</v>
          </cell>
          <cell r="B560" t="str">
            <v>CENTRALIZED DATA ACQUISITION MODULE</v>
          </cell>
        </row>
        <row r="561">
          <cell r="A561" t="str">
            <v>251269288-0102</v>
          </cell>
          <cell r="B561" t="str">
            <v>CARTE ARECIBO PROGRAMMEE</v>
          </cell>
        </row>
        <row r="562">
          <cell r="A562" t="str">
            <v>251272347</v>
          </cell>
          <cell r="B562" t="str">
            <v>CARTE ASER2 ETAMEE</v>
          </cell>
        </row>
        <row r="563">
          <cell r="A563" t="str">
            <v>251272909</v>
          </cell>
          <cell r="B563" t="str">
            <v>C.I.E. Carte adapt réseaux</v>
          </cell>
        </row>
        <row r="564">
          <cell r="A564" t="str">
            <v>251272909-MKP</v>
          </cell>
          <cell r="B564" t="str">
            <v>C.I.E. Carte adapt réseaux</v>
          </cell>
        </row>
        <row r="565">
          <cell r="A565" t="str">
            <v>251292394-1001</v>
          </cell>
          <cell r="B565" t="str">
            <v>SECURE COMMUNICATION INTERFACE</v>
          </cell>
        </row>
        <row r="566">
          <cell r="A566" t="str">
            <v>251294364</v>
          </cell>
          <cell r="B566" t="str">
            <v>C.I.E. SOUPLE CRYOSTAT F2</v>
          </cell>
        </row>
        <row r="567">
          <cell r="A567" t="str">
            <v>251299380-0206</v>
          </cell>
          <cell r="B567" t="str">
            <v>AP 180</v>
          </cell>
        </row>
        <row r="568">
          <cell r="A568" t="str">
            <v>251299380-0403</v>
          </cell>
          <cell r="B568" t="str">
            <v>AP180-3</v>
          </cell>
        </row>
        <row r="569">
          <cell r="A569" t="str">
            <v>251299603-0103</v>
          </cell>
          <cell r="B569" t="str">
            <v>BOITIER AP180 SANS CARTES (ACE)</v>
          </cell>
        </row>
        <row r="570">
          <cell r="A570" t="str">
            <v>251299603-0403</v>
          </cell>
          <cell r="B570" t="str">
            <v>BOITIER AP180-3 SANS CARTES (ACE)</v>
          </cell>
        </row>
        <row r="571">
          <cell r="A571" t="str">
            <v>251306309</v>
          </cell>
          <cell r="B571" t="str">
            <v>CIE AD301-5</v>
          </cell>
        </row>
        <row r="572">
          <cell r="A572" t="str">
            <v>251329162</v>
          </cell>
          <cell r="B572" t="str">
            <v>CARTE J2 FOND DE PANIER TRAITEMENT</v>
          </cell>
        </row>
        <row r="573">
          <cell r="A573" t="str">
            <v>251364608</v>
          </cell>
          <cell r="B573" t="str">
            <v>CIE CIRCUIT DIODE</v>
          </cell>
        </row>
        <row r="574">
          <cell r="A574" t="str">
            <v>251365887</v>
          </cell>
          <cell r="B574" t="str">
            <v>CIE CARTE E.P.A. AD101-V2</v>
          </cell>
        </row>
        <row r="575">
          <cell r="A575" t="str">
            <v>251375101-2110</v>
          </cell>
          <cell r="B575" t="str">
            <v>SERVEUR ANSU DG NSSA</v>
          </cell>
        </row>
        <row r="576">
          <cell r="A576" t="str">
            <v>251375122-2110</v>
          </cell>
          <cell r="B576" t="str">
            <v>ROUTEUR ARU DG NSSA</v>
          </cell>
        </row>
        <row r="577">
          <cell r="A577" t="str">
            <v>251375130-1001</v>
          </cell>
          <cell r="B577" t="str">
            <v>FANKIT</v>
          </cell>
        </row>
        <row r="578">
          <cell r="A578" t="str">
            <v>251375151-1101</v>
          </cell>
          <cell r="B578" t="str">
            <v>OIT DISPLAY UNIT</v>
          </cell>
        </row>
        <row r="579">
          <cell r="A579" t="str">
            <v>251375151-2100</v>
          </cell>
          <cell r="B579" t="str">
            <v>OIT DISPLAY UNIT</v>
          </cell>
        </row>
        <row r="580">
          <cell r="A580" t="str">
            <v>251375164-1006</v>
          </cell>
          <cell r="B580" t="str">
            <v>OIT - Tablet and Keyboard</v>
          </cell>
        </row>
        <row r="581">
          <cell r="A581" t="str">
            <v>251375172-1002</v>
          </cell>
          <cell r="B581" t="str">
            <v>OIT - ACD CAPT</v>
          </cell>
        </row>
        <row r="582">
          <cell r="A582" t="str">
            <v>251375185-1002</v>
          </cell>
          <cell r="B582" t="str">
            <v>OIT - ACD F/O</v>
          </cell>
        </row>
        <row r="583">
          <cell r="A583" t="str">
            <v>251375193-2100</v>
          </cell>
          <cell r="B583" t="str">
            <v>OMT - ONBOARD MAINTENANCE TERMINAL</v>
          </cell>
        </row>
        <row r="584">
          <cell r="A584" t="str">
            <v>251375218-1004</v>
          </cell>
          <cell r="B584" t="str">
            <v>PRINTER</v>
          </cell>
        </row>
        <row r="585">
          <cell r="A585" t="str">
            <v>251375250-1001</v>
          </cell>
          <cell r="B585" t="str">
            <v>OMT CABLE</v>
          </cell>
        </row>
        <row r="586">
          <cell r="A586" t="str">
            <v>251375250-1001-KC1</v>
          </cell>
          <cell r="B586" t="str">
            <v>Cablage Cable OMT</v>
          </cell>
        </row>
        <row r="587">
          <cell r="A587" t="str">
            <v>251377209-0101</v>
          </cell>
          <cell r="B587" t="str">
            <v>CARTE SWET</v>
          </cell>
        </row>
        <row r="588">
          <cell r="A588" t="str">
            <v>251377209-0101-KC1</v>
          </cell>
          <cell r="B588" t="str">
            <v>Cablage Carte SWET</v>
          </cell>
        </row>
        <row r="589">
          <cell r="A589" t="str">
            <v>251380264-MKP</v>
          </cell>
          <cell r="B589" t="str">
            <v>C.I.E. souple d'interconnexion</v>
          </cell>
        </row>
        <row r="590">
          <cell r="A590" t="str">
            <v>251401675</v>
          </cell>
          <cell r="B590" t="str">
            <v>CIE FOSI</v>
          </cell>
        </row>
        <row r="591">
          <cell r="A591" t="str">
            <v>251420039</v>
          </cell>
          <cell r="B591" t="str">
            <v>CIE FOST-CADOD</v>
          </cell>
        </row>
        <row r="592">
          <cell r="A592" t="str">
            <v>251424178</v>
          </cell>
          <cell r="B592" t="str">
            <v>CIE CIVOS</v>
          </cell>
        </row>
        <row r="593">
          <cell r="A593" t="str">
            <v>251425972</v>
          </cell>
          <cell r="B593" t="str">
            <v>CIE CAVIST</v>
          </cell>
        </row>
        <row r="594">
          <cell r="A594" t="str">
            <v>251428697</v>
          </cell>
          <cell r="B594" t="str">
            <v>CIE CON_EXT</v>
          </cell>
        </row>
        <row r="595">
          <cell r="A595" t="str">
            <v>251439455</v>
          </cell>
          <cell r="B595" t="str">
            <v>C.I.E DEMOCAN VIGY</v>
          </cell>
        </row>
        <row r="596">
          <cell r="A596" t="str">
            <v>251439546</v>
          </cell>
          <cell r="B596" t="str">
            <v>C.I.E DEMO CAN SAVAN</v>
          </cell>
        </row>
        <row r="597">
          <cell r="A597" t="str">
            <v>251444823</v>
          </cell>
          <cell r="B597" t="str">
            <v>BLOC ARRIERE EQUIPE ET CABLE NCU</v>
          </cell>
        </row>
        <row r="598">
          <cell r="A598" t="str">
            <v>251457789</v>
          </cell>
          <cell r="B598" t="str">
            <v>BOITIER EQUIPE</v>
          </cell>
        </row>
        <row r="599">
          <cell r="A599" t="str">
            <v>251459783-0102</v>
          </cell>
          <cell r="B599" t="str">
            <v>CARTE PROTEC_RSTG105</v>
          </cell>
        </row>
        <row r="600">
          <cell r="A600" t="str">
            <v>251464809</v>
          </cell>
          <cell r="B600" t="str">
            <v>CIE CARTE J2 VME FOND DE PANIER VISU</v>
          </cell>
        </row>
        <row r="601">
          <cell r="A601" t="str">
            <v>251466530</v>
          </cell>
          <cell r="B601" t="str">
            <v>CIE CVN PROGRAMME</v>
          </cell>
        </row>
        <row r="602">
          <cell r="A602" t="str">
            <v>251480840-1001</v>
          </cell>
          <cell r="B602" t="str">
            <v>OWD - OPEN WORLD DIODE</v>
          </cell>
        </row>
        <row r="603">
          <cell r="A603" t="str">
            <v>251480853-2100</v>
          </cell>
          <cell r="B603" t="str">
            <v>TPU -TERMINAL PROCESSOR UNIT</v>
          </cell>
        </row>
        <row r="604">
          <cell r="A604" t="str">
            <v>251480861</v>
          </cell>
          <cell r="B604" t="str">
            <v>A380 NSS OMT Wiring Protection</v>
          </cell>
        </row>
        <row r="605">
          <cell r="A605" t="str">
            <v>251488599</v>
          </cell>
          <cell r="B605" t="str">
            <v>CIE CARTE ADAPTATION CONNECTIQUE</v>
          </cell>
        </row>
        <row r="606">
          <cell r="A606" t="str">
            <v>251491377-00</v>
          </cell>
          <cell r="B606" t="str">
            <v>CIE QRP60 IDENTIFIEE</v>
          </cell>
        </row>
        <row r="607">
          <cell r="A607" t="str">
            <v>251491679</v>
          </cell>
          <cell r="B607" t="str">
            <v>CIE CARTE PA QUAPASON</v>
          </cell>
        </row>
        <row r="608">
          <cell r="A608" t="str">
            <v>251498545-03</v>
          </cell>
          <cell r="B608" t="str">
            <v>CIE IDENTIFIEE ASSERFLEX V2</v>
          </cell>
        </row>
        <row r="609">
          <cell r="A609" t="str">
            <v>251498545-10</v>
          </cell>
          <cell r="B609" t="str">
            <v>CIE IDENTIFIEE ASSERFLEX V2</v>
          </cell>
        </row>
        <row r="610">
          <cell r="A610" t="str">
            <v>251505738-02</v>
          </cell>
          <cell r="B610" t="str">
            <v>CIE QRP60 ZOOM IDENTIFIEE</v>
          </cell>
        </row>
        <row r="611">
          <cell r="A611" t="str">
            <v>251505738-03</v>
          </cell>
          <cell r="B611" t="str">
            <v>CIE QRP60 ZOOM IDENTIFIEE</v>
          </cell>
        </row>
        <row r="612">
          <cell r="A612" t="str">
            <v>251512704</v>
          </cell>
          <cell r="B612" t="str">
            <v>CIE carte ALIM. def. C CBEI</v>
          </cell>
        </row>
        <row r="613">
          <cell r="A613" t="str">
            <v>251513524MKP</v>
          </cell>
          <cell r="B613" t="str">
            <v>CARTE INTERFACE KLM/EPD (N°42)</v>
          </cell>
        </row>
        <row r="614">
          <cell r="A614" t="str">
            <v>251514076</v>
          </cell>
          <cell r="B614" t="str">
            <v>CIE CAP_SOL</v>
          </cell>
        </row>
        <row r="615">
          <cell r="A615" t="str">
            <v>251514287</v>
          </cell>
          <cell r="B615" t="str">
            <v>ETIQUETTE D'IDENTIFICATION</v>
          </cell>
        </row>
        <row r="616">
          <cell r="A616" t="str">
            <v>251515614</v>
          </cell>
          <cell r="B616" t="str">
            <v>CIE INTERCODAGE</v>
          </cell>
        </row>
        <row r="617">
          <cell r="A617" t="str">
            <v>251528070-00</v>
          </cell>
          <cell r="B617" t="str">
            <v>CIE QRP60 IDENTIFIEE</v>
          </cell>
        </row>
        <row r="618">
          <cell r="A618" t="str">
            <v>251528070-20</v>
          </cell>
          <cell r="B618" t="str">
            <v>CIE_QRP60_J_G1_200_100_Y_050_D_S</v>
          </cell>
        </row>
        <row r="619">
          <cell r="A619" t="str">
            <v>251531093-01</v>
          </cell>
          <cell r="B619" t="str">
            <v>C.I.E. LNA RUN 1 BIS IDENTIFIE</v>
          </cell>
        </row>
        <row r="620">
          <cell r="A620" t="str">
            <v>251541669</v>
          </cell>
          <cell r="B620" t="str">
            <v>CIE LOSI</v>
          </cell>
        </row>
        <row r="621">
          <cell r="A621" t="str">
            <v>251542132-0101</v>
          </cell>
          <cell r="B621" t="str">
            <v>Carte SPEA-E</v>
          </cell>
        </row>
        <row r="622">
          <cell r="A622" t="str">
            <v>251547314-KC1</v>
          </cell>
          <cell r="B622" t="str">
            <v>CIE CARTE VMX LP</v>
          </cell>
        </row>
        <row r="623">
          <cell r="A623" t="str">
            <v>251547335-KC1</v>
          </cell>
          <cell r="B623" t="str">
            <v>CIE CARTE VDX LP</v>
          </cell>
        </row>
        <row r="624">
          <cell r="A624" t="str">
            <v>251553924</v>
          </cell>
          <cell r="B624" t="str">
            <v>CIE CAP_SOL2</v>
          </cell>
        </row>
        <row r="625">
          <cell r="A625" t="str">
            <v>251557480</v>
          </cell>
          <cell r="B625" t="str">
            <v>CARTE RELAIS PUPITRE VMB</v>
          </cell>
        </row>
        <row r="626">
          <cell r="A626" t="str">
            <v>251564109MKP</v>
          </cell>
          <cell r="B626" t="str">
            <v>CIE INTERFACE CLUSTER V2 IDENTIFIEE</v>
          </cell>
        </row>
        <row r="627">
          <cell r="A627" t="str">
            <v>251567022</v>
          </cell>
          <cell r="B627" t="str">
            <v>CIE SFIMOSI PROGRAMMEE</v>
          </cell>
        </row>
        <row r="628">
          <cell r="A628" t="str">
            <v>251573009-0104</v>
          </cell>
          <cell r="B628" t="str">
            <v>CARTE ABEL</v>
          </cell>
        </row>
        <row r="629">
          <cell r="A629" t="str">
            <v>251577630</v>
          </cell>
          <cell r="B629" t="str">
            <v>C.I.E. GSL 82 excitation intérieure</v>
          </cell>
        </row>
        <row r="630">
          <cell r="A630" t="str">
            <v>251594805-01</v>
          </cell>
          <cell r="B630" t="str">
            <v>CIE IDENTIFIEE QRP60 AXE X</v>
          </cell>
        </row>
        <row r="631">
          <cell r="A631" t="str">
            <v>251606486-01</v>
          </cell>
          <cell r="B631" t="str">
            <v>Carte GLC 16S V4 équipée</v>
          </cell>
        </row>
        <row r="632">
          <cell r="A632" t="str">
            <v>251613712</v>
          </cell>
          <cell r="B632" t="str">
            <v>MICROSTRUCTURE PROGRAMMEE</v>
          </cell>
        </row>
        <row r="633">
          <cell r="A633" t="str">
            <v>251615899</v>
          </cell>
          <cell r="B633" t="str">
            <v>CIE CARTE CONVERT 5V 1.8V</v>
          </cell>
        </row>
        <row r="634">
          <cell r="A634" t="str">
            <v>251628367</v>
          </cell>
          <cell r="B634" t="str">
            <v>CIE CARTE TEST SAMIR</v>
          </cell>
        </row>
        <row r="635">
          <cell r="A635" t="str">
            <v>251628367-PRO</v>
          </cell>
          <cell r="B635" t="str">
            <v>CIE CARTE TEST SAMIR</v>
          </cell>
        </row>
        <row r="636">
          <cell r="A636" t="str">
            <v>251629947</v>
          </cell>
          <cell r="B636" t="str">
            <v>CABLE EQUIPE (CONN.DB25)</v>
          </cell>
        </row>
        <row r="637">
          <cell r="A637" t="str">
            <v>251633454</v>
          </cell>
          <cell r="B637" t="str">
            <v>CIE SERVIS PROGRAMMEE</v>
          </cell>
        </row>
        <row r="638">
          <cell r="A638" t="str">
            <v>251634138</v>
          </cell>
          <cell r="B638" t="str">
            <v>CIE CI 2M-HL</v>
          </cell>
        </row>
        <row r="639">
          <cell r="A639" t="str">
            <v>251640821</v>
          </cell>
          <cell r="B639" t="str">
            <v>MODULE FILTRE</v>
          </cell>
        </row>
        <row r="640">
          <cell r="A640" t="str">
            <v>251642838-00</v>
          </cell>
          <cell r="B640" t="str">
            <v>CIE RATE (ZOOM) IDENTIFIEE</v>
          </cell>
        </row>
        <row r="641">
          <cell r="A641" t="str">
            <v>251646899</v>
          </cell>
          <cell r="B641" t="str">
            <v>MODULE NAV SANS CRYPTOS</v>
          </cell>
        </row>
        <row r="642">
          <cell r="A642" t="str">
            <v>251653042</v>
          </cell>
          <cell r="B642" t="str">
            <v>CIE Video I2C</v>
          </cell>
        </row>
        <row r="643">
          <cell r="A643" t="str">
            <v>251656209MKP</v>
          </cell>
          <cell r="B643" t="str">
            <v>CIE CARTE PROXY_VISE</v>
          </cell>
        </row>
        <row r="644">
          <cell r="A644" t="str">
            <v>251663548</v>
          </cell>
          <cell r="B644" t="str">
            <v>MODULE FUSIBLE FCC</v>
          </cell>
        </row>
        <row r="645">
          <cell r="A645" t="str">
            <v>251671285</v>
          </cell>
          <cell r="B645" t="str">
            <v>CIE µTMS TELECHARGEABLE PT91M</v>
          </cell>
        </row>
        <row r="646">
          <cell r="A646" t="str">
            <v>251671665-45</v>
          </cell>
          <cell r="B646" t="str">
            <v>Boitier Jonction FELIN (VAB)</v>
          </cell>
        </row>
        <row r="647">
          <cell r="A647" t="str">
            <v>251677807</v>
          </cell>
          <cell r="B647" t="str">
            <v>C.I.E GESTION 68302 PT91M</v>
          </cell>
        </row>
        <row r="648">
          <cell r="A648" t="str">
            <v>251677810</v>
          </cell>
          <cell r="B648" t="str">
            <v>C.I.E E/S 68302 PT91M</v>
          </cell>
        </row>
        <row r="649">
          <cell r="A649" t="str">
            <v>251687697</v>
          </cell>
          <cell r="B649" t="str">
            <v>MEMOIRE PROGRAMMEE MN6 ICS NG</v>
          </cell>
        </row>
        <row r="650">
          <cell r="A650" t="str">
            <v>251687759</v>
          </cell>
          <cell r="B650" t="str">
            <v>MEMOIRE PROGRAMMEE MN7 ICS NG</v>
          </cell>
        </row>
        <row r="651">
          <cell r="A651" t="str">
            <v>251689927</v>
          </cell>
          <cell r="B651" t="str">
            <v>CMS INTERCODAGE PROGRAMME 87C554</v>
          </cell>
        </row>
        <row r="652">
          <cell r="A652" t="str">
            <v>251704972</v>
          </cell>
          <cell r="B652" t="str">
            <v>CIE ITF</v>
          </cell>
        </row>
        <row r="653">
          <cell r="A653" t="str">
            <v>251725442-00</v>
          </cell>
          <cell r="B653" t="str">
            <v>CORDON INTERFACE CONVERT.(W02)</v>
          </cell>
        </row>
        <row r="654">
          <cell r="A654" t="str">
            <v>251728542-20</v>
          </cell>
          <cell r="B654" t="str">
            <v>CIE EPD DD1 Indus TESTE PROGRAMME ENROBE</v>
          </cell>
        </row>
        <row r="655">
          <cell r="A655" t="str">
            <v>251728542-30</v>
          </cell>
          <cell r="B655" t="str">
            <v>CIE EPD BF1 TESTE PROGRAMME ENROBE</v>
          </cell>
        </row>
        <row r="656">
          <cell r="A656" t="str">
            <v>251730737</v>
          </cell>
          <cell r="B656" t="str">
            <v>CIE Servicam SP</v>
          </cell>
        </row>
        <row r="657">
          <cell r="A657" t="str">
            <v>251739595-00</v>
          </cell>
          <cell r="B657" t="str">
            <v>CORDON INTERFACE CLIENT (W04)</v>
          </cell>
        </row>
        <row r="658">
          <cell r="A658" t="str">
            <v>251742266</v>
          </cell>
          <cell r="B658" t="str">
            <v>CIE Interconnexion SP</v>
          </cell>
        </row>
        <row r="659">
          <cell r="A659" t="str">
            <v>251744736-00</v>
          </cell>
          <cell r="B659" t="str">
            <v>CIE QRP60 IDENTIFIEE</v>
          </cell>
        </row>
        <row r="660">
          <cell r="A660" t="str">
            <v>251744736-21</v>
          </cell>
          <cell r="B660" t="str">
            <v>CIE_QRP60_J_G3_100_200_Y_050_D_S</v>
          </cell>
        </row>
        <row r="661">
          <cell r="A661" t="str">
            <v>251745262</v>
          </cell>
          <cell r="B661" t="str">
            <v>CIE CARTE E.D.A. AD101-V3</v>
          </cell>
        </row>
        <row r="662">
          <cell r="A662" t="str">
            <v>251751393</v>
          </cell>
          <cell r="B662" t="str">
            <v>CARTE INTERCONNEXION FMS MODIFIEE</v>
          </cell>
        </row>
        <row r="663">
          <cell r="A663" t="str">
            <v>251753644</v>
          </cell>
          <cell r="B663" t="str">
            <v>PROM PROGRAMMEE (SOB-RAF-COR)</v>
          </cell>
        </row>
        <row r="664">
          <cell r="A664" t="str">
            <v>251754117</v>
          </cell>
          <cell r="B664" t="str">
            <v>PROM PROGRAMMEE (FEN-CDC-FILT)</v>
          </cell>
        </row>
        <row r="665">
          <cell r="A665" t="str">
            <v>251754138</v>
          </cell>
          <cell r="B665" t="str">
            <v>PROM PROGRAMMEE (SYNC INC)</v>
          </cell>
        </row>
        <row r="666">
          <cell r="A666" t="str">
            <v>251756736</v>
          </cell>
          <cell r="B666" t="str">
            <v>Carte BPFPMU</v>
          </cell>
        </row>
        <row r="667">
          <cell r="A667" t="str">
            <v>251764019MKP</v>
          </cell>
          <cell r="B667" t="str">
            <v>PLAQUETTE KLM-EPD FICHE P423</v>
          </cell>
        </row>
        <row r="668">
          <cell r="A668" t="str">
            <v>251764324-01AC</v>
          </cell>
          <cell r="B668" t="str">
            <v>CIE HPBI V2 PRE-PROGRAMMEE</v>
          </cell>
        </row>
        <row r="669">
          <cell r="A669" t="str">
            <v>251767354</v>
          </cell>
          <cell r="B669" t="str">
            <v>CIE Connecteur MATIS P</v>
          </cell>
        </row>
        <row r="670">
          <cell r="A670" t="str">
            <v>251767354-MKP</v>
          </cell>
          <cell r="B670" t="str">
            <v>CIE Connecteur MATIS P</v>
          </cell>
        </row>
        <row r="671">
          <cell r="A671" t="str">
            <v>251775471-02</v>
          </cell>
          <cell r="B671" t="str">
            <v>CIE QRP60 (AXE X) IDENTIFIEE</v>
          </cell>
        </row>
        <row r="672">
          <cell r="A672" t="str">
            <v>251775822-00</v>
          </cell>
          <cell r="B672" t="str">
            <v>CIE FILTRE / MODUL. IDENTIFIEE</v>
          </cell>
        </row>
        <row r="673">
          <cell r="A673" t="str">
            <v>251778448-00</v>
          </cell>
          <cell r="B673" t="str">
            <v>CIE INTERFACE IDENTIFIEE</v>
          </cell>
        </row>
        <row r="674">
          <cell r="A674" t="str">
            <v>251783085-01</v>
          </cell>
          <cell r="B674" t="str">
            <v>CIE QRP60 IDENTIFIEE</v>
          </cell>
        </row>
        <row r="675">
          <cell r="A675" t="str">
            <v>251783085-20</v>
          </cell>
          <cell r="B675" t="str">
            <v>CIE_QRP60_J_G1_180_100_N_050_D_S</v>
          </cell>
        </row>
        <row r="676">
          <cell r="A676" t="str">
            <v>251784194</v>
          </cell>
          <cell r="B676" t="str">
            <v>CABLE RALLONGE / ITF LR3</v>
          </cell>
        </row>
        <row r="677">
          <cell r="A677" t="str">
            <v>251786135-00</v>
          </cell>
          <cell r="B677" t="str">
            <v>CORDON BLOC CAPTEUR (W04)</v>
          </cell>
        </row>
        <row r="678">
          <cell r="A678" t="str">
            <v>251792406-00</v>
          </cell>
          <cell r="B678" t="str">
            <v>CIE FILTRE CONVERTISSEUR IDENTIFIEE</v>
          </cell>
        </row>
        <row r="679">
          <cell r="A679" t="str">
            <v>251794207-01AA</v>
          </cell>
          <cell r="B679" t="str">
            <v>CIE ITF AXF</v>
          </cell>
        </row>
        <row r="680">
          <cell r="A680" t="str">
            <v>251798052</v>
          </cell>
          <cell r="B680" t="str">
            <v>EQUERRE EQUIPEE</v>
          </cell>
        </row>
        <row r="681">
          <cell r="A681" t="str">
            <v>251806437</v>
          </cell>
          <cell r="B681" t="str">
            <v>PROC. RADAR SG-C1366 NON PROGRAMMEE</v>
          </cell>
        </row>
        <row r="682">
          <cell r="A682" t="str">
            <v>251808473-01</v>
          </cell>
          <cell r="B682" t="str">
            <v>CORDON INTERFACE CAPTEUR (W05)</v>
          </cell>
        </row>
        <row r="683">
          <cell r="A683" t="str">
            <v>251808494-01</v>
          </cell>
          <cell r="B683" t="str">
            <v>CORDON SORTIE CLIENT (W06)</v>
          </cell>
        </row>
        <row r="684">
          <cell r="A684" t="str">
            <v>251819926</v>
          </cell>
          <cell r="B684" t="str">
            <v>CARTE CALCULS PROGRAMMEE PA SMA</v>
          </cell>
        </row>
        <row r="685">
          <cell r="A685" t="str">
            <v>251820362</v>
          </cell>
          <cell r="B685" t="str">
            <v>CARTE CALCULS PROGRAMMEE RDN SMA</v>
          </cell>
        </row>
        <row r="686">
          <cell r="A686" t="str">
            <v>251821236</v>
          </cell>
          <cell r="B686" t="str">
            <v>CIE PMCAT PROG</v>
          </cell>
        </row>
        <row r="687">
          <cell r="A687" t="str">
            <v>251823529</v>
          </cell>
          <cell r="B687" t="str">
            <v>CIE C32 VIDEO INLAY PT91M</v>
          </cell>
        </row>
        <row r="688">
          <cell r="A688" t="str">
            <v>251824013</v>
          </cell>
          <cell r="B688" t="str">
            <v>CARTE CALCULS PROGRAMMEE MOV SMA</v>
          </cell>
        </row>
        <row r="689">
          <cell r="A689" t="str">
            <v>251824604-0201</v>
          </cell>
          <cell r="B689" t="str">
            <v>ENSEMBLE EPS</v>
          </cell>
        </row>
        <row r="690">
          <cell r="A690" t="str">
            <v>251824604-2005</v>
          </cell>
          <cell r="B690" t="str">
            <v>ENSEMBLE EPS</v>
          </cell>
        </row>
        <row r="691">
          <cell r="A691" t="str">
            <v>251825396-01</v>
          </cell>
          <cell r="B691" t="str">
            <v>CIE IDENTIFIEE QRP60 AXE Y</v>
          </cell>
        </row>
        <row r="692">
          <cell r="A692" t="str">
            <v>251830032</v>
          </cell>
          <cell r="B692" t="str">
            <v>CABLE DEGIVRAGE BARILLET CEROS</v>
          </cell>
        </row>
        <row r="693">
          <cell r="A693" t="str">
            <v>251835813</v>
          </cell>
          <cell r="B693" t="str">
            <v>CONNECTEUR BOUCHON P05</v>
          </cell>
        </row>
        <row r="694">
          <cell r="A694" t="str">
            <v>251835941</v>
          </cell>
          <cell r="B694" t="str">
            <v>CORDON EQUIPE W02</v>
          </cell>
        </row>
        <row r="695">
          <cell r="A695" t="str">
            <v>251836076</v>
          </cell>
          <cell r="B695" t="str">
            <v>CORDON EQUIPE W12</v>
          </cell>
        </row>
        <row r="696">
          <cell r="A696" t="str">
            <v>251837841</v>
          </cell>
          <cell r="B696" t="str">
            <v>CIE Interface E/S Pt91m</v>
          </cell>
        </row>
        <row r="697">
          <cell r="A697" t="str">
            <v>251842991-10</v>
          </cell>
          <cell r="B697" t="str">
            <v>CIE CMP RUN 2 TESTE PROGRAMME ENROBE</v>
          </cell>
        </row>
        <row r="698">
          <cell r="A698" t="str">
            <v>251848154-03</v>
          </cell>
          <cell r="B698" t="str">
            <v>C.I.E. RFV3-4 IDENTIFIE ET ASSEMBLE</v>
          </cell>
        </row>
        <row r="699">
          <cell r="A699" t="str">
            <v>251852934-02</v>
          </cell>
          <cell r="B699" t="str">
            <v>CIE RATE (ZOOM) IDENTIFIEE</v>
          </cell>
        </row>
        <row r="700">
          <cell r="A700" t="str">
            <v>251855766MKP</v>
          </cell>
          <cell r="B700" t="str">
            <v>CIE LNA RUN 1 BIS</v>
          </cell>
        </row>
        <row r="701">
          <cell r="A701" t="str">
            <v>251857455-30</v>
          </cell>
          <cell r="B701" t="str">
            <v>CIE KLM DD1 RUN2 Testée Program. Enrobée</v>
          </cell>
        </row>
        <row r="702">
          <cell r="A702" t="str">
            <v>251864723</v>
          </cell>
          <cell r="B702" t="str">
            <v>CIE PAMMIS</v>
          </cell>
        </row>
        <row r="703">
          <cell r="A703" t="str">
            <v>251894458-2010</v>
          </cell>
          <cell r="B703" t="str">
            <v>BOITIER SERVEUR PREPARE CABLE nssa</v>
          </cell>
        </row>
        <row r="704">
          <cell r="A704" t="str">
            <v>251894479-0103</v>
          </cell>
          <cell r="B704" t="str">
            <v>BOITIER ROUTEUR PREPARE CABLE</v>
          </cell>
        </row>
        <row r="705">
          <cell r="A705" t="str">
            <v>251894479-2010</v>
          </cell>
          <cell r="B705" t="str">
            <v>BOITIER ROUTEUR PREPARE CABLE NSSA</v>
          </cell>
        </row>
        <row r="706">
          <cell r="A706" t="str">
            <v>251901906</v>
          </cell>
          <cell r="B706" t="str">
            <v>CARTE SERVOMOTEUR PROGRAMMEE</v>
          </cell>
        </row>
        <row r="707">
          <cell r="A707" t="str">
            <v>251905409-KC2</v>
          </cell>
          <cell r="B707" t="str">
            <v>Câblage PLO 100MHZ ADT TDNK C.I.E.</v>
          </cell>
        </row>
        <row r="708">
          <cell r="A708" t="str">
            <v>251906469</v>
          </cell>
          <cell r="B708" t="str">
            <v>CABLE DE PUISSANCE EQUIPE 115V</v>
          </cell>
        </row>
        <row r="709">
          <cell r="A709" t="str">
            <v>251906477</v>
          </cell>
          <cell r="B709" t="str">
            <v>CABLE DE PUISSANCE EQUIPE 28V</v>
          </cell>
        </row>
        <row r="710">
          <cell r="A710" t="str">
            <v>251911449</v>
          </cell>
          <cell r="B710" t="str">
            <v>ENSEMBLE COUVERCLE-CLAVIER- AFFICHEUR</v>
          </cell>
        </row>
        <row r="711">
          <cell r="A711" t="str">
            <v>251911564</v>
          </cell>
          <cell r="B711" t="str">
            <v>CARTE U/C</v>
          </cell>
        </row>
        <row r="712">
          <cell r="A712" t="str">
            <v>251911577</v>
          </cell>
          <cell r="B712" t="str">
            <v>BOITIER EQUIPE</v>
          </cell>
        </row>
        <row r="713">
          <cell r="A713" t="str">
            <v>251935598</v>
          </cell>
          <cell r="B713" t="str">
            <v>MODULE BT SX</v>
          </cell>
        </row>
        <row r="714">
          <cell r="A714" t="str">
            <v>251935788</v>
          </cell>
          <cell r="B714" t="str">
            <v>MODULE PRIMAIRE SX</v>
          </cell>
        </row>
        <row r="715">
          <cell r="A715" t="str">
            <v>251949956</v>
          </cell>
          <cell r="B715" t="str">
            <v>CABLE CUBA - FAN KIT EQUIPE</v>
          </cell>
        </row>
        <row r="716">
          <cell r="A716" t="str">
            <v>251950008</v>
          </cell>
          <cell r="B716" t="str">
            <v>RELAIS (RELAY OUTPUT)</v>
          </cell>
        </row>
        <row r="717">
          <cell r="A717" t="str">
            <v>251950219</v>
          </cell>
          <cell r="B717" t="str">
            <v>PAL 16V8A</v>
          </cell>
        </row>
        <row r="718">
          <cell r="A718" t="str">
            <v>251950243</v>
          </cell>
          <cell r="B718" t="str">
            <v>PAL 22V10</v>
          </cell>
        </row>
        <row r="719">
          <cell r="A719" t="str">
            <v>251950264</v>
          </cell>
          <cell r="B719" t="str">
            <v>PAL 22V10</v>
          </cell>
        </row>
        <row r="720">
          <cell r="A720" t="str">
            <v>251952289</v>
          </cell>
          <cell r="B720" t="str">
            <v>SYNCHRO 90V</v>
          </cell>
        </row>
        <row r="721">
          <cell r="A721" t="str">
            <v>251957693</v>
          </cell>
          <cell r="B721" t="str">
            <v>CIE STRIPHAS-3I</v>
          </cell>
        </row>
        <row r="722">
          <cell r="A722" t="str">
            <v>251958463</v>
          </cell>
          <cell r="B722" t="str">
            <v>BLOC ALIMENTATION STRIPS-3I</v>
          </cell>
        </row>
        <row r="723">
          <cell r="A723" t="str">
            <v>251976031</v>
          </cell>
          <cell r="B723" t="str">
            <v>Carte odomètre Singapour</v>
          </cell>
        </row>
        <row r="724">
          <cell r="A724" t="str">
            <v>251983502</v>
          </cell>
          <cell r="B724" t="str">
            <v>CARTE CTO PROGR. VIGY10 MKII LETTONIE</v>
          </cell>
        </row>
        <row r="725">
          <cell r="A725" t="str">
            <v>251997754</v>
          </cell>
          <cell r="B725" t="str">
            <v>CIE DIOP-R</v>
          </cell>
        </row>
        <row r="726">
          <cell r="A726" t="str">
            <v>251997783</v>
          </cell>
          <cell r="B726" t="str">
            <v>CIE DIOP-S</v>
          </cell>
        </row>
        <row r="727">
          <cell r="A727" t="str">
            <v>252013099</v>
          </cell>
          <cell r="B727" t="str">
            <v>ITC INTERCONNEXION (RL90B)</v>
          </cell>
        </row>
        <row r="728">
          <cell r="A728" t="str">
            <v>252017498</v>
          </cell>
          <cell r="B728" t="str">
            <v>CIE DCPAMMIS</v>
          </cell>
        </row>
        <row r="729">
          <cell r="A729" t="str">
            <v>252056049</v>
          </cell>
          <cell r="B729" t="str">
            <v>CIE SMVP</v>
          </cell>
        </row>
        <row r="730">
          <cell r="A730" t="str">
            <v>252056502MKP</v>
          </cell>
          <cell r="B730" t="str">
            <v>CIE PBT</v>
          </cell>
        </row>
        <row r="731">
          <cell r="A731" t="str">
            <v>252061313</v>
          </cell>
          <cell r="B731" t="str">
            <v>CONNECTEUR J414 ENROBE</v>
          </cell>
        </row>
        <row r="732">
          <cell r="A732" t="str">
            <v>252065316-01AA</v>
          </cell>
          <cell r="B732" t="str">
            <v>CIE ICPS EQUIPE</v>
          </cell>
        </row>
        <row r="733">
          <cell r="A733" t="str">
            <v>252065514</v>
          </cell>
          <cell r="B733" t="str">
            <v>CIE SERV_PUIS</v>
          </cell>
        </row>
        <row r="734">
          <cell r="A734" t="str">
            <v>252065887</v>
          </cell>
          <cell r="B734" t="str">
            <v>CIE RES_ENER</v>
          </cell>
        </row>
        <row r="735">
          <cell r="A735" t="str">
            <v>252072027</v>
          </cell>
          <cell r="B735" t="str">
            <v>CIE SERVICAM2 SP</v>
          </cell>
        </row>
        <row r="736">
          <cell r="A736" t="str">
            <v>252073230</v>
          </cell>
          <cell r="B736" t="str">
            <v>CIE MICRO-CARTE DC2 V2</v>
          </cell>
        </row>
        <row r="737">
          <cell r="A737" t="str">
            <v>252073293</v>
          </cell>
          <cell r="B737" t="str">
            <v>CIE ITFMD</v>
          </cell>
        </row>
        <row r="738">
          <cell r="A738" t="str">
            <v>252073876-2012</v>
          </cell>
          <cell r="B738" t="str">
            <v>ENSEMBLE DIOP SERVEUR DG NSSA</v>
          </cell>
        </row>
        <row r="739">
          <cell r="A739" t="str">
            <v>252073938-2013</v>
          </cell>
          <cell r="B739" t="str">
            <v>ENSEMBLE DIOP ROUTEUR DG &amp; LG NSSA</v>
          </cell>
        </row>
        <row r="740">
          <cell r="A740" t="str">
            <v>252075924-0101</v>
          </cell>
          <cell r="B740" t="str">
            <v>CARTE SEBA ROUTEUR</v>
          </cell>
        </row>
        <row r="741">
          <cell r="A741" t="str">
            <v>252075945-0101</v>
          </cell>
          <cell r="B741" t="str">
            <v>CARTE SEBA SERVEUR</v>
          </cell>
        </row>
        <row r="742">
          <cell r="A742" t="str">
            <v>252075995</v>
          </cell>
          <cell r="B742" t="str">
            <v>FLEX FONCTONNEL J2</v>
          </cell>
        </row>
        <row r="743">
          <cell r="A743" t="str">
            <v>252076971-0500</v>
          </cell>
          <cell r="B743" t="str">
            <v>CARTE SMP V3 PROGRAMMEE</v>
          </cell>
        </row>
        <row r="744">
          <cell r="A744" t="str">
            <v>252078996</v>
          </cell>
          <cell r="B744" t="str">
            <v>CARTE AMC SCORPENE</v>
          </cell>
        </row>
        <row r="745">
          <cell r="A745" t="str">
            <v>252081224</v>
          </cell>
          <cell r="B745" t="str">
            <v>CIE DEMOCAN</v>
          </cell>
        </row>
        <row r="746">
          <cell r="A746" t="str">
            <v>252085805-0102</v>
          </cell>
          <cell r="B746" t="str">
            <v>CARTE LEM 180-4 (ACE)</v>
          </cell>
        </row>
        <row r="747">
          <cell r="A747" t="str">
            <v>252085805-0202</v>
          </cell>
          <cell r="B747" t="str">
            <v>CARTE LEM 180-4 (ACE)</v>
          </cell>
        </row>
        <row r="748">
          <cell r="A748" t="str">
            <v>252085847-0101</v>
          </cell>
          <cell r="B748" t="str">
            <v>CARTE LEM 180-1 (ACE)</v>
          </cell>
        </row>
        <row r="749">
          <cell r="A749" t="str">
            <v>252085847-0201</v>
          </cell>
          <cell r="B749" t="str">
            <v>CARTE LEM 180-1 (ACE)</v>
          </cell>
        </row>
        <row r="750">
          <cell r="A750" t="str">
            <v>252086977</v>
          </cell>
          <cell r="B750" t="str">
            <v>BOITIER ELECTRONIQUE BEVTI</v>
          </cell>
        </row>
        <row r="751">
          <cell r="A751" t="str">
            <v>252089738</v>
          </cell>
          <cell r="B751" t="str">
            <v>Mémoire chargée FPGA DEMOCAN PT91M V1.0</v>
          </cell>
        </row>
        <row r="752">
          <cell r="A752" t="str">
            <v>252090533-0101</v>
          </cell>
          <cell r="B752" t="str">
            <v>CARTE MOB 180 (ACE)</v>
          </cell>
        </row>
        <row r="753">
          <cell r="A753" t="str">
            <v>252090533-0301</v>
          </cell>
          <cell r="B753" t="str">
            <v>CARTE MOB 180 (ACE)</v>
          </cell>
        </row>
        <row r="754">
          <cell r="A754" t="str">
            <v>252090541-0105</v>
          </cell>
          <cell r="B754" t="str">
            <v>CARTE IO 180 (ACE)</v>
          </cell>
        </row>
        <row r="755">
          <cell r="A755" t="str">
            <v>252090541-0303</v>
          </cell>
          <cell r="B755" t="str">
            <v>CARTE IO 180 (ACE)</v>
          </cell>
        </row>
        <row r="756">
          <cell r="A756" t="str">
            <v>252092251-0503</v>
          </cell>
          <cell r="B756" t="str">
            <v>EMERGENCY MOTOR CONTROL UNIT (ACE)</v>
          </cell>
        </row>
        <row r="757">
          <cell r="A757" t="str">
            <v>252092508-0101</v>
          </cell>
          <cell r="B757" t="str">
            <v>CARTE LEM 180-3 (ACE)</v>
          </cell>
        </row>
        <row r="758">
          <cell r="A758" t="str">
            <v>252092508-0302</v>
          </cell>
          <cell r="B758" t="str">
            <v>CARTE LEM 180-3 (ACE)</v>
          </cell>
        </row>
        <row r="759">
          <cell r="A759" t="str">
            <v>252092537-0101</v>
          </cell>
          <cell r="B759" t="str">
            <v>CARTE LEM 180-2 (ACE)</v>
          </cell>
        </row>
        <row r="760">
          <cell r="A760" t="str">
            <v>252092537-0302</v>
          </cell>
          <cell r="B760" t="str">
            <v>CARTE LEM 180-2 (ACE)</v>
          </cell>
        </row>
        <row r="761">
          <cell r="A761" t="str">
            <v>252106435</v>
          </cell>
          <cell r="B761" t="str">
            <v>MICROCONTROLEUR RF AASM</v>
          </cell>
        </row>
        <row r="762">
          <cell r="A762" t="str">
            <v>252110814-02</v>
          </cell>
          <cell r="B762" t="str">
            <v>CIE DIGITALISATION IDENTIFIEE</v>
          </cell>
        </row>
        <row r="763">
          <cell r="A763" t="str">
            <v>252110835-02</v>
          </cell>
          <cell r="B763" t="str">
            <v>CIE SERVITUDE SENSEURS IDENTIFIEE</v>
          </cell>
        </row>
        <row r="764">
          <cell r="A764" t="str">
            <v>252110869-01</v>
          </cell>
          <cell r="B764" t="str">
            <v>CIE ACCELEROMETRE 2 VOIES IDENTIFIEE</v>
          </cell>
        </row>
        <row r="765">
          <cell r="A765" t="str">
            <v>252110898-01</v>
          </cell>
          <cell r="B765" t="str">
            <v>CIE INTERCO FLEX IDENTIFIEE</v>
          </cell>
        </row>
        <row r="766">
          <cell r="A766" t="str">
            <v>252129561</v>
          </cell>
          <cell r="B766" t="str">
            <v>UTR-SP V2 MATERIEL</v>
          </cell>
        </row>
        <row r="767">
          <cell r="A767" t="str">
            <v>252130902</v>
          </cell>
          <cell r="B767" t="str">
            <v>CONNECTEUR CHEMINEE ENROBE</v>
          </cell>
        </row>
        <row r="768">
          <cell r="A768" t="str">
            <v>252133581</v>
          </cell>
          <cell r="B768" t="str">
            <v>ALIMENTATION STU C.I.E.</v>
          </cell>
        </row>
        <row r="769">
          <cell r="A769" t="str">
            <v>252135189</v>
          </cell>
          <cell r="B769" t="str">
            <v>FPGA 4EPG PROGRAMME</v>
          </cell>
        </row>
        <row r="770">
          <cell r="A770" t="str">
            <v>252135928</v>
          </cell>
          <cell r="B770" t="str">
            <v>CONNECTEUR P414 ENROBE</v>
          </cell>
        </row>
        <row r="771">
          <cell r="A771" t="str">
            <v>252137381</v>
          </cell>
          <cell r="B771" t="str">
            <v>ELEMENTS DE PROGRAMMATION MN154</v>
          </cell>
        </row>
        <row r="772">
          <cell r="A772" t="str">
            <v>252137394</v>
          </cell>
          <cell r="B772" t="str">
            <v>ELEMENTS DE PROGRAMMATION MN1</v>
          </cell>
        </row>
        <row r="773">
          <cell r="A773" t="str">
            <v>252149005</v>
          </cell>
          <cell r="B773" t="str">
            <v>C.I.E. de proximité GRH 20</v>
          </cell>
        </row>
        <row r="774">
          <cell r="A774" t="str">
            <v>252153525-0101</v>
          </cell>
          <cell r="B774" t="str">
            <v>Circuit adaptation VC0106N7 (ACE)</v>
          </cell>
        </row>
        <row r="775">
          <cell r="A775" t="str">
            <v>252176713</v>
          </cell>
          <cell r="B775" t="str">
            <v>CONNECTEUR SUB-D USINE</v>
          </cell>
        </row>
        <row r="776">
          <cell r="A776" t="str">
            <v>252184913</v>
          </cell>
          <cell r="B776" t="str">
            <v>CIE Interface NG</v>
          </cell>
        </row>
        <row r="777">
          <cell r="A777" t="str">
            <v>252188841</v>
          </cell>
          <cell r="B777" t="str">
            <v>Mémoire Chargée (FPGA 4.2 Micro 68000)</v>
          </cell>
        </row>
        <row r="778">
          <cell r="A778" t="str">
            <v>252189918</v>
          </cell>
          <cell r="B778" t="str">
            <v>Carte 68000 et Logiciel 17-21E</v>
          </cell>
        </row>
        <row r="779">
          <cell r="A779" t="str">
            <v>252200121</v>
          </cell>
          <cell r="B779" t="str">
            <v>CHASSIS CABLE SIGMA30 - GPS</v>
          </cell>
        </row>
        <row r="780">
          <cell r="A780" t="str">
            <v>252202360</v>
          </cell>
          <cell r="B780" t="str">
            <v>VENTILATEUR CABLE</v>
          </cell>
        </row>
        <row r="781">
          <cell r="A781" t="str">
            <v>252202662</v>
          </cell>
          <cell r="B781" t="str">
            <v>FIL PREPARE</v>
          </cell>
        </row>
        <row r="782">
          <cell r="A782" t="str">
            <v>252206842-00</v>
          </cell>
          <cell r="B782" t="str">
            <v>CIE ASSERFLEX STAND BIAIS</v>
          </cell>
        </row>
        <row r="783">
          <cell r="A783" t="str">
            <v>252215825</v>
          </cell>
          <cell r="B783" t="str">
            <v>CIE JED</v>
          </cell>
        </row>
        <row r="784">
          <cell r="A784" t="str">
            <v>252215825-MKP</v>
          </cell>
          <cell r="B784" t="str">
            <v>CIE JED</v>
          </cell>
        </row>
        <row r="785">
          <cell r="A785" t="str">
            <v>252220420</v>
          </cell>
          <cell r="B785" t="str">
            <v>CHASSIS CABLE S40 SYNCHRO - GPS</v>
          </cell>
        </row>
        <row r="786">
          <cell r="A786" t="str">
            <v>252264550-40</v>
          </cell>
          <cell r="B786" t="str">
            <v>ELECTRONIQUE ASSEMBLEE</v>
          </cell>
        </row>
        <row r="787">
          <cell r="A787" t="str">
            <v>252264550-42</v>
          </cell>
          <cell r="B787" t="str">
            <v>ELECTRONIQUE ASSEMBLEE</v>
          </cell>
        </row>
        <row r="788">
          <cell r="A788" t="str">
            <v>252264550-43</v>
          </cell>
          <cell r="B788" t="str">
            <v>ELECTRONIQUE ASSEMBLEE</v>
          </cell>
        </row>
        <row r="789">
          <cell r="A789" t="str">
            <v>252264563</v>
          </cell>
          <cell r="B789" t="str">
            <v>CIE ITC_2</v>
          </cell>
        </row>
        <row r="790">
          <cell r="A790" t="str">
            <v>252292025-0103</v>
          </cell>
          <cell r="B790" t="str">
            <v>POSTE DE COMMANDE APMS2510(ACE)</v>
          </cell>
        </row>
        <row r="791">
          <cell r="A791" t="str">
            <v>252292025-3151</v>
          </cell>
          <cell r="B791" t="str">
            <v>POSTE DE COMMANDE APMS2315</v>
          </cell>
        </row>
        <row r="792">
          <cell r="A792" t="str">
            <v>252292025-3201</v>
          </cell>
          <cell r="B792" t="str">
            <v>POSTE DE COMMANDE APMS2320 (ACE)</v>
          </cell>
        </row>
        <row r="793">
          <cell r="A793" t="str">
            <v>252300603</v>
          </cell>
          <cell r="B793" t="str">
            <v>MEMOIRE PROGRAMMEE MN607 DAD-07AA</v>
          </cell>
        </row>
        <row r="794">
          <cell r="A794" t="str">
            <v>252300690</v>
          </cell>
          <cell r="B794" t="str">
            <v>MEMOIRE PROGRAMMEE MN608 DAD-07AA</v>
          </cell>
        </row>
        <row r="795">
          <cell r="A795" t="str">
            <v>252303188-KC1</v>
          </cell>
          <cell r="B795" t="str">
            <v>CABLAGE - CIE DECODEUR - RR109NG</v>
          </cell>
        </row>
        <row r="796">
          <cell r="A796" t="str">
            <v>252303203</v>
          </cell>
          <cell r="B796" t="str">
            <v>CIE RECEPTEUR VIDEO - RR109NG</v>
          </cell>
        </row>
        <row r="797">
          <cell r="A797" t="str">
            <v>252306189</v>
          </cell>
          <cell r="B797" t="str">
            <v>GPS C/A</v>
          </cell>
        </row>
        <row r="798">
          <cell r="A798" t="str">
            <v>252309122</v>
          </cell>
          <cell r="B798" t="str">
            <v>CARTE GESTION E/S PROGRAMMEE</v>
          </cell>
        </row>
        <row r="799">
          <cell r="A799" t="str">
            <v>252311974</v>
          </cell>
          <cell r="B799" t="str">
            <v>Cordon TELINF-P550 / Trappe -J604 - PS</v>
          </cell>
        </row>
        <row r="800">
          <cell r="A800" t="str">
            <v>252314602-02</v>
          </cell>
          <cell r="B800" t="str">
            <v>CARTE GLC16E EQUIPEE LB2</v>
          </cell>
        </row>
        <row r="801">
          <cell r="A801" t="str">
            <v>252342606</v>
          </cell>
          <cell r="B801" t="str">
            <v>CIE LIAISON EXTERNE</v>
          </cell>
        </row>
        <row r="802">
          <cell r="A802" t="str">
            <v>252350856</v>
          </cell>
          <cell r="B802" t="str">
            <v>Interface CDB - Pile - J302</v>
          </cell>
        </row>
        <row r="803">
          <cell r="A803" t="str">
            <v>252350856-10</v>
          </cell>
          <cell r="B803" t="str">
            <v>Interface CDB - Pile - J302</v>
          </cell>
        </row>
        <row r="804">
          <cell r="A804" t="str">
            <v>252361370</v>
          </cell>
          <cell r="B804" t="str">
            <v>CHASSIS CABLE C C</v>
          </cell>
        </row>
        <row r="805">
          <cell r="A805" t="str">
            <v>252361635</v>
          </cell>
          <cell r="B805" t="str">
            <v>CIE BEMOP ACM</v>
          </cell>
        </row>
        <row r="806">
          <cell r="A806" t="str">
            <v>252365860</v>
          </cell>
          <cell r="B806" t="str">
            <v>CC (CHASSIS EQUIPE)</v>
          </cell>
        </row>
        <row r="807">
          <cell r="A807" t="str">
            <v>252367611</v>
          </cell>
          <cell r="B807" t="str">
            <v>BOITE A PAPIER A4 PERF MARQUEE</v>
          </cell>
        </row>
        <row r="808">
          <cell r="A808" t="str">
            <v>252371285</v>
          </cell>
          <cell r="B808" t="str">
            <v>CIE DETI NG SONDE EXT</v>
          </cell>
        </row>
        <row r="809">
          <cell r="A809" t="str">
            <v>252371727-0401</v>
          </cell>
          <cell r="B809" t="str">
            <v>CARTE PFC EQUIPEMENT(ACE)</v>
          </cell>
        </row>
        <row r="810">
          <cell r="A810" t="str">
            <v>252371727-0401-DVR</v>
          </cell>
          <cell r="B810" t="str">
            <v>CARTE PFC EQUIPEMENT DEVERMINEE</v>
          </cell>
        </row>
        <row r="811">
          <cell r="A811" t="str">
            <v>252372055-0602</v>
          </cell>
          <cell r="B811" t="str">
            <v>CARTE COMMANDE EQUIPEMENT (ACE)</v>
          </cell>
        </row>
        <row r="812">
          <cell r="A812" t="str">
            <v>252372055-0602-DVR</v>
          </cell>
          <cell r="B812" t="str">
            <v>CARTE COMMANDE EQUIPEMENT (ACE) DEVER</v>
          </cell>
        </row>
        <row r="813">
          <cell r="A813" t="str">
            <v>252376110</v>
          </cell>
          <cell r="B813" t="str">
            <v>MICROCONTROLEUR RF V4-6</v>
          </cell>
        </row>
        <row r="814">
          <cell r="A814" t="str">
            <v>252387907-01</v>
          </cell>
          <cell r="B814" t="str">
            <v>CIE SERVITUDES IDENTIFIEE</v>
          </cell>
        </row>
        <row r="815">
          <cell r="A815" t="str">
            <v>252387952-00</v>
          </cell>
          <cell r="B815" t="str">
            <v>CIE ASSERVISSEMENT IDENTIFIEE</v>
          </cell>
        </row>
        <row r="816">
          <cell r="A816" t="str">
            <v>252390053</v>
          </cell>
          <cell r="B816" t="str">
            <v>MEMOIRE PROGRAMMEE MSPAL V01R02</v>
          </cell>
        </row>
        <row r="817">
          <cell r="A817" t="str">
            <v>252391034</v>
          </cell>
          <cell r="B817" t="str">
            <v>COMP PROGRAMME LOG. NAV. V02R06</v>
          </cell>
        </row>
        <row r="818">
          <cell r="A818" t="str">
            <v>252394866</v>
          </cell>
          <cell r="B818" t="str">
            <v>CARTE SMVP PROGRAMMEE</v>
          </cell>
        </row>
        <row r="819">
          <cell r="A819" t="str">
            <v>252394960</v>
          </cell>
          <cell r="B819" t="str">
            <v>CIE BEMOP ALIM</v>
          </cell>
        </row>
        <row r="820">
          <cell r="A820" t="str">
            <v>252394960-20</v>
          </cell>
          <cell r="B820" t="str">
            <v>CIE BEMOP ALIM KSANG</v>
          </cell>
        </row>
        <row r="821">
          <cell r="A821" t="str">
            <v>252403938</v>
          </cell>
          <cell r="B821" t="str">
            <v>SOUPLE DE PUISSANCE EQUIPE</v>
          </cell>
        </row>
        <row r="822">
          <cell r="A822" t="str">
            <v>252406343</v>
          </cell>
          <cell r="B822" t="str">
            <v>CIE CON_EXT2_B</v>
          </cell>
        </row>
        <row r="823">
          <cell r="A823" t="str">
            <v>252407788</v>
          </cell>
          <cell r="B823" t="str">
            <v>CABLE COAXIAL</v>
          </cell>
        </row>
        <row r="824">
          <cell r="A824" t="str">
            <v>252413640</v>
          </cell>
          <cell r="B824" t="str">
            <v>C.D.U (SIGMA40)</v>
          </cell>
        </row>
        <row r="825">
          <cell r="A825" t="str">
            <v>252414767</v>
          </cell>
          <cell r="B825" t="str">
            <v>MEMOIRE MN42-LEC</v>
          </cell>
        </row>
        <row r="826">
          <cell r="A826" t="str">
            <v>252415769</v>
          </cell>
          <cell r="B826" t="str">
            <v>CARTE AFP CONDUCTION COOL</v>
          </cell>
        </row>
        <row r="827">
          <cell r="A827" t="str">
            <v>252415772</v>
          </cell>
          <cell r="B827" t="str">
            <v>CARTE ATM CONDUCTION COOL</v>
          </cell>
        </row>
        <row r="828">
          <cell r="A828" t="str">
            <v>252415780</v>
          </cell>
          <cell r="B828" t="str">
            <v>CARTE MTV LX CONDUCTION COOL</v>
          </cell>
        </row>
        <row r="829">
          <cell r="A829" t="str">
            <v>252422706</v>
          </cell>
          <cell r="B829" t="str">
            <v>CARTE CON_EXT2_B EQUIPEE</v>
          </cell>
        </row>
        <row r="830">
          <cell r="A830" t="str">
            <v>252426767-0101</v>
          </cell>
          <cell r="B830" t="str">
            <v>UNITE DE CONTROLE &amp; DE COMMANDE (ACE)</v>
          </cell>
        </row>
        <row r="831">
          <cell r="A831" t="str">
            <v>252427537-0101</v>
          </cell>
          <cell r="B831" t="str">
            <v>BOITIER PREPARE (ACE)</v>
          </cell>
        </row>
        <row r="832">
          <cell r="A832" t="str">
            <v>252430906</v>
          </cell>
          <cell r="B832" t="str">
            <v>CARTE PFC-BT3</v>
          </cell>
        </row>
        <row r="833">
          <cell r="A833" t="str">
            <v>252434623</v>
          </cell>
          <cell r="B833" t="str">
            <v>CIE SOVIRS</v>
          </cell>
        </row>
        <row r="834">
          <cell r="A834" t="str">
            <v>252434727</v>
          </cell>
          <cell r="B834" t="str">
            <v>CARTE CIA CONDUCTION COOL</v>
          </cell>
        </row>
        <row r="835">
          <cell r="A835" t="str">
            <v>252443490</v>
          </cell>
          <cell r="B835" t="str">
            <v>ALIMENTATION</v>
          </cell>
        </row>
        <row r="836">
          <cell r="A836" t="str">
            <v>252445452-00</v>
          </cell>
          <cell r="B836" t="str">
            <v>CIE QRP60 IDENTIFIEE</v>
          </cell>
        </row>
        <row r="837">
          <cell r="A837" t="str">
            <v>252445452-21</v>
          </cell>
          <cell r="B837" t="str">
            <v>CIE_QRP60_J_G1_060_070_Y_100_D_S</v>
          </cell>
        </row>
        <row r="838">
          <cell r="A838" t="str">
            <v>252447815</v>
          </cell>
          <cell r="B838" t="str">
            <v>CONTROLEUR VME GPS P(Y)</v>
          </cell>
        </row>
        <row r="839">
          <cell r="A839" t="str">
            <v>252448672</v>
          </cell>
          <cell r="B839" t="str">
            <v>CONTROLEUR VME NAV</v>
          </cell>
        </row>
        <row r="840">
          <cell r="A840" t="str">
            <v>252450817</v>
          </cell>
          <cell r="B840" t="str">
            <v>CIE carte Micro Synthé.</v>
          </cell>
        </row>
        <row r="841">
          <cell r="A841" t="str">
            <v>252450891</v>
          </cell>
          <cell r="B841" t="str">
            <v>CIE CARTE INTERCONNEXIONS VN</v>
          </cell>
        </row>
        <row r="842">
          <cell r="A842" t="str">
            <v>252452770</v>
          </cell>
          <cell r="B842" t="str">
            <v>AMPLIFICATEUR D'INSTRUMENTATION TESTE</v>
          </cell>
        </row>
        <row r="843">
          <cell r="A843" t="str">
            <v>252453339</v>
          </cell>
          <cell r="B843" t="str">
            <v>CIE CARTE MUTIN</v>
          </cell>
        </row>
        <row r="844">
          <cell r="A844" t="str">
            <v>252454795-00</v>
          </cell>
          <cell r="B844" t="str">
            <v>L.N.A 92P</v>
          </cell>
        </row>
        <row r="845">
          <cell r="A845" t="str">
            <v>252458058</v>
          </cell>
          <cell r="B845" t="str">
            <v>CC CHASSIS CABLE (RL90B)</v>
          </cell>
        </row>
        <row r="846">
          <cell r="A846" t="str">
            <v>252467028-0101</v>
          </cell>
          <cell r="B846" t="str">
            <v>MODULE ACQUISITION PARAMETRES MFDAU+</v>
          </cell>
        </row>
        <row r="847">
          <cell r="A847" t="str">
            <v>252474903</v>
          </cell>
          <cell r="B847" t="str">
            <v>CIE BASE EPS</v>
          </cell>
        </row>
        <row r="848">
          <cell r="A848" t="str">
            <v>252480625</v>
          </cell>
          <cell r="B848" t="str">
            <v>UTR-SPV2</v>
          </cell>
        </row>
        <row r="849">
          <cell r="A849" t="str">
            <v>252480633</v>
          </cell>
          <cell r="B849" t="str">
            <v>UTR / SP V2 S40 (AVEC 1553)</v>
          </cell>
        </row>
        <row r="850">
          <cell r="A850" t="str">
            <v>252484318-0101</v>
          </cell>
          <cell r="B850" t="str">
            <v>CARTE APMS-ALIM2 CIE (ACE)</v>
          </cell>
        </row>
        <row r="851">
          <cell r="A851" t="str">
            <v>252484318-0101-R</v>
          </cell>
          <cell r="B851" t="str">
            <v>CARTE APMS-ALIM2 CIE (ACE) Support -R</v>
          </cell>
        </row>
        <row r="852">
          <cell r="A852" t="str">
            <v>252485563</v>
          </cell>
          <cell r="B852" t="str">
            <v>CARTE APMS-IO2 CIE</v>
          </cell>
        </row>
        <row r="853">
          <cell r="A853" t="str">
            <v>252485576-0101</v>
          </cell>
          <cell r="B853" t="str">
            <v>CARTE APMS-IO2 CIE (ACE)</v>
          </cell>
        </row>
        <row r="854">
          <cell r="A854" t="str">
            <v>252485576-0101-R</v>
          </cell>
          <cell r="B854" t="str">
            <v>CARTE APMS-IO2 CIE (ACE) Support -R</v>
          </cell>
        </row>
        <row r="855">
          <cell r="A855" t="str">
            <v>252488613-0101</v>
          </cell>
          <cell r="B855" t="str">
            <v>CARTE CIF-HSTCU (ACE)</v>
          </cell>
        </row>
        <row r="856">
          <cell r="A856" t="str">
            <v>252488676-0101</v>
          </cell>
          <cell r="B856" t="str">
            <v>BOITIER ELECTRONIQUE CDE TRIM (ACE)</v>
          </cell>
        </row>
        <row r="857">
          <cell r="A857" t="str">
            <v>252494968-01</v>
          </cell>
          <cell r="B857" t="str">
            <v>Lest module GPS - MEI</v>
          </cell>
        </row>
        <row r="858">
          <cell r="A858" t="str">
            <v>252497427</v>
          </cell>
          <cell r="B858" t="str">
            <v>Lest interface CDB - Pile - J302 - MEI</v>
          </cell>
        </row>
        <row r="859">
          <cell r="A859" t="str">
            <v>252497894</v>
          </cell>
          <cell r="B859" t="str">
            <v>CIE ITC-SHEU Board</v>
          </cell>
        </row>
        <row r="860">
          <cell r="A860" t="str">
            <v>252502984</v>
          </cell>
          <cell r="B860" t="str">
            <v>MEMOIRE MN41-ECR</v>
          </cell>
        </row>
        <row r="861">
          <cell r="A861" t="str">
            <v>252505021-0401</v>
          </cell>
          <cell r="B861" t="str">
            <v>CALIFES2 (ACE) ELECTRONIC BOARD</v>
          </cell>
        </row>
        <row r="862">
          <cell r="A862" t="str">
            <v>252516876</v>
          </cell>
          <cell r="B862" t="str">
            <v>RS422</v>
          </cell>
        </row>
        <row r="863">
          <cell r="A863" t="str">
            <v>252517860-0401</v>
          </cell>
          <cell r="B863" t="str">
            <v>CALMOS (ACE) ELECTRONIC BOARD</v>
          </cell>
        </row>
        <row r="864">
          <cell r="A864" t="str">
            <v>252519249</v>
          </cell>
          <cell r="B864" t="str">
            <v>BOITIER CABLE</v>
          </cell>
        </row>
        <row r="865">
          <cell r="A865" t="str">
            <v>252524899</v>
          </cell>
          <cell r="B865" t="str">
            <v>PLSI RS1</v>
          </cell>
        </row>
        <row r="866">
          <cell r="A866" t="str">
            <v>252529055</v>
          </cell>
          <cell r="B866" t="str">
            <v>COMPOSANT PROGRAMME TETE KU ALIM TETE KU</v>
          </cell>
        </row>
        <row r="867">
          <cell r="A867" t="str">
            <v>252546600</v>
          </cell>
          <cell r="B867" t="str">
            <v>CIE ITC-FU Board</v>
          </cell>
        </row>
        <row r="868">
          <cell r="A868" t="str">
            <v>252558340</v>
          </cell>
          <cell r="B868" t="str">
            <v>CARTE DIVA2 MEZZ. PROGRAMMEE</v>
          </cell>
        </row>
        <row r="869">
          <cell r="A869" t="str">
            <v>252566066</v>
          </cell>
          <cell r="B869" t="str">
            <v>EB</v>
          </cell>
        </row>
        <row r="870">
          <cell r="A870" t="str">
            <v>252567576</v>
          </cell>
          <cell r="B870" t="str">
            <v>CIE INTERCO. ECRAN OPTREX</v>
          </cell>
        </row>
        <row r="871">
          <cell r="A871" t="str">
            <v>252569380</v>
          </cell>
          <cell r="B871" t="str">
            <v>AMPLIFICATEUR D'INSTRUMENTATION TESTE</v>
          </cell>
        </row>
        <row r="872">
          <cell r="A872" t="str">
            <v>252571661-0105</v>
          </cell>
          <cell r="B872" t="str">
            <v>FLIGHT CONTROL COMPUTER NH90 PROGRAMMED</v>
          </cell>
        </row>
        <row r="873">
          <cell r="A873" t="str">
            <v>252571661-0106</v>
          </cell>
          <cell r="B873" t="str">
            <v>FLIGHT CONTROL COMPUTER NH90 PROGRAMMED</v>
          </cell>
        </row>
        <row r="874">
          <cell r="A874" t="str">
            <v>252571661-0107</v>
          </cell>
          <cell r="B874" t="str">
            <v>FLIGHT CONTROL COMPUTER NH90 PROGRAMMED</v>
          </cell>
        </row>
        <row r="875">
          <cell r="A875" t="str">
            <v>252571661-0108</v>
          </cell>
          <cell r="B875" t="str">
            <v>FLIGHT CONTROL COMPUTER NH90 PROGRAMMED</v>
          </cell>
        </row>
        <row r="876">
          <cell r="A876" t="str">
            <v>252577613</v>
          </cell>
          <cell r="B876" t="str">
            <v>CPLD DSMF DD2</v>
          </cell>
        </row>
        <row r="877">
          <cell r="A877" t="str">
            <v>252578871</v>
          </cell>
          <cell r="B877" t="str">
            <v>Module Filtrage CSM V2 (CIE V2)</v>
          </cell>
        </row>
        <row r="878">
          <cell r="A878" t="str">
            <v>252580756</v>
          </cell>
          <cell r="B878" t="str">
            <v>CHASSIS CABLE C C</v>
          </cell>
        </row>
        <row r="879">
          <cell r="A879" t="str">
            <v>252582635</v>
          </cell>
          <cell r="B879" t="str">
            <v>CIE DETS1_V2</v>
          </cell>
        </row>
        <row r="880">
          <cell r="A880" t="str">
            <v>252583504</v>
          </cell>
          <cell r="B880" t="str">
            <v>CIE PROTOR</v>
          </cell>
        </row>
        <row r="881">
          <cell r="A881" t="str">
            <v>252586849-0406</v>
          </cell>
          <cell r="B881" t="str">
            <v>EOSU L6</v>
          </cell>
        </row>
        <row r="882">
          <cell r="A882" t="str">
            <v>252603108</v>
          </cell>
          <cell r="B882" t="str">
            <v>BLOC PUISSANCE AMPSF</v>
          </cell>
        </row>
        <row r="883">
          <cell r="A883" t="str">
            <v>252616051</v>
          </cell>
          <cell r="B883" t="str">
            <v>CIE CONVSERVB</v>
          </cell>
        </row>
        <row r="884">
          <cell r="A884" t="str">
            <v>252620282</v>
          </cell>
          <cell r="B884" t="str">
            <v>CIE MODULE ACCELERO</v>
          </cell>
        </row>
        <row r="885">
          <cell r="A885" t="str">
            <v>252624558</v>
          </cell>
          <cell r="B885" t="str">
            <v>CARTE MTV LX STANDARD</v>
          </cell>
        </row>
        <row r="886">
          <cell r="A886" t="str">
            <v>252625815</v>
          </cell>
          <cell r="B886" t="str">
            <v>CIE T SENSOR BOARD</v>
          </cell>
        </row>
        <row r="887">
          <cell r="A887" t="str">
            <v>252626429-21</v>
          </cell>
          <cell r="B887" t="str">
            <v>Module Bluetooth Commun Présérie FELIN</v>
          </cell>
        </row>
        <row r="888">
          <cell r="A888" t="str">
            <v>252626429-22</v>
          </cell>
          <cell r="B888" t="str">
            <v>Module Bluetooth Commun FELIN</v>
          </cell>
        </row>
        <row r="889">
          <cell r="A889" t="str">
            <v>252626429-30</v>
          </cell>
          <cell r="B889" t="str">
            <v>Module Bluetooth Commun FELIN</v>
          </cell>
        </row>
        <row r="890">
          <cell r="A890" t="str">
            <v>252626429-40</v>
          </cell>
          <cell r="B890" t="str">
            <v>Module Bluetooth Commun FELIN HCI</v>
          </cell>
        </row>
        <row r="891">
          <cell r="A891" t="str">
            <v>252628887-0101</v>
          </cell>
          <cell r="B891" t="str">
            <v>CIE CTRL -MONIT (ACE)</v>
          </cell>
        </row>
        <row r="892">
          <cell r="A892" t="str">
            <v>252629181-0101</v>
          </cell>
          <cell r="B892" t="str">
            <v>CIE RECTEST PROGRAMMEE (ACE)</v>
          </cell>
        </row>
        <row r="893">
          <cell r="A893" t="str">
            <v>252633255</v>
          </cell>
          <cell r="B893" t="str">
            <v>CIE Gestion</v>
          </cell>
        </row>
        <row r="894">
          <cell r="A894" t="str">
            <v>252634017</v>
          </cell>
          <cell r="B894" t="str">
            <v>MEMOIRE PROGRAMMEE LCA</v>
          </cell>
        </row>
        <row r="895">
          <cell r="A895" t="str">
            <v>252638416-00</v>
          </cell>
          <cell r="B895" t="str">
            <v>KIT Electronique COREE</v>
          </cell>
        </row>
        <row r="896">
          <cell r="A896" t="str">
            <v>252638416-05</v>
          </cell>
          <cell r="B896" t="str">
            <v>KIT Electronique COREE</v>
          </cell>
        </row>
        <row r="897">
          <cell r="A897" t="str">
            <v>252638416-06</v>
          </cell>
          <cell r="B897" t="str">
            <v>KIT Electronique COREE</v>
          </cell>
        </row>
        <row r="898">
          <cell r="A898" t="str">
            <v>252638416-07</v>
          </cell>
          <cell r="B898" t="str">
            <v>KIT Electronique COREE</v>
          </cell>
        </row>
        <row r="899">
          <cell r="A899" t="str">
            <v>252638416-08</v>
          </cell>
          <cell r="B899" t="str">
            <v>KIT Electronique COREE</v>
          </cell>
        </row>
        <row r="900">
          <cell r="A900" t="str">
            <v>252638416-09</v>
          </cell>
          <cell r="B900" t="str">
            <v>KIT Electronique COREE</v>
          </cell>
        </row>
        <row r="901">
          <cell r="A901" t="str">
            <v>252638416-10</v>
          </cell>
          <cell r="B901" t="str">
            <v>KIT Electronique COREE</v>
          </cell>
        </row>
        <row r="902">
          <cell r="A902" t="str">
            <v>252638437-00</v>
          </cell>
          <cell r="B902" t="str">
            <v>KIT CDU + CC COREE</v>
          </cell>
        </row>
        <row r="903">
          <cell r="A903" t="str">
            <v>252640784</v>
          </cell>
          <cell r="B903" t="str">
            <v>CIE ALIMBP</v>
          </cell>
        </row>
        <row r="904">
          <cell r="A904" t="str">
            <v>252642048</v>
          </cell>
          <cell r="B904" t="str">
            <v>CIE APP_V2</v>
          </cell>
        </row>
        <row r="905">
          <cell r="A905" t="str">
            <v>252645510MKP</v>
          </cell>
          <cell r="B905" t="str">
            <v>CIE PROXY ISC0403</v>
          </cell>
        </row>
        <row r="906">
          <cell r="A906" t="str">
            <v>252647634</v>
          </cell>
          <cell r="B906" t="str">
            <v>CIE Module BT SITComdé</v>
          </cell>
        </row>
        <row r="907">
          <cell r="A907" t="str">
            <v>252648491</v>
          </cell>
          <cell r="B907" t="str">
            <v>CIE LECTEUR carte SD</v>
          </cell>
        </row>
        <row r="908">
          <cell r="A908" t="str">
            <v>252651456</v>
          </cell>
          <cell r="B908" t="str">
            <v>CIE CONPHU-B</v>
          </cell>
        </row>
        <row r="909">
          <cell r="A909" t="str">
            <v>252653356</v>
          </cell>
          <cell r="B909" t="str">
            <v>KIT CARTE EB (211713431)</v>
          </cell>
        </row>
        <row r="910">
          <cell r="A910" t="str">
            <v>252654283</v>
          </cell>
          <cell r="B910" t="str">
            <v>KIT CARTE RS422 (296208895)</v>
          </cell>
        </row>
        <row r="911">
          <cell r="A911" t="str">
            <v>252654676</v>
          </cell>
          <cell r="B911" t="str">
            <v>KIT CARTE FILTRE EQUIPEE (236439216)</v>
          </cell>
        </row>
        <row r="912">
          <cell r="A912" t="str">
            <v>252654866</v>
          </cell>
          <cell r="B912" t="str">
            <v>KIT CARTE SYNCHRO (296216847)</v>
          </cell>
        </row>
        <row r="913">
          <cell r="A913" t="str">
            <v>252656935</v>
          </cell>
          <cell r="B913" t="str">
            <v>COMPARATEUR DE TENSION TESTE</v>
          </cell>
        </row>
        <row r="914">
          <cell r="A914" t="str">
            <v>252657239</v>
          </cell>
          <cell r="B914" t="str">
            <v>KIT CARTE CLAVIER (213952297)</v>
          </cell>
        </row>
        <row r="915">
          <cell r="A915" t="str">
            <v>252658715-20</v>
          </cell>
          <cell r="B915" t="str">
            <v>Module BlueTooth SITComdé</v>
          </cell>
        </row>
        <row r="916">
          <cell r="A916" t="str">
            <v>252658715-30</v>
          </cell>
          <cell r="B916" t="str">
            <v>Module BlueTooth SITComdé BC4</v>
          </cell>
        </row>
        <row r="917">
          <cell r="A917" t="str">
            <v>252660182</v>
          </cell>
          <cell r="B917" t="str">
            <v>KIT MODULE ALIMENTATION (236399045)</v>
          </cell>
        </row>
        <row r="918">
          <cell r="A918" t="str">
            <v>252661600</v>
          </cell>
          <cell r="B918" t="str">
            <v>KIT ITC (INTERCONNEXION) (211728367)</v>
          </cell>
        </row>
        <row r="919">
          <cell r="A919" t="str">
            <v>252662032</v>
          </cell>
          <cell r="B919" t="str">
            <v>KIT CIE FLEX RIGIDE FONCT. (213885954)</v>
          </cell>
        </row>
        <row r="920">
          <cell r="A920" t="str">
            <v>252662128</v>
          </cell>
          <cell r="B920" t="str">
            <v>KIT CIE FLEX RIGIDE TEST (213885975)</v>
          </cell>
        </row>
        <row r="921">
          <cell r="A921" t="str">
            <v>252662149</v>
          </cell>
          <cell r="B921" t="str">
            <v>KIT ALIMENTATION (214221790)</v>
          </cell>
        </row>
        <row r="922">
          <cell r="A922" t="str">
            <v>252663170</v>
          </cell>
          <cell r="B922" t="str">
            <v>KIT CARTE RS422 HS (296224729)</v>
          </cell>
        </row>
        <row r="923">
          <cell r="A923" t="str">
            <v>252663224</v>
          </cell>
          <cell r="B923" t="str">
            <v>KIT CARTE HT/THT (211720460)</v>
          </cell>
        </row>
        <row r="924">
          <cell r="A924" t="str">
            <v>252663237</v>
          </cell>
          <cell r="B924" t="str">
            <v>KIT THT (211720449)</v>
          </cell>
        </row>
        <row r="925">
          <cell r="A925" t="str">
            <v>252663245</v>
          </cell>
          <cell r="B925" t="str">
            <v>KIT H.T. (213869877)</v>
          </cell>
        </row>
        <row r="926">
          <cell r="A926" t="str">
            <v>252663331</v>
          </cell>
          <cell r="B926" t="str">
            <v>KIT MODULE AMPLI. (214192548)</v>
          </cell>
        </row>
        <row r="927">
          <cell r="A927" t="str">
            <v>252663646</v>
          </cell>
          <cell r="B927" t="str">
            <v>KIT UTR C31 S40 (296305199)</v>
          </cell>
        </row>
        <row r="928">
          <cell r="A928" t="str">
            <v>252663667</v>
          </cell>
          <cell r="B928" t="str">
            <v>KIT MODULE U/C EQUIPE (232763231)</v>
          </cell>
        </row>
        <row r="929">
          <cell r="A929" t="str">
            <v>252665281</v>
          </cell>
          <cell r="B929" t="str">
            <v>CIE ITC-SB Board</v>
          </cell>
        </row>
        <row r="930">
          <cell r="A930" t="str">
            <v>252665570</v>
          </cell>
          <cell r="B930" t="str">
            <v>CIE ITC-LRF 6</v>
          </cell>
        </row>
        <row r="931">
          <cell r="A931" t="str">
            <v>252666019-2012</v>
          </cell>
          <cell r="B931" t="str">
            <v>ENSEMBLE DIOP SERVEUR - LG</v>
          </cell>
        </row>
        <row r="932">
          <cell r="A932" t="str">
            <v>252666043-2110</v>
          </cell>
          <cell r="B932" t="str">
            <v>SERVEUR ANSU LG NSSA</v>
          </cell>
        </row>
        <row r="933">
          <cell r="A933" t="str">
            <v>252666064-2110</v>
          </cell>
          <cell r="B933" t="str">
            <v>ROUTEUR ARU LG NSSA</v>
          </cell>
        </row>
        <row r="934">
          <cell r="A934" t="str">
            <v>252666593</v>
          </cell>
          <cell r="B934" t="str">
            <v>KIT DMT / PC</v>
          </cell>
        </row>
        <row r="935">
          <cell r="A935" t="str">
            <v>252667016</v>
          </cell>
          <cell r="B935" t="str">
            <v>CEDEROM PROGRAMME KIT DMT PC-test</v>
          </cell>
        </row>
        <row r="936">
          <cell r="A936" t="str">
            <v>252669135</v>
          </cell>
          <cell r="B936" t="str">
            <v>KIT RETROFIT ED48 - SB N° ED48A-31-004/5</v>
          </cell>
        </row>
        <row r="937">
          <cell r="A937" t="str">
            <v>252676198-00</v>
          </cell>
          <cell r="B937" t="str">
            <v>CIE QRP60 IDENTIFIEE</v>
          </cell>
        </row>
        <row r="938">
          <cell r="A938" t="str">
            <v>252676198-21</v>
          </cell>
          <cell r="B938" t="str">
            <v>CIE_QRP60_J_G1_080_100_Y_050_D_S</v>
          </cell>
        </row>
        <row r="939">
          <cell r="A939" t="str">
            <v>252677603</v>
          </cell>
          <cell r="B939" t="str">
            <v>CARTE CLAVIER</v>
          </cell>
        </row>
        <row r="940">
          <cell r="A940" t="str">
            <v>252678845-00</v>
          </cell>
          <cell r="B940" t="str">
            <v>CORDON GYRO. 20BM00-60-39</v>
          </cell>
        </row>
        <row r="941">
          <cell r="A941" t="str">
            <v>252686962</v>
          </cell>
          <cell r="B941" t="str">
            <v>CIE DEG_ELEV_B</v>
          </cell>
        </row>
        <row r="942">
          <cell r="A942" t="str">
            <v>252692803-0101</v>
          </cell>
          <cell r="B942" t="str">
            <v>KIT DMU OPERATIONNEL SOFTWARE</v>
          </cell>
        </row>
        <row r="943">
          <cell r="A943" t="str">
            <v>252692811-0101</v>
          </cell>
          <cell r="B943" t="str">
            <v>CD-ROM DMU OPERATIONAL SOFTWARE MPC</v>
          </cell>
        </row>
        <row r="944">
          <cell r="A944" t="str">
            <v>252693962</v>
          </cell>
          <cell r="B944" t="str">
            <v>CIE STEX</v>
          </cell>
        </row>
        <row r="945">
          <cell r="A945" t="str">
            <v>252697952</v>
          </cell>
          <cell r="B945" t="str">
            <v>COMPOSANT PROGRAMME SYNTHE</v>
          </cell>
        </row>
        <row r="946">
          <cell r="A946" t="str">
            <v>252707427-0101</v>
          </cell>
          <cell r="B946" t="str">
            <v>CARTE EQUIPEE APPROT4-INT (ACE)</v>
          </cell>
        </row>
        <row r="947">
          <cell r="A947" t="str">
            <v>252707427-0201</v>
          </cell>
          <cell r="B947" t="str">
            <v>CARTE EQUIPEE APPROT4-INT (ACE)</v>
          </cell>
        </row>
        <row r="948">
          <cell r="A948" t="str">
            <v>252709070</v>
          </cell>
          <cell r="B948" t="str">
            <v>CIE MEZ EPS</v>
          </cell>
        </row>
        <row r="949">
          <cell r="A949" t="str">
            <v>252716504</v>
          </cell>
          <cell r="B949" t="str">
            <v>CIE SHP NS</v>
          </cell>
        </row>
        <row r="950">
          <cell r="A950" t="str">
            <v>252716736-0503</v>
          </cell>
          <cell r="B950" t="str">
            <v>LPSBCM MODULE (ACE)</v>
          </cell>
        </row>
        <row r="951">
          <cell r="A951" t="str">
            <v>252716757-0403</v>
          </cell>
          <cell r="B951" t="str">
            <v>MOTION CONTROL MODULE (ACE)</v>
          </cell>
        </row>
        <row r="952">
          <cell r="A952" t="str">
            <v>252716778-0502</v>
          </cell>
          <cell r="B952" t="str">
            <v>REAR PROTECTION &amp; FILTERING MODULE (ACE)</v>
          </cell>
        </row>
        <row r="953">
          <cell r="A953" t="str">
            <v>252720798</v>
          </cell>
          <cell r="B953" t="str">
            <v>THT</v>
          </cell>
        </row>
        <row r="954">
          <cell r="A954" t="str">
            <v>252728166-1001</v>
          </cell>
          <cell r="B954" t="str">
            <v>CENTRALIZED DATA ACQUISITION UNIT</v>
          </cell>
        </row>
        <row r="955">
          <cell r="A955" t="str">
            <v>252728335</v>
          </cell>
          <cell r="B955" t="str">
            <v>CIE CONRAD-FELIN</v>
          </cell>
        </row>
        <row r="956">
          <cell r="A956" t="str">
            <v>252734247-0404</v>
          </cell>
          <cell r="B956" t="str">
            <v>GESIER B 4(ACE) ELECTRONIC BOARD</v>
          </cell>
        </row>
        <row r="957">
          <cell r="A957" t="str">
            <v>252734247-0504</v>
          </cell>
          <cell r="B957" t="str">
            <v>GESIER B 4(ACE) ELECTRONIC BOARD</v>
          </cell>
        </row>
        <row r="958">
          <cell r="A958" t="str">
            <v>252734289-0402</v>
          </cell>
          <cell r="B958" t="str">
            <v>GESIER P4 (ACE) ELECTRONIC BOARD</v>
          </cell>
        </row>
        <row r="959">
          <cell r="A959" t="str">
            <v>252734289-0502</v>
          </cell>
          <cell r="B959" t="str">
            <v>GESIER P4 (ACE) ELECTRONIC BOARD</v>
          </cell>
        </row>
        <row r="960">
          <cell r="A960" t="str">
            <v>252736254</v>
          </cell>
          <cell r="B960" t="str">
            <v>CIE SERVICING2B</v>
          </cell>
        </row>
        <row r="961">
          <cell r="A961" t="str">
            <v>252739010-0105</v>
          </cell>
          <cell r="B961" t="str">
            <v>BACK-UP CONTROL MODULE</v>
          </cell>
        </row>
        <row r="962">
          <cell r="A962" t="str">
            <v>252739010-1100</v>
          </cell>
          <cell r="B962" t="str">
            <v>BACK-UP CONTROL MODULE (ACE)</v>
          </cell>
        </row>
        <row r="963">
          <cell r="A963" t="str">
            <v>252739010-1101</v>
          </cell>
          <cell r="B963" t="str">
            <v>BACK-UP CONTROL MODULE (ACE)</v>
          </cell>
        </row>
        <row r="964">
          <cell r="A964" t="str">
            <v>252739461-0102</v>
          </cell>
          <cell r="B964" t="str">
            <v>CARTE BCM2-FOND CABLEE (ACE)</v>
          </cell>
        </row>
        <row r="965">
          <cell r="A965" t="str">
            <v>252740505</v>
          </cell>
          <cell r="B965" t="str">
            <v>Mémoire chargée FPGA TMS PT91M V1.2</v>
          </cell>
        </row>
        <row r="966">
          <cell r="A966" t="str">
            <v>254088903</v>
          </cell>
          <cell r="B966" t="str">
            <v>IC.PROG 8BIT 5MHZ PLCC68</v>
          </cell>
        </row>
        <row r="967">
          <cell r="A967" t="str">
            <v>254089202</v>
          </cell>
          <cell r="B967" t="str">
            <v>PROGRAMME XC17S40 OTP SPROM 329KB</v>
          </cell>
        </row>
        <row r="968">
          <cell r="A968" t="str">
            <v>254094542</v>
          </cell>
          <cell r="B968" t="str">
            <v>Boitier BJF peint (temp)</v>
          </cell>
        </row>
        <row r="969">
          <cell r="A969" t="str">
            <v>254094729</v>
          </cell>
          <cell r="B969" t="str">
            <v>Ens.filaire carte EDR basse T°</v>
          </cell>
        </row>
        <row r="970">
          <cell r="A970" t="str">
            <v>254094899</v>
          </cell>
          <cell r="B970" t="str">
            <v>620-076-017-0 BGA lavé, étuvé</v>
          </cell>
        </row>
        <row r="971">
          <cell r="A971" t="str">
            <v>254094901</v>
          </cell>
          <cell r="B971" t="str">
            <v>620-076-030-0 BGA lavé, étuvé</v>
          </cell>
        </row>
        <row r="972">
          <cell r="A972" t="str">
            <v>254094901CLI20</v>
          </cell>
          <cell r="B972" t="str">
            <v>620-076-030-0CLI20 BGA lavé, étuvé</v>
          </cell>
        </row>
        <row r="973">
          <cell r="A973" t="str">
            <v>254094901CLI21</v>
          </cell>
          <cell r="B973" t="str">
            <v>620-076-030-0CLI21 BGA lavé, étuvé</v>
          </cell>
        </row>
        <row r="974">
          <cell r="A974" t="str">
            <v>254094901CLI22</v>
          </cell>
          <cell r="B974" t="str">
            <v>620-076-030-0CLI22 BGA lavé, étuvé</v>
          </cell>
        </row>
        <row r="975">
          <cell r="A975" t="str">
            <v>254094901CLI24</v>
          </cell>
          <cell r="B975" t="str">
            <v>620-076-030-0CLI24 BGA lavé, étuvé</v>
          </cell>
        </row>
        <row r="976">
          <cell r="A976" t="str">
            <v>254094901-K8</v>
          </cell>
          <cell r="B976" t="str">
            <v>620-076-030-0-K8 BGA lavé, étuvé</v>
          </cell>
        </row>
        <row r="977">
          <cell r="A977" t="str">
            <v>254094919</v>
          </cell>
          <cell r="B977" t="str">
            <v>392-219-102-0 BGA lavé, étuvé</v>
          </cell>
        </row>
        <row r="978">
          <cell r="A978" t="str">
            <v>254094930</v>
          </cell>
          <cell r="B978" t="str">
            <v>620-060-084-0 quartz dédoré, étamé</v>
          </cell>
        </row>
        <row r="979">
          <cell r="A979" t="str">
            <v>254094943</v>
          </cell>
          <cell r="B979" t="str">
            <v>620-060-083-0 quartz dédoré-étamé</v>
          </cell>
        </row>
        <row r="980">
          <cell r="A980" t="str">
            <v>254094993</v>
          </cell>
          <cell r="B980" t="str">
            <v>620-063-257-0 quartz dédoré, étamé</v>
          </cell>
        </row>
        <row r="981">
          <cell r="A981" t="str">
            <v>254095693</v>
          </cell>
          <cell r="B981" t="str">
            <v>Ens.filaire carte EDR basse T°</v>
          </cell>
        </row>
        <row r="982">
          <cell r="A982" t="str">
            <v>254096260</v>
          </cell>
          <cell r="B982" t="str">
            <v>MEMOIRE PROGRAMMEE</v>
          </cell>
        </row>
        <row r="983">
          <cell r="A983" t="str">
            <v>254096273</v>
          </cell>
          <cell r="B983" t="str">
            <v>MEMOIRE PROGRAMMEE</v>
          </cell>
        </row>
        <row r="984">
          <cell r="A984" t="str">
            <v>254096281</v>
          </cell>
          <cell r="B984" t="str">
            <v>MEMOIRE PROGRAMMEE</v>
          </cell>
        </row>
        <row r="985">
          <cell r="A985" t="str">
            <v>254098037</v>
          </cell>
          <cell r="B985" t="str">
            <v>CIE DIVIO FONCTIONNEL PB V3.2</v>
          </cell>
        </row>
        <row r="986">
          <cell r="A986" t="str">
            <v>254098045</v>
          </cell>
          <cell r="B986" t="str">
            <v>CIE DIVIO FONCTIONNEL PB V3.3 flan de 6</v>
          </cell>
        </row>
        <row r="987">
          <cell r="A987" t="str">
            <v>254100543</v>
          </cell>
          <cell r="B987" t="str">
            <v>CIU INTERCO EXPORT PREPARE</v>
          </cell>
        </row>
        <row r="988">
          <cell r="A988" t="str">
            <v>254101545</v>
          </cell>
          <cell r="B988" t="str">
            <v>EMBASE 55C AVEC SILICONE (CARTE MEC)</v>
          </cell>
        </row>
        <row r="989">
          <cell r="A989" t="str">
            <v>254104690</v>
          </cell>
          <cell r="B989" t="str">
            <v>Etiquette Identification CPTS Sensibles</v>
          </cell>
        </row>
        <row r="990">
          <cell r="A990" t="str">
            <v>254105642</v>
          </cell>
          <cell r="B990" t="str">
            <v>IC.IM402AR RES. CTRL.INTERF.VME PGA209</v>
          </cell>
        </row>
        <row r="991">
          <cell r="A991" t="str">
            <v>254107026</v>
          </cell>
          <cell r="B991" t="str">
            <v>BARRETTE DE RACORDEMENT ETAMEE</v>
          </cell>
        </row>
        <row r="992">
          <cell r="A992" t="str">
            <v>254107539</v>
          </cell>
          <cell r="B992" t="str">
            <v>CIU FILTRAGE JIM BERNIER PREPARE</v>
          </cell>
        </row>
        <row r="993">
          <cell r="A993" t="str">
            <v>254107667</v>
          </cell>
          <cell r="B993" t="str">
            <v>620-070-413-0 BGA lavé, étuvé</v>
          </cell>
        </row>
        <row r="994">
          <cell r="A994" t="str">
            <v>254107667-J4</v>
          </cell>
          <cell r="B994" t="str">
            <v>620-070-413-0-J4 BGA lavé, étuvé</v>
          </cell>
        </row>
        <row r="995">
          <cell r="A995" t="str">
            <v>254113420</v>
          </cell>
          <cell r="B995" t="str">
            <v>CIU MCB AW7- 11 coupures pistes</v>
          </cell>
        </row>
        <row r="996">
          <cell r="A996" t="str">
            <v>260206888</v>
          </cell>
          <cell r="B996" t="str">
            <v>CORDON GYRO. (W01)</v>
          </cell>
        </row>
        <row r="997">
          <cell r="A997" t="str">
            <v>260213234</v>
          </cell>
          <cell r="B997" t="str">
            <v>CORDON SERVITUDE/INTERCO</v>
          </cell>
        </row>
        <row r="998">
          <cell r="A998" t="str">
            <v>260213234-00</v>
          </cell>
          <cell r="B998" t="str">
            <v>CORDON SERVITUDE/INTERCO</v>
          </cell>
        </row>
        <row r="999">
          <cell r="A999" t="str">
            <v>260215874</v>
          </cell>
          <cell r="B999" t="str">
            <v>CORDON EXTENSIONS CART.DSPMS/INTERCO</v>
          </cell>
        </row>
        <row r="1000">
          <cell r="A1000" t="str">
            <v>260217539</v>
          </cell>
          <cell r="B1000" t="str">
            <v>CORDON GYRO (L150)</v>
          </cell>
        </row>
        <row r="1001">
          <cell r="A1001" t="str">
            <v>260220825</v>
          </cell>
          <cell r="B1001" t="str">
            <v>CORDON W001</v>
          </cell>
        </row>
        <row r="1002">
          <cell r="A1002" t="str">
            <v>260220833</v>
          </cell>
          <cell r="B1002" t="str">
            <v>CORDON W002</v>
          </cell>
        </row>
        <row r="1003">
          <cell r="A1003" t="str">
            <v>260220846</v>
          </cell>
          <cell r="B1003" t="str">
            <v>CORDON W003</v>
          </cell>
        </row>
        <row r="1004">
          <cell r="A1004" t="str">
            <v>260220937</v>
          </cell>
          <cell r="B1004" t="str">
            <v>CORDON W004</v>
          </cell>
        </row>
        <row r="1005">
          <cell r="A1005" t="str">
            <v>260220940</v>
          </cell>
          <cell r="B1005" t="str">
            <v>CORDON W005</v>
          </cell>
        </row>
        <row r="1006">
          <cell r="A1006" t="str">
            <v>260232627</v>
          </cell>
          <cell r="B1006" t="str">
            <v>TRANSFO CARTE LASER VBA</v>
          </cell>
        </row>
        <row r="1007">
          <cell r="A1007" t="str">
            <v>260380027-0201</v>
          </cell>
          <cell r="B1007" t="str">
            <v>CARTE BCM2-ALIM CABLEE</v>
          </cell>
        </row>
        <row r="1008">
          <cell r="A1008" t="str">
            <v>260380069-0105</v>
          </cell>
          <cell r="B1008" t="str">
            <v>CARTE BCM2-E/S EQUIPEMENT</v>
          </cell>
        </row>
        <row r="1009">
          <cell r="A1009" t="str">
            <v>260380080-0401</v>
          </cell>
          <cell r="B1009" t="str">
            <v>CARTE BCM2-YAW EQUIPEMENT</v>
          </cell>
        </row>
        <row r="1010">
          <cell r="A1010" t="str">
            <v>260380100-0301</v>
          </cell>
          <cell r="B1010" t="str">
            <v>CARTE BCM2-PITCH EQUIPEMENT</v>
          </cell>
        </row>
        <row r="1011">
          <cell r="A1011" t="str">
            <v>260380965</v>
          </cell>
          <cell r="B1011" t="str">
            <v>CIE SERVIT</v>
          </cell>
        </row>
        <row r="1012">
          <cell r="A1012" t="str">
            <v>260381813-0401</v>
          </cell>
          <cell r="B1012" t="str">
            <v>FACE AVANT CONNECTEURS EQUIPEE (ACE)</v>
          </cell>
        </row>
        <row r="1013">
          <cell r="A1013" t="str">
            <v>260381813-0401-DVR</v>
          </cell>
          <cell r="B1013" t="str">
            <v>FACE AVANT CONNECTEURS EQUIPEE (ACE)-DVR</v>
          </cell>
        </row>
        <row r="1014">
          <cell r="A1014" t="str">
            <v>260385072</v>
          </cell>
          <cell r="B1014" t="str">
            <v>CIE DETU1</v>
          </cell>
        </row>
        <row r="1015">
          <cell r="A1015" t="str">
            <v>260386298-KC1</v>
          </cell>
          <cell r="B1015" t="str">
            <v>CARTE LIMANDE QUAPASON MODIFIE</v>
          </cell>
        </row>
        <row r="1016">
          <cell r="A1016" t="str">
            <v>260386300-KC1</v>
          </cell>
          <cell r="B1016" t="str">
            <v>CARTE LIMANDE FOG MODIFIEE</v>
          </cell>
        </row>
        <row r="1017">
          <cell r="A1017" t="str">
            <v>260390891</v>
          </cell>
          <cell r="B1017" t="str">
            <v>CIE GPS C/A S2000</v>
          </cell>
        </row>
        <row r="1018">
          <cell r="A1018" t="str">
            <v>260391492</v>
          </cell>
          <cell r="B1018" t="str">
            <v>CIE IAR DK/SDTI/CAN/GR</v>
          </cell>
        </row>
        <row r="1019">
          <cell r="A1019" t="str">
            <v>260395809</v>
          </cell>
          <cell r="B1019" t="str">
            <v>CARTE MTV SX STANDARD</v>
          </cell>
        </row>
        <row r="1020">
          <cell r="A1020" t="str">
            <v>260397506</v>
          </cell>
          <cell r="B1020" t="str">
            <v>CIE SODIP</v>
          </cell>
        </row>
        <row r="1021">
          <cell r="A1021" t="str">
            <v>260397741</v>
          </cell>
          <cell r="B1021" t="str">
            <v>CARTE MICROSI PROGRAMMEE</v>
          </cell>
        </row>
        <row r="1022">
          <cell r="A1022" t="str">
            <v>260397759</v>
          </cell>
          <cell r="B1022" t="str">
            <v>MEMOIRE PROGRAMMEE</v>
          </cell>
        </row>
        <row r="1023">
          <cell r="A1023" t="str">
            <v>260397770</v>
          </cell>
          <cell r="B1023" t="str">
            <v>MEMOIRE PROGRAMMEE</v>
          </cell>
        </row>
        <row r="1024">
          <cell r="A1024" t="str">
            <v>260399779-0201</v>
          </cell>
          <cell r="B1024" t="str">
            <v>CARTE FILTER EOSU L2 BIS</v>
          </cell>
        </row>
        <row r="1025">
          <cell r="A1025" t="str">
            <v>260399779-0201-R</v>
          </cell>
          <cell r="B1025" t="str">
            <v>CARTE FILTER EOSU L2 BIS RECHANGE</v>
          </cell>
        </row>
        <row r="1026">
          <cell r="A1026" t="str">
            <v>260404471</v>
          </cell>
          <cell r="B1026" t="str">
            <v>CIE BI-CCD-S</v>
          </cell>
        </row>
        <row r="1027">
          <cell r="A1027" t="str">
            <v>260405291</v>
          </cell>
          <cell r="B1027" t="str">
            <v>CABLE LIAISON MASSE MECA.FOG-ANA/QUAPASO</v>
          </cell>
        </row>
        <row r="1028">
          <cell r="A1028" t="str">
            <v>260405535</v>
          </cell>
          <cell r="B1028" t="str">
            <v>CARTE DEG_ELEV_B EQUIPEE</v>
          </cell>
        </row>
        <row r="1029">
          <cell r="A1029" t="str">
            <v>260408036-0305-R</v>
          </cell>
          <cell r="B1029" t="str">
            <v>CARTE EOLE STEP2A PROGRAMMEE RECHANGE</v>
          </cell>
        </row>
        <row r="1030">
          <cell r="A1030" t="str">
            <v>260408036-0306</v>
          </cell>
          <cell r="B1030" t="str">
            <v>CARTE EOLE STEP2A PROGRAMMEE</v>
          </cell>
        </row>
        <row r="1031">
          <cell r="A1031" t="str">
            <v>260408036-0306-R</v>
          </cell>
          <cell r="B1031" t="str">
            <v>CARTE EOLE STEP2A PROGRAMMEE RECHANGE</v>
          </cell>
        </row>
        <row r="1032">
          <cell r="A1032" t="str">
            <v>260411596</v>
          </cell>
          <cell r="B1032" t="str">
            <v>COUVERCLE</v>
          </cell>
        </row>
        <row r="1033">
          <cell r="A1033" t="str">
            <v>260414633-0301</v>
          </cell>
          <cell r="B1033" t="str">
            <v>CARTE CPU 180 (ACE)</v>
          </cell>
        </row>
        <row r="1034">
          <cell r="A1034" t="str">
            <v>260414633-0301-KC1</v>
          </cell>
          <cell r="B1034" t="str">
            <v>CABLAGE CARTE CPU-180</v>
          </cell>
        </row>
        <row r="1035">
          <cell r="A1035" t="str">
            <v>260414633-0401-KC1</v>
          </cell>
          <cell r="B1035" t="str">
            <v>KIT CAB. CARTE CPU180</v>
          </cell>
        </row>
        <row r="1036">
          <cell r="A1036" t="str">
            <v>260414633-0402</v>
          </cell>
          <cell r="B1036" t="str">
            <v>CARTE CPU 180 (ACE)</v>
          </cell>
        </row>
        <row r="1037">
          <cell r="A1037" t="str">
            <v>260414633-0402-KC1</v>
          </cell>
          <cell r="B1037" t="str">
            <v>KIT CABLAGE CARTE CPU 180 (ACE)</v>
          </cell>
        </row>
        <row r="1038">
          <cell r="A1038" t="str">
            <v>260419373</v>
          </cell>
          <cell r="B1038" t="str">
            <v>ITC FLEX PH EQUIPEE</v>
          </cell>
        </row>
        <row r="1039">
          <cell r="A1039" t="str">
            <v>260421980</v>
          </cell>
          <cell r="B1039" t="str">
            <v>MEMOIRE PROGRAMMEE LCA RATE ZOOM V01-00</v>
          </cell>
        </row>
        <row r="1040">
          <cell r="A1040" t="str">
            <v>260422015-24</v>
          </cell>
          <cell r="B1040" t="str">
            <v>ELECTRONIQUE ASSEMBLEE IL</v>
          </cell>
        </row>
        <row r="1041">
          <cell r="A1041" t="str">
            <v>260422015-40</v>
          </cell>
          <cell r="B1041" t="str">
            <v>ELECTRONIQUE ASSEMBLEE IL</v>
          </cell>
        </row>
        <row r="1042">
          <cell r="A1042" t="str">
            <v>260422015-41</v>
          </cell>
          <cell r="B1042" t="str">
            <v>ELECTRONIQUE ASSEMBLEE IL</v>
          </cell>
        </row>
        <row r="1043">
          <cell r="A1043" t="str">
            <v>260427143</v>
          </cell>
          <cell r="B1043" t="str">
            <v>CIE PROXU2_V2</v>
          </cell>
        </row>
        <row r="1044">
          <cell r="A1044" t="str">
            <v>260427680-24</v>
          </cell>
          <cell r="B1044" t="str">
            <v>ELECTRONIQUE ASSEMBLEE IR</v>
          </cell>
        </row>
        <row r="1045">
          <cell r="A1045" t="str">
            <v>260427680-40</v>
          </cell>
          <cell r="B1045" t="str">
            <v>ELECTRONIQUE ASSEMBLEE IR</v>
          </cell>
        </row>
        <row r="1046">
          <cell r="A1046" t="str">
            <v>260427680-41</v>
          </cell>
          <cell r="B1046" t="str">
            <v>ELECTRONIQUE ASSEMBLEE IR</v>
          </cell>
        </row>
        <row r="1047">
          <cell r="A1047" t="str">
            <v>260427797</v>
          </cell>
          <cell r="B1047" t="str">
            <v>CIE PROXI_OLED_V3</v>
          </cell>
        </row>
        <row r="1048">
          <cell r="A1048" t="str">
            <v>260428369-0102</v>
          </cell>
          <cell r="B1048" t="str">
            <v>CARTE ALEMBRA EQUIPEE</v>
          </cell>
        </row>
        <row r="1049">
          <cell r="A1049" t="str">
            <v>260428380-0101</v>
          </cell>
          <cell r="B1049" t="str">
            <v>CARTE MACAN3 EQUIPEE</v>
          </cell>
        </row>
        <row r="1050">
          <cell r="A1050" t="str">
            <v>260428380-0101-KC1</v>
          </cell>
          <cell r="B1050" t="str">
            <v>CABLAGE CARTE MACAN3 EQUIPEE</v>
          </cell>
        </row>
        <row r="1051">
          <cell r="A1051" t="str">
            <v>260428538-0101</v>
          </cell>
          <cell r="B1051" t="str">
            <v>CARTE AFDAUARIO EQUIPEE</v>
          </cell>
        </row>
        <row r="1052">
          <cell r="A1052" t="str">
            <v>260428538-0201-KC1</v>
          </cell>
          <cell r="B1052" t="str">
            <v>CABLAGE CARTE AFDAUARIO EQUIPEE</v>
          </cell>
        </row>
        <row r="1053">
          <cell r="A1053" t="str">
            <v>260428591</v>
          </cell>
          <cell r="B1053" t="str">
            <v>MODULE NAV SANS CRYPTO (NON VENTILE)</v>
          </cell>
        </row>
        <row r="1054">
          <cell r="A1054" t="str">
            <v>260428608</v>
          </cell>
          <cell r="B1054" t="str">
            <v>C.I.E. NAVGPS 3V3 C/A FPGA</v>
          </cell>
        </row>
        <row r="1055">
          <cell r="A1055" t="str">
            <v>260448296</v>
          </cell>
          <cell r="B1055" t="str">
            <v>MICROSTRUCTURE EQUIPE PROGRAMMEE</v>
          </cell>
        </row>
        <row r="1056">
          <cell r="A1056" t="str">
            <v>260448308</v>
          </cell>
          <cell r="B1056" t="str">
            <v>MICROSTRUCTURE EQUIPE PROGRAMMEE</v>
          </cell>
        </row>
        <row r="1057">
          <cell r="A1057" t="str">
            <v>260449269</v>
          </cell>
          <cell r="B1057" t="str">
            <v>FACE PARLANTE 8.4" -P / 9T EQUIPEE</v>
          </cell>
        </row>
        <row r="1058">
          <cell r="A1058" t="str">
            <v>260450902-0101</v>
          </cell>
          <cell r="B1058" t="str">
            <v>CARTE APMS-LOGI2 CIE(ACE)</v>
          </cell>
        </row>
        <row r="1059">
          <cell r="A1059" t="str">
            <v>260450902-0101-R</v>
          </cell>
          <cell r="B1059" t="str">
            <v>CARTE APMS-LOGI2 CIE(ACE) Support -R</v>
          </cell>
        </row>
        <row r="1060">
          <cell r="A1060" t="str">
            <v>260453635</v>
          </cell>
          <cell r="B1060" t="str">
            <v>CIE FOST-CADOD-HAD</v>
          </cell>
        </row>
        <row r="1061">
          <cell r="A1061" t="str">
            <v>260454111</v>
          </cell>
          <cell r="B1061" t="str">
            <v>CARTE APMS-LOGI2 CIE</v>
          </cell>
        </row>
        <row r="1062">
          <cell r="A1062" t="str">
            <v>260454723</v>
          </cell>
          <cell r="B1062" t="str">
            <v>Module GPS C/A</v>
          </cell>
        </row>
        <row r="1063">
          <cell r="A1063" t="str">
            <v>260454778-00</v>
          </cell>
          <cell r="B1063" t="str">
            <v>C.I.E. GPS C/A IDENTIFIE</v>
          </cell>
        </row>
        <row r="1064">
          <cell r="A1064" t="str">
            <v>260454989</v>
          </cell>
          <cell r="B1064" t="str">
            <v>C/A Interface CDB - J302</v>
          </cell>
        </row>
        <row r="1065">
          <cell r="A1065" t="str">
            <v>260457787</v>
          </cell>
          <cell r="B1065" t="str">
            <v>CARTE OLED ASSEMBLEE</v>
          </cell>
        </row>
        <row r="1066">
          <cell r="A1066" t="str">
            <v>260457787-20</v>
          </cell>
          <cell r="B1066" t="str">
            <v>CARTE OLED ASSEMBLEE</v>
          </cell>
        </row>
        <row r="1067">
          <cell r="A1067" t="str">
            <v>260457998</v>
          </cell>
          <cell r="B1067" t="str">
            <v>CARTE MERE TYPE SAVAN - EQUIPEE</v>
          </cell>
        </row>
        <row r="1068">
          <cell r="A1068" t="str">
            <v>260461848</v>
          </cell>
          <cell r="B1068" t="str">
            <v>CIE CHARGEUR V3</v>
          </cell>
        </row>
        <row r="1069">
          <cell r="A1069" t="str">
            <v>260465247-0030</v>
          </cell>
          <cell r="B1069" t="str">
            <v>CALCULATEUR DE PILOTAGE APM2000</v>
          </cell>
        </row>
        <row r="1070">
          <cell r="A1070" t="str">
            <v>260465247-0031</v>
          </cell>
          <cell r="B1070" t="str">
            <v>CALCULATEUR DE PILOTAGE APM2000</v>
          </cell>
        </row>
        <row r="1071">
          <cell r="A1071" t="str">
            <v>260465247-0203</v>
          </cell>
          <cell r="B1071" t="str">
            <v>CALCULATEUR DE PILOTAGE APM2001</v>
          </cell>
        </row>
        <row r="1072">
          <cell r="A1072" t="str">
            <v>260465247-0204</v>
          </cell>
          <cell r="B1072" t="str">
            <v>CALCULATEUR DE PILOTAGE APM2001</v>
          </cell>
        </row>
        <row r="1073">
          <cell r="A1073" t="str">
            <v>260465247-1631</v>
          </cell>
          <cell r="B1073" t="str">
            <v>CALCULATEUR DE PILOTAGE APM2000</v>
          </cell>
        </row>
        <row r="1074">
          <cell r="A1074" t="str">
            <v>260465247-1641</v>
          </cell>
          <cell r="B1074" t="str">
            <v>CALCULATEUR DE PILOTAGE APM2000</v>
          </cell>
        </row>
        <row r="1075">
          <cell r="A1075" t="str">
            <v>260465247-3101</v>
          </cell>
          <cell r="B1075" t="str">
            <v>APM2010 (ACE)</v>
          </cell>
        </row>
        <row r="1076">
          <cell r="A1076" t="str">
            <v>260465247-3151</v>
          </cell>
          <cell r="B1076" t="str">
            <v>CALCULATEUR DE PILOTAGE APM2010 (ACE)</v>
          </cell>
        </row>
        <row r="1077">
          <cell r="A1077" t="str">
            <v>260465247-3161</v>
          </cell>
          <cell r="B1077" t="str">
            <v>CALCULATEUR DE PILOTAGE APM2010 (ACE)</v>
          </cell>
        </row>
        <row r="1078">
          <cell r="A1078" t="str">
            <v>260465247-3171</v>
          </cell>
          <cell r="B1078" t="str">
            <v>CALCULATEUR DE PILOTAGE APM2010 (ACE)</v>
          </cell>
        </row>
        <row r="1079">
          <cell r="A1079" t="str">
            <v>260465247-3201</v>
          </cell>
          <cell r="B1079" t="str">
            <v>CALCULATEUR DE PILOTAGE APM2010 (ACE)</v>
          </cell>
        </row>
        <row r="1080">
          <cell r="A1080" t="str">
            <v>260465247-3221</v>
          </cell>
          <cell r="B1080" t="str">
            <v>CALCULATEUR DE PILOTAGE APM2010</v>
          </cell>
        </row>
        <row r="1081">
          <cell r="A1081" t="str">
            <v>260465247-3251</v>
          </cell>
          <cell r="B1081" t="str">
            <v>CALCULATEUR DE PILOTAGE APM2010</v>
          </cell>
        </row>
        <row r="1082">
          <cell r="A1082" t="str">
            <v>260465247-3301</v>
          </cell>
          <cell r="B1082" t="str">
            <v>CALCULATEUR DE PILOTAGE APM2010</v>
          </cell>
        </row>
        <row r="1083">
          <cell r="A1083" t="str">
            <v>260465247-3701</v>
          </cell>
          <cell r="B1083" t="str">
            <v>CALCULATEUR DE PILOTAGE APM2010</v>
          </cell>
        </row>
        <row r="1084">
          <cell r="A1084" t="str">
            <v>260465247-9002</v>
          </cell>
          <cell r="B1084" t="str">
            <v>CALCULATEUR DE PILOTAGE APM 2020 (ACE)</v>
          </cell>
        </row>
        <row r="1085">
          <cell r="A1085" t="str">
            <v>260473997</v>
          </cell>
          <cell r="B1085" t="str">
            <v>CIE CONNECTEUR RESTITUTION</v>
          </cell>
        </row>
        <row r="1086">
          <cell r="A1086" t="str">
            <v>260477268</v>
          </cell>
          <cell r="B1086" t="str">
            <v>CARTE MERE TYPE VIGY - EQUIPEE</v>
          </cell>
        </row>
        <row r="1087">
          <cell r="A1087" t="str">
            <v>260478210</v>
          </cell>
          <cell r="B1087" t="str">
            <v>CIE SOUPLE DE LIAISON</v>
          </cell>
        </row>
        <row r="1088">
          <cell r="A1088" t="str">
            <v>260486949</v>
          </cell>
          <cell r="B1088" t="str">
            <v>PANIER CARTES ASSEMBLE</v>
          </cell>
        </row>
        <row r="1089">
          <cell r="A1089" t="str">
            <v>260487045</v>
          </cell>
          <cell r="B1089" t="str">
            <v>CONNECTEUR ENROBE</v>
          </cell>
        </row>
        <row r="1090">
          <cell r="A1090" t="str">
            <v>260490729</v>
          </cell>
          <cell r="B1090" t="str">
            <v>ADAPTATEUR BATTERIE</v>
          </cell>
        </row>
        <row r="1091">
          <cell r="A1091" t="str">
            <v>260493866</v>
          </cell>
          <cell r="B1091" t="str">
            <v>POLARISATION TETE KU ADT C.I.E.</v>
          </cell>
        </row>
        <row r="1092">
          <cell r="A1092" t="str">
            <v>260500380</v>
          </cell>
          <cell r="B1092" t="str">
            <v>C.I.E. souple d'interconnexion</v>
          </cell>
        </row>
        <row r="1093">
          <cell r="A1093" t="str">
            <v>260503972-KC1</v>
          </cell>
          <cell r="B1093" t="str">
            <v>KIT CABLAGE CARTE FOND SIGNAUX CALIFES</v>
          </cell>
        </row>
        <row r="1094">
          <cell r="A1094" t="str">
            <v>260510399-22</v>
          </cell>
          <cell r="B1094" t="str">
            <v>PANIER DE CARTES ASSEMBLE JIM</v>
          </cell>
        </row>
        <row r="1095">
          <cell r="A1095" t="str">
            <v>260510399-42</v>
          </cell>
          <cell r="B1095" t="str">
            <v>PANIER DE CARTES ASSEMBLE JIM</v>
          </cell>
        </row>
        <row r="1096">
          <cell r="A1096" t="str">
            <v>260511200</v>
          </cell>
          <cell r="B1096" t="str">
            <v>NAPPE PVC EQUIPEE L=144 ASSEMBLEE</v>
          </cell>
        </row>
        <row r="1097">
          <cell r="A1097" t="str">
            <v>260512228</v>
          </cell>
          <cell r="B1097" t="str">
            <v>MICROSTRUCTURE EQUIPEE PROG.</v>
          </cell>
        </row>
        <row r="1098">
          <cell r="A1098" t="str">
            <v>260519719</v>
          </cell>
          <cell r="B1098" t="str">
            <v>CIE Interconnexion</v>
          </cell>
        </row>
        <row r="1099">
          <cell r="A1099" t="str">
            <v>260521280</v>
          </cell>
          <cell r="B1099" t="str">
            <v>CIE Alimentation</v>
          </cell>
        </row>
        <row r="1100">
          <cell r="A1100" t="str">
            <v>260522063</v>
          </cell>
          <cell r="B1100" t="str">
            <v>CIE TIR TELEMETRE</v>
          </cell>
        </row>
        <row r="1101">
          <cell r="A1101" t="str">
            <v>260529926</v>
          </cell>
          <cell r="B1101" t="str">
            <v>CIE FLEX_POT</v>
          </cell>
        </row>
        <row r="1102">
          <cell r="A1102" t="str">
            <v>260531851</v>
          </cell>
          <cell r="B1102" t="str">
            <v>CIE carte RF Synthe RX ADT</v>
          </cell>
        </row>
        <row r="1103">
          <cell r="A1103" t="str">
            <v>260537171-09</v>
          </cell>
          <cell r="B1103" t="str">
            <v>NAV Unit (NAV)</v>
          </cell>
        </row>
        <row r="1104">
          <cell r="A1104" t="str">
            <v>260540090</v>
          </cell>
          <cell r="B1104" t="str">
            <v>UTR-SPV2 MATERIEL (SANS 1553)</v>
          </cell>
        </row>
        <row r="1105">
          <cell r="A1105" t="str">
            <v>260540537-01</v>
          </cell>
          <cell r="B1105" t="str">
            <v>CIE KLL Testée Program. Enrobée</v>
          </cell>
        </row>
        <row r="1106">
          <cell r="A1106" t="str">
            <v>260540694</v>
          </cell>
          <cell r="B1106" t="str">
            <v>UTR-SPV2 S40 (SANS 1553)</v>
          </cell>
        </row>
        <row r="1107">
          <cell r="A1107" t="str">
            <v>260542057</v>
          </cell>
          <cell r="B1107" t="str">
            <v>CPLD BORA</v>
          </cell>
        </row>
        <row r="1108">
          <cell r="A1108" t="str">
            <v>260542656-SA00</v>
          </cell>
          <cell r="B1108" t="str">
            <v>Equiped Power Module (EPM)</v>
          </cell>
        </row>
        <row r="1109">
          <cell r="A1109" t="str">
            <v>260546381-04</v>
          </cell>
          <cell r="B1109" t="str">
            <v>ENSEMBLE MONITORING+EPSIC EECU</v>
          </cell>
        </row>
        <row r="1110">
          <cell r="A1110" t="str">
            <v>260546381-04-DVR</v>
          </cell>
          <cell r="B1110" t="str">
            <v>ENS MONITORING+EPSIC EECU DEVERMINEE</v>
          </cell>
        </row>
        <row r="1111">
          <cell r="A1111" t="str">
            <v>260546394-0204</v>
          </cell>
          <cell r="B1111" t="str">
            <v>CARTE CHANNEL PROGRAMMEE EECU</v>
          </cell>
        </row>
        <row r="1112">
          <cell r="A1112" t="str">
            <v>260546394-0204-DVR</v>
          </cell>
          <cell r="B1112" t="str">
            <v>CARTE CHANNEL PROGRAMMEE EECU DEVERMINEE</v>
          </cell>
        </row>
        <row r="1113">
          <cell r="A1113" t="str">
            <v>260546617</v>
          </cell>
          <cell r="B1113" t="str">
            <v>CIE SRE PROGRAMME</v>
          </cell>
        </row>
        <row r="1114">
          <cell r="A1114" t="str">
            <v>260551986MKP</v>
          </cell>
          <cell r="B1114" t="str">
            <v>CIE JEDM</v>
          </cell>
        </row>
        <row r="1115">
          <cell r="A1115" t="str">
            <v>260552339-0101</v>
          </cell>
          <cell r="B1115" t="str">
            <v>CLE DE PROTECTION GPT/GRT Monoposte</v>
          </cell>
        </row>
        <row r="1116">
          <cell r="A1116" t="str">
            <v>260552516</v>
          </cell>
          <cell r="B1116" t="str">
            <v>CARTE CHARGEUR CSM PROGRAMMEE V3</v>
          </cell>
        </row>
        <row r="1117">
          <cell r="A1117" t="str">
            <v>260554651-01</v>
          </cell>
          <cell r="B1117" t="str">
            <v>CIE SERV-UMI RMV IDENTIFIE</v>
          </cell>
        </row>
        <row r="1118">
          <cell r="A1118" t="str">
            <v>260558229</v>
          </cell>
          <cell r="B1118" t="str">
            <v>CIE INTERMIS</v>
          </cell>
        </row>
        <row r="1119">
          <cell r="A1119" t="str">
            <v>260558261</v>
          </cell>
          <cell r="B1119" t="str">
            <v>CIE AMOMIS</v>
          </cell>
        </row>
        <row r="1120">
          <cell r="A1120" t="str">
            <v>260558282</v>
          </cell>
          <cell r="B1120" t="str">
            <v>CIE ANUMIS</v>
          </cell>
        </row>
        <row r="1121">
          <cell r="A1121" t="str">
            <v>260558914</v>
          </cell>
          <cell r="B1121" t="str">
            <v>CIE Filtrage</v>
          </cell>
        </row>
        <row r="1122">
          <cell r="A1122" t="str">
            <v>260562608-0101</v>
          </cell>
          <cell r="B1122" t="str">
            <v>CARTE KELA-FILLE EQUIPEMENT</v>
          </cell>
        </row>
        <row r="1123">
          <cell r="A1123" t="str">
            <v>260564970</v>
          </cell>
          <cell r="B1123" t="str">
            <v>CARTE TRACKER MEZZ. PROG.</v>
          </cell>
        </row>
        <row r="1124">
          <cell r="A1124" t="str">
            <v>260565005</v>
          </cell>
          <cell r="B1124" t="str">
            <v>CARTE TRACKER MERE PROGRAMMEE</v>
          </cell>
        </row>
        <row r="1125">
          <cell r="A1125" t="str">
            <v>260565026</v>
          </cell>
          <cell r="B1125" t="str">
            <v>CARTE TRACKER</v>
          </cell>
        </row>
        <row r="1126">
          <cell r="A1126" t="str">
            <v>260568605-20</v>
          </cell>
          <cell r="B1126" t="str">
            <v>INTERFACE UNIT (IFU)</v>
          </cell>
        </row>
        <row r="1127">
          <cell r="A1127" t="str">
            <v>260571938</v>
          </cell>
          <cell r="B1127" t="str">
            <v>CIE PROX I1</v>
          </cell>
        </row>
        <row r="1128">
          <cell r="A1128" t="str">
            <v>260574294</v>
          </cell>
          <cell r="B1128" t="str">
            <v>CIE FLIHM V2</v>
          </cell>
        </row>
        <row r="1129">
          <cell r="A1129" t="str">
            <v>260578271</v>
          </cell>
          <cell r="B1129" t="str">
            <v>CIE Circuit adaptation CITAR2</v>
          </cell>
        </row>
        <row r="1130">
          <cell r="A1130" t="str">
            <v>260580739</v>
          </cell>
          <cell r="B1130" t="str">
            <v>LIAISON FILTRE EQUIPEE</v>
          </cell>
        </row>
        <row r="1131">
          <cell r="A1131" t="str">
            <v>260584542</v>
          </cell>
          <cell r="B1131" t="str">
            <v>Carte AVC_CAN programmée STO2</v>
          </cell>
        </row>
        <row r="1132">
          <cell r="A1132" t="str">
            <v>260590834</v>
          </cell>
          <cell r="B1132" t="str">
            <v>CIE FILTRE</v>
          </cell>
        </row>
        <row r="1133">
          <cell r="A1133" t="str">
            <v>260594642-13</v>
          </cell>
          <cell r="B1133" t="str">
            <v>EECU A400M D24374000-0606B CONTROLE</v>
          </cell>
        </row>
        <row r="1134">
          <cell r="A1134" t="str">
            <v>260594720-00</v>
          </cell>
          <cell r="B1134" t="str">
            <v>COMPOSANT PROGRAMME VMDX LP</v>
          </cell>
        </row>
        <row r="1135">
          <cell r="A1135" t="str">
            <v>260599530</v>
          </cell>
          <cell r="B1135" t="str">
            <v>CIE FLEX_MDD</v>
          </cell>
        </row>
        <row r="1136">
          <cell r="A1136" t="str">
            <v>260601913</v>
          </cell>
          <cell r="B1136" t="str">
            <v>CIE CON_SI BERNIER</v>
          </cell>
        </row>
        <row r="1137">
          <cell r="A1137" t="str">
            <v>260603959</v>
          </cell>
          <cell r="B1137" t="str">
            <v>CIE BOARDSI BERNIER</v>
          </cell>
        </row>
        <row r="1138">
          <cell r="A1138" t="str">
            <v>260603970</v>
          </cell>
          <cell r="B1138" t="str">
            <v>CIE CON_SI FRF2 BERNIER</v>
          </cell>
        </row>
        <row r="1139">
          <cell r="A1139" t="str">
            <v>260605891</v>
          </cell>
          <cell r="B1139" t="str">
            <v>CIE BKP SPCC V2</v>
          </cell>
        </row>
        <row r="1140">
          <cell r="A1140" t="str">
            <v>260608582</v>
          </cell>
          <cell r="B1140" t="str">
            <v>CIE ITFFP V2</v>
          </cell>
        </row>
        <row r="1141">
          <cell r="A1141" t="str">
            <v>260611191</v>
          </cell>
          <cell r="B1141" t="str">
            <v>CARTE ITFFP V2 PROGRAMMEE</v>
          </cell>
        </row>
        <row r="1142">
          <cell r="A1142" t="str">
            <v>260613278</v>
          </cell>
          <cell r="B1142" t="str">
            <v>CARTE MONO-CCD V2 PROGRAMMEE</v>
          </cell>
        </row>
        <row r="1143">
          <cell r="A1143" t="str">
            <v>260618260</v>
          </cell>
          <cell r="B1143" t="str">
            <v>CIE Flex FdP audio</v>
          </cell>
        </row>
        <row r="1144">
          <cell r="A1144" t="str">
            <v>260620658</v>
          </cell>
          <cell r="B1144" t="str">
            <v>CIE IMAX</v>
          </cell>
        </row>
        <row r="1145">
          <cell r="A1145" t="str">
            <v>260620702</v>
          </cell>
          <cell r="B1145" t="str">
            <v>CIE INTERCO SOUPLE JIM V2 CABLEE</v>
          </cell>
        </row>
        <row r="1146">
          <cell r="A1146" t="str">
            <v>260626999</v>
          </cell>
          <cell r="B1146" t="str">
            <v>CIE MICROMIS</v>
          </cell>
        </row>
        <row r="1147">
          <cell r="A1147" t="str">
            <v>260627876</v>
          </cell>
          <cell r="B1147" t="str">
            <v>Carte CIE SECS</v>
          </cell>
        </row>
        <row r="1148">
          <cell r="A1148" t="str">
            <v>260628542-0201</v>
          </cell>
          <cell r="B1148" t="str">
            <v>CARTE AFDAUARIO PROGRAMMEE</v>
          </cell>
        </row>
        <row r="1149">
          <cell r="A1149" t="str">
            <v>260632059</v>
          </cell>
          <cell r="B1149" t="str">
            <v>CIE SPD V2</v>
          </cell>
        </row>
        <row r="1150">
          <cell r="A1150" t="str">
            <v>260633639</v>
          </cell>
          <cell r="B1150" t="str">
            <v>CARTE ITFFP V2 PAL PROGRAMMEE</v>
          </cell>
        </row>
        <row r="1151">
          <cell r="A1151" t="str">
            <v>260634920</v>
          </cell>
          <cell r="B1151" t="str">
            <v>BOITIER EQUIPE CABLE</v>
          </cell>
        </row>
        <row r="1152">
          <cell r="A1152" t="str">
            <v>260635729</v>
          </cell>
          <cell r="B1152" t="str">
            <v>CIE ADB v3</v>
          </cell>
        </row>
        <row r="1153">
          <cell r="A1153" t="str">
            <v>260638209</v>
          </cell>
          <cell r="B1153" t="str">
            <v>CIE DSMF SAGEM</v>
          </cell>
        </row>
        <row r="1154">
          <cell r="A1154" t="str">
            <v>260639459</v>
          </cell>
          <cell r="B1154" t="str">
            <v>KIT RETROFIT ED35 - SB ED35E-31-037 v01</v>
          </cell>
        </row>
        <row r="1155">
          <cell r="A1155" t="str">
            <v>260640353</v>
          </cell>
          <cell r="B1155" t="str">
            <v>CIE SERVICING3 V2 B</v>
          </cell>
        </row>
        <row r="1156">
          <cell r="A1156" t="str">
            <v>260644405</v>
          </cell>
          <cell r="B1156" t="str">
            <v>CIE GPS P3 V2</v>
          </cell>
        </row>
        <row r="1157">
          <cell r="A1157" t="str">
            <v>260645535-04</v>
          </cell>
          <cell r="B1157" t="str">
            <v>CARTE BEMOP CPU PROGRAMMEE</v>
          </cell>
        </row>
        <row r="1158">
          <cell r="A1158" t="str">
            <v>260649294</v>
          </cell>
          <cell r="B1158" t="str">
            <v>CIE FILTRE</v>
          </cell>
        </row>
        <row r="1159">
          <cell r="A1159" t="str">
            <v>260650739</v>
          </cell>
          <cell r="B1159" t="str">
            <v>MEMOIRE MN3</v>
          </cell>
        </row>
        <row r="1160">
          <cell r="A1160" t="str">
            <v>260663616</v>
          </cell>
          <cell r="B1160" t="str">
            <v>KIT RETROFIT ED48 - SB ED48A-31-006 v01</v>
          </cell>
        </row>
        <row r="1161">
          <cell r="A1161" t="str">
            <v>260681213</v>
          </cell>
          <cell r="B1161" t="str">
            <v>CIE BKP SHEU V2</v>
          </cell>
        </row>
        <row r="1162">
          <cell r="A1162" t="str">
            <v>260688035</v>
          </cell>
          <cell r="B1162" t="str">
            <v>CABLE INTERRUPTEUR</v>
          </cell>
        </row>
        <row r="1163">
          <cell r="A1163" t="str">
            <v>260689871-0101</v>
          </cell>
          <cell r="B1163" t="str">
            <v>CARTE CPUDMU PROGRAMMEE</v>
          </cell>
        </row>
        <row r="1164">
          <cell r="A1164" t="str">
            <v>260689904-0101-KC1</v>
          </cell>
          <cell r="B1164" t="str">
            <v>Cablage CARTE CPUDMU 260689904-0101</v>
          </cell>
        </row>
        <row r="1165">
          <cell r="A1165" t="str">
            <v>260689912-0101</v>
          </cell>
          <cell r="B1165" t="str">
            <v>CARTE ARIFDIMU EQUIPEMENT</v>
          </cell>
        </row>
        <row r="1166">
          <cell r="A1166" t="str">
            <v>260689954-01</v>
          </cell>
          <cell r="B1166" t="str">
            <v>CIE NAVIGO Générique 180-21 MP identifié</v>
          </cell>
        </row>
        <row r="1167">
          <cell r="A1167" t="str">
            <v>260689954-02</v>
          </cell>
          <cell r="B1167" t="str">
            <v>CIE NAVIGO Générique 180-21 MP identifié</v>
          </cell>
        </row>
        <row r="1168">
          <cell r="A1168" t="str">
            <v>260689954-03</v>
          </cell>
          <cell r="B1168" t="str">
            <v>CIE NAVIGO Générique 180-21 MP identifié</v>
          </cell>
        </row>
        <row r="1169">
          <cell r="A1169" t="str">
            <v>260690030-0101</v>
          </cell>
          <cell r="B1169" t="str">
            <v>CARTE ALFDIMU EQUIPEMENT</v>
          </cell>
        </row>
        <row r="1170">
          <cell r="A1170" t="str">
            <v>260690030-0201</v>
          </cell>
          <cell r="B1170" t="str">
            <v>CARTE ALFDIMU EQUIPEMENT</v>
          </cell>
        </row>
        <row r="1171">
          <cell r="A1171" t="str">
            <v>260691855</v>
          </cell>
          <cell r="B1171" t="str">
            <v>CARTE SYNCHRO</v>
          </cell>
        </row>
        <row r="1172">
          <cell r="A1172" t="str">
            <v>260692237</v>
          </cell>
          <cell r="B1172" t="str">
            <v>CIE Module Commun Bluetooth (version -L)</v>
          </cell>
        </row>
        <row r="1173">
          <cell r="A1173" t="str">
            <v>260696037VIEILLIE</v>
          </cell>
          <cell r="B1173" t="str">
            <v>ACCELEROMETRE RMV LONGITUDINAL VIEILLIE</v>
          </cell>
        </row>
        <row r="1174">
          <cell r="A1174" t="str">
            <v>260696045VIEILLIE</v>
          </cell>
          <cell r="B1174" t="str">
            <v>ACCELEROMETRE RMV TRANSVERSE VIEILLIE</v>
          </cell>
        </row>
        <row r="1175">
          <cell r="A1175" t="str">
            <v>260698221</v>
          </cell>
          <cell r="B1175" t="str">
            <v>MODULE ELECTRONIQUE_LR</v>
          </cell>
        </row>
        <row r="1176">
          <cell r="A1176" t="str">
            <v>260698221-LR30</v>
          </cell>
          <cell r="B1176" t="str">
            <v>MODULE ELECTRONIQUE_LR</v>
          </cell>
        </row>
        <row r="1177">
          <cell r="A1177" t="str">
            <v>260698221-LR40</v>
          </cell>
          <cell r="B1177" t="str">
            <v>MODULE ELECTRONIQUE_LR</v>
          </cell>
        </row>
        <row r="1178">
          <cell r="A1178" t="str">
            <v>260698599</v>
          </cell>
          <cell r="B1178" t="str">
            <v>CABLE W1</v>
          </cell>
        </row>
        <row r="1179">
          <cell r="A1179" t="str">
            <v>260698601</v>
          </cell>
          <cell r="B1179" t="str">
            <v>CABLE W4</v>
          </cell>
        </row>
        <row r="1180">
          <cell r="A1180" t="str">
            <v>260698619</v>
          </cell>
          <cell r="B1180" t="str">
            <v>CABLE W7</v>
          </cell>
        </row>
        <row r="1181">
          <cell r="A1181" t="str">
            <v>260705141-0101</v>
          </cell>
          <cell r="B1181" t="str">
            <v>CARTE CPUACQ2 PROGRAMMEE</v>
          </cell>
        </row>
        <row r="1182">
          <cell r="A1182" t="str">
            <v>260709722</v>
          </cell>
          <cell r="B1182" t="str">
            <v>CIE PROXI_OLED_V4</v>
          </cell>
        </row>
        <row r="1183">
          <cell r="A1183" t="str">
            <v>260713445-SA00</v>
          </cell>
          <cell r="B1183" t="str">
            <v>SAT NAV Embedded Module (SNEM P(Y)) FRA</v>
          </cell>
        </row>
        <row r="1184">
          <cell r="A1184" t="str">
            <v>260713466</v>
          </cell>
          <cell r="B1184" t="str">
            <v>CIE ICP NS3</v>
          </cell>
        </row>
        <row r="1185">
          <cell r="A1185" t="str">
            <v>260713487-SA00</v>
          </cell>
          <cell r="B1185" t="str">
            <v>SAT NAV Embedded Module (SNEM P(Y)) BEL</v>
          </cell>
        </row>
        <row r="1186">
          <cell r="A1186" t="str">
            <v>260713507-SA00</v>
          </cell>
          <cell r="B1186" t="str">
            <v>SAT NAV Embedded Module (SNEM P(Y)) DEU</v>
          </cell>
        </row>
        <row r="1187">
          <cell r="A1187" t="str">
            <v>260713531-SA00</v>
          </cell>
          <cell r="B1187" t="str">
            <v>SAT NAV Embedded Module (SNEM P(Y)) ESP</v>
          </cell>
        </row>
        <row r="1188">
          <cell r="A1188" t="str">
            <v>260713552-SA00</v>
          </cell>
          <cell r="B1188" t="str">
            <v>SAT NAV Embedded Module (SNEM P(Y)) GBR</v>
          </cell>
        </row>
        <row r="1189">
          <cell r="A1189" t="str">
            <v>260713573-SA00</v>
          </cell>
          <cell r="B1189" t="str">
            <v>SAT NAV Embedded Module (SNEM P(Y)) LUX</v>
          </cell>
        </row>
        <row r="1190">
          <cell r="A1190" t="str">
            <v>260713594-SA00</v>
          </cell>
          <cell r="B1190" t="str">
            <v>SAT NAV Embedded Module (SNEM P(Y)) TUR</v>
          </cell>
        </row>
        <row r="1191">
          <cell r="A1191" t="str">
            <v>260713718-12</v>
          </cell>
          <cell r="B1191" t="str">
            <v>CIE GSB FRA</v>
          </cell>
        </row>
        <row r="1192">
          <cell r="A1192" t="str">
            <v>260713742-12</v>
          </cell>
          <cell r="B1192" t="str">
            <v>CIE GSB BEL</v>
          </cell>
        </row>
        <row r="1193">
          <cell r="A1193" t="str">
            <v>260713750-12</v>
          </cell>
          <cell r="B1193" t="str">
            <v>CIE GSB DEU</v>
          </cell>
        </row>
        <row r="1194">
          <cell r="A1194" t="str">
            <v>260713763-12</v>
          </cell>
          <cell r="B1194" t="str">
            <v>CIE GSB ESP</v>
          </cell>
        </row>
        <row r="1195">
          <cell r="A1195" t="str">
            <v>260713771-12</v>
          </cell>
          <cell r="B1195" t="str">
            <v>CIE GSB GBR</v>
          </cell>
        </row>
        <row r="1196">
          <cell r="A1196" t="str">
            <v>260713784-12</v>
          </cell>
          <cell r="B1196" t="str">
            <v>CIE GSB LUX</v>
          </cell>
        </row>
        <row r="1197">
          <cell r="A1197" t="str">
            <v>260713792-12</v>
          </cell>
          <cell r="B1197" t="str">
            <v>CIE GSB TUR</v>
          </cell>
        </row>
        <row r="1198">
          <cell r="A1198" t="str">
            <v>260715808</v>
          </cell>
          <cell r="B1198" t="str">
            <v>CIE carte interface ARJUN T2 V2</v>
          </cell>
        </row>
        <row r="1199">
          <cell r="A1199" t="str">
            <v>260716686</v>
          </cell>
          <cell r="B1199" t="str">
            <v>CIE SERV_CAP_ACT_C</v>
          </cell>
        </row>
        <row r="1200">
          <cell r="A1200" t="str">
            <v>260719377</v>
          </cell>
          <cell r="B1200" t="str">
            <v>CARTE SMVP V2 PROGRAMMEE</v>
          </cell>
        </row>
        <row r="1201">
          <cell r="A1201" t="str">
            <v>260719377-0400</v>
          </cell>
          <cell r="B1201" t="str">
            <v>CARTE SMVP V2 PROGRAMMEE</v>
          </cell>
        </row>
        <row r="1202">
          <cell r="A1202" t="str">
            <v>260719377-0600</v>
          </cell>
          <cell r="B1202" t="str">
            <v>CARTE SMVP V2 B PROGRAMMEE</v>
          </cell>
        </row>
        <row r="1203">
          <cell r="A1203" t="str">
            <v>260719380</v>
          </cell>
          <cell r="B1203" t="str">
            <v>CIE SMVP V2</v>
          </cell>
        </row>
        <row r="1204">
          <cell r="A1204" t="str">
            <v>260720635</v>
          </cell>
          <cell r="B1204" t="str">
            <v>CIE CAPTEMP</v>
          </cell>
        </row>
        <row r="1205">
          <cell r="A1205" t="str">
            <v>260722600-0101</v>
          </cell>
          <cell r="B1205" t="str">
            <v>CARTE KELA PROGRAMMEE</v>
          </cell>
        </row>
        <row r="1206">
          <cell r="A1206" t="str">
            <v>260722650-0101</v>
          </cell>
          <cell r="B1206" t="str">
            <v>CARTE ALINE PROGRAMMEE</v>
          </cell>
        </row>
        <row r="1207">
          <cell r="A1207" t="str">
            <v>260722663-0101</v>
          </cell>
          <cell r="B1207" t="str">
            <v>CARTE ESCARPIN PROGRAMMEE</v>
          </cell>
        </row>
        <row r="1208">
          <cell r="A1208" t="str">
            <v>260723157-00</v>
          </cell>
          <cell r="B1208" t="str">
            <v>CIE FLEX-UMI RMV IDENTIFIE</v>
          </cell>
        </row>
        <row r="1209">
          <cell r="A1209" t="str">
            <v>260723157-01</v>
          </cell>
          <cell r="B1209" t="str">
            <v>CIE FLEX-UMI RMV IDENTIFIE</v>
          </cell>
        </row>
        <row r="1210">
          <cell r="A1210" t="str">
            <v>260723433</v>
          </cell>
          <cell r="B1210" t="str">
            <v>CIE SUPERCADAM ARJUN T2 DETROMPE</v>
          </cell>
        </row>
        <row r="1211">
          <cell r="A1211" t="str">
            <v>260725648MKP</v>
          </cell>
          <cell r="B1211" t="str">
            <v>CIE TEST_PROXI</v>
          </cell>
        </row>
        <row r="1212">
          <cell r="A1212" t="str">
            <v>260725700-0101</v>
          </cell>
          <cell r="B1212" t="str">
            <v>MEMOIRE PROGRAMMEE CPUACQ2</v>
          </cell>
        </row>
        <row r="1213">
          <cell r="A1213" t="str">
            <v>260728962</v>
          </cell>
          <cell r="B1213" t="str">
            <v>CIE CRYO V2</v>
          </cell>
        </row>
        <row r="1214">
          <cell r="A1214" t="str">
            <v>260730269-0207</v>
          </cell>
          <cell r="B1214" t="str">
            <v>CDAx GPT SOFTWARE CD-ROM PROG</v>
          </cell>
        </row>
        <row r="1215">
          <cell r="A1215" t="str">
            <v>260733405</v>
          </cell>
          <cell r="B1215" t="str">
            <v>C.I.E. FLEX RIGIDE I.S.A. STEP2</v>
          </cell>
        </row>
        <row r="1216">
          <cell r="A1216" t="str">
            <v>260735235</v>
          </cell>
          <cell r="B1216" t="str">
            <v>ULTRA-CONDENSATEUR EQUIPE</v>
          </cell>
        </row>
        <row r="1217">
          <cell r="A1217" t="str">
            <v>260735636</v>
          </cell>
          <cell r="B1217" t="str">
            <v>CIE carte mère SITCOMDE</v>
          </cell>
        </row>
        <row r="1218">
          <cell r="A1218" t="str">
            <v>260735962-0008</v>
          </cell>
          <cell r="B1218" t="str">
            <v>CARTE SMIB programmée chargée bas niveau</v>
          </cell>
        </row>
        <row r="1219">
          <cell r="A1219" t="str">
            <v>260736807</v>
          </cell>
          <cell r="B1219" t="str">
            <v>CIE BOARD EXT P2</v>
          </cell>
        </row>
        <row r="1220">
          <cell r="A1220" t="str">
            <v>260736815</v>
          </cell>
          <cell r="B1220" t="str">
            <v>CIE BOARD ETH P2</v>
          </cell>
        </row>
        <row r="1221">
          <cell r="A1221" t="str">
            <v>260739436</v>
          </cell>
          <cell r="B1221" t="str">
            <v>CIE REGULATION DE TENSION V2</v>
          </cell>
        </row>
        <row r="1222">
          <cell r="A1222" t="str">
            <v>260743604</v>
          </cell>
          <cell r="B1222" t="str">
            <v>CIE Interco SITCOMDE - PEP V2</v>
          </cell>
        </row>
        <row r="1223">
          <cell r="A1223" t="str">
            <v>260744143-0101</v>
          </cell>
          <cell r="B1223" t="str">
            <v>CARTE ALINE PROGRAMMEE</v>
          </cell>
        </row>
        <row r="1224">
          <cell r="A1224" t="str">
            <v>260747719</v>
          </cell>
          <cell r="B1224" t="str">
            <v>C.I.E. FILTRE SYNCHRO</v>
          </cell>
        </row>
        <row r="1225">
          <cell r="A1225" t="str">
            <v>260747785</v>
          </cell>
          <cell r="B1225" t="str">
            <v>CI FILTRE EQUIPE</v>
          </cell>
        </row>
        <row r="1226">
          <cell r="A1226" t="str">
            <v>260748956</v>
          </cell>
          <cell r="B1226" t="str">
            <v>CIE barreau LED Rétroéclairage SITCOMDE</v>
          </cell>
        </row>
        <row r="1227">
          <cell r="A1227" t="str">
            <v>260750013</v>
          </cell>
          <cell r="B1227" t="str">
            <v>CIE INTERCO FELIN V3</v>
          </cell>
        </row>
        <row r="1228">
          <cell r="A1228" t="str">
            <v>260750224</v>
          </cell>
          <cell r="B1228" t="str">
            <v>CIE INTERCO_CM3</v>
          </cell>
        </row>
        <row r="1229">
          <cell r="A1229" t="str">
            <v>260753767-20</v>
          </cell>
          <cell r="B1229" t="str">
            <v>CIE_QRP60_J_G1_100_100_N_050_D_S</v>
          </cell>
        </row>
        <row r="1230">
          <cell r="A1230" t="str">
            <v>260754389</v>
          </cell>
          <cell r="B1230" t="str">
            <v>CIE Interco SITCOMDE - PR4G VS2 - V2</v>
          </cell>
        </row>
        <row r="1231">
          <cell r="A1231" t="str">
            <v>260754392</v>
          </cell>
          <cell r="B1231" t="str">
            <v>CIE carte ANTENNE BT SITCOMDE -V2</v>
          </cell>
        </row>
        <row r="1232">
          <cell r="A1232" t="str">
            <v>260754433</v>
          </cell>
          <cell r="B1232" t="str">
            <v>CIE Interco SITCOMDE - PR4G VS4 -V2</v>
          </cell>
        </row>
        <row r="1233">
          <cell r="A1233" t="str">
            <v>260755518-0101</v>
          </cell>
          <cell r="B1233" t="str">
            <v>CARTE EQUIPEE APPROT4-EXT (ACE)</v>
          </cell>
        </row>
        <row r="1234">
          <cell r="A1234" t="str">
            <v>260755815-0101</v>
          </cell>
          <cell r="B1234" t="str">
            <v>BLOC APPROT4 EQUIPE (ACE)</v>
          </cell>
        </row>
        <row r="1235">
          <cell r="A1235" t="str">
            <v>260758118</v>
          </cell>
          <cell r="B1235" t="str">
            <v>CIE CARTE IDA</v>
          </cell>
        </row>
        <row r="1236">
          <cell r="A1236" t="str">
            <v>260760217</v>
          </cell>
          <cell r="B1236" t="str">
            <v>CIE CARTE MERE SITCOMDE PROGRAMMEE</v>
          </cell>
        </row>
        <row r="1237">
          <cell r="A1237" t="str">
            <v>260763552-00</v>
          </cell>
          <cell r="B1237" t="str">
            <v>CIE QRP60 IDENTIFIEE</v>
          </cell>
        </row>
        <row r="1238">
          <cell r="A1238" t="str">
            <v>260763552-20</v>
          </cell>
          <cell r="B1238" t="str">
            <v>CIE_QRP60_J_G1_100_100_N_050_D_I</v>
          </cell>
        </row>
        <row r="1239">
          <cell r="A1239" t="str">
            <v>260765126</v>
          </cell>
          <cell r="B1239" t="str">
            <v>CIE CON_SS V4</v>
          </cell>
        </row>
        <row r="1240">
          <cell r="A1240" t="str">
            <v>260765241</v>
          </cell>
          <cell r="B1240" t="str">
            <v>CIE ITC V3</v>
          </cell>
        </row>
        <row r="1241">
          <cell r="A1241" t="str">
            <v>260766615</v>
          </cell>
          <cell r="B1241" t="str">
            <v>CARTE CALCULS PROGRAMMEE NOLI</v>
          </cell>
        </row>
        <row r="1242">
          <cell r="A1242" t="str">
            <v>260766975-0101</v>
          </cell>
          <cell r="B1242" t="str">
            <v>CLE DE PROTECTION USB PROGRAMMEE</v>
          </cell>
        </row>
        <row r="1243">
          <cell r="A1243" t="str">
            <v>260768685-9001</v>
          </cell>
          <cell r="B1243" t="str">
            <v>OBTURATEUR DE DETROMPAGE</v>
          </cell>
        </row>
        <row r="1244">
          <cell r="A1244" t="str">
            <v>260768713-9001</v>
          </cell>
          <cell r="B1244" t="str">
            <v>MASUF KIT for APM2020</v>
          </cell>
        </row>
        <row r="1245">
          <cell r="A1245" t="str">
            <v>260775036</v>
          </cell>
          <cell r="B1245" t="str">
            <v>CORDON P18 ALIMSERV - P6/P7 LRF</v>
          </cell>
        </row>
        <row r="1246">
          <cell r="A1246" t="str">
            <v>260781857</v>
          </cell>
          <cell r="B1246" t="str">
            <v>CIE PROXU</v>
          </cell>
        </row>
        <row r="1247">
          <cell r="A1247" t="str">
            <v>260782552-0103</v>
          </cell>
          <cell r="B1247" t="str">
            <v>BACK-UP CONTROL MODULE</v>
          </cell>
        </row>
        <row r="1248">
          <cell r="A1248" t="str">
            <v>260783111</v>
          </cell>
          <cell r="B1248" t="str">
            <v>CIE BOARD_GPS_EXT</v>
          </cell>
        </row>
        <row r="1249">
          <cell r="A1249" t="str">
            <v>260784600</v>
          </cell>
          <cell r="B1249" t="str">
            <v>CIE NOTCH synthé</v>
          </cell>
        </row>
        <row r="1250">
          <cell r="A1250" t="str">
            <v>260785764</v>
          </cell>
          <cell r="B1250" t="str">
            <v>C.I.E AAPS V3 POUR A600</v>
          </cell>
        </row>
        <row r="1251">
          <cell r="A1251" t="str">
            <v>260789184-01</v>
          </cell>
          <cell r="B1251" t="str">
            <v>CIE NAVIGO Générique 300-21 MP identifié</v>
          </cell>
        </row>
        <row r="1252">
          <cell r="A1252" t="str">
            <v>260789184-02</v>
          </cell>
          <cell r="B1252" t="str">
            <v>CIE NAVIGO Générique 300-21 MP identifié</v>
          </cell>
        </row>
        <row r="1253">
          <cell r="A1253" t="str">
            <v>260789212-00</v>
          </cell>
          <cell r="B1253" t="str">
            <v>CIE flex 22pts Navigo différentiel</v>
          </cell>
        </row>
        <row r="1254">
          <cell r="A1254" t="str">
            <v>260789212-10</v>
          </cell>
          <cell r="B1254" t="str">
            <v>CIE flex 22pts Navigo différentiel</v>
          </cell>
        </row>
        <row r="1255">
          <cell r="A1255" t="str">
            <v>260790070-0101</v>
          </cell>
          <cell r="B1255" t="str">
            <v>CARTE ANAMEZZA3 EQUIPEMENT (ACE)</v>
          </cell>
        </row>
        <row r="1256">
          <cell r="A1256" t="str">
            <v>260792540-0110</v>
          </cell>
          <cell r="B1256" t="str">
            <v>A380 DAR std frame - GPT db RR - CD-ROM</v>
          </cell>
        </row>
        <row r="1257">
          <cell r="A1257" t="str">
            <v>260795822-00</v>
          </cell>
          <cell r="B1257" t="str">
            <v>CAPOT PILE P(Y) EQUIPE</v>
          </cell>
        </row>
        <row r="1258">
          <cell r="A1258" t="str">
            <v>260800199-02</v>
          </cell>
          <cell r="B1258" t="str">
            <v>C.I.E. RFB IDENTIFIE</v>
          </cell>
        </row>
        <row r="1259">
          <cell r="A1259" t="str">
            <v>260800839</v>
          </cell>
          <cell r="B1259" t="str">
            <v>CIE FIN DE COURSE OPTIQUE</v>
          </cell>
        </row>
        <row r="1260">
          <cell r="A1260" t="str">
            <v>260801021-MKP</v>
          </cell>
          <cell r="B1260" t="str">
            <v>Modif CIE PROXI OUTILLAGE AD301 en AD101</v>
          </cell>
        </row>
        <row r="1261">
          <cell r="A1261" t="str">
            <v>260801071-MKP</v>
          </cell>
          <cell r="B1261" t="str">
            <v>Modif CIE BOUCLE OUTILLAG AD301 en AD101</v>
          </cell>
        </row>
        <row r="1262">
          <cell r="A1262" t="str">
            <v>260802247-01</v>
          </cell>
          <cell r="B1262" t="str">
            <v>CIE PILE SNEM P(Y) A400M IDENTIFIE</v>
          </cell>
        </row>
        <row r="1263">
          <cell r="A1263" t="str">
            <v>260802276-01</v>
          </cell>
          <cell r="B1263" t="str">
            <v>C.I.E FLEX RFB/GSB IDENTIFIE</v>
          </cell>
        </row>
        <row r="1264">
          <cell r="A1264" t="str">
            <v>260802289</v>
          </cell>
          <cell r="B1264" t="str">
            <v>CIE SONDE TH</v>
          </cell>
        </row>
        <row r="1265">
          <cell r="A1265" t="str">
            <v>260802838</v>
          </cell>
          <cell r="B1265" t="str">
            <v>CIE CARTE DIGITALISATION</v>
          </cell>
        </row>
        <row r="1266">
          <cell r="A1266" t="str">
            <v>260802940</v>
          </cell>
          <cell r="B1266" t="str">
            <v>CIE FLEX INTERCONNEXION FIXE</v>
          </cell>
        </row>
        <row r="1267">
          <cell r="A1267" t="str">
            <v>260807552</v>
          </cell>
          <cell r="B1267" t="str">
            <v>Carte CRYO V2 équipée</v>
          </cell>
        </row>
        <row r="1268">
          <cell r="A1268" t="str">
            <v>260808116</v>
          </cell>
          <cell r="B1268" t="str">
            <v>CIE BOARDSS V4</v>
          </cell>
        </row>
        <row r="1269">
          <cell r="A1269" t="str">
            <v>260814130</v>
          </cell>
          <cell r="B1269" t="str">
            <v>CIE MICRO-CARTE VPU V2C</v>
          </cell>
        </row>
        <row r="1270">
          <cell r="A1270" t="str">
            <v>260818977</v>
          </cell>
          <cell r="B1270" t="str">
            <v>CIE DETS1_V2 B</v>
          </cell>
        </row>
        <row r="1271">
          <cell r="A1271" t="str">
            <v>260825138</v>
          </cell>
          <cell r="B1271" t="str">
            <v>CABLE W6</v>
          </cell>
        </row>
        <row r="1272">
          <cell r="A1272" t="str">
            <v>260825141</v>
          </cell>
          <cell r="B1272" t="str">
            <v>CABLE W7</v>
          </cell>
        </row>
        <row r="1273">
          <cell r="A1273" t="str">
            <v>260830415</v>
          </cell>
          <cell r="B1273" t="str">
            <v>CIE INTERCO_POT</v>
          </cell>
        </row>
        <row r="1274">
          <cell r="A1274" t="str">
            <v>260833276</v>
          </cell>
          <cell r="B1274" t="str">
            <v>SUPPORT TRAVERSEES ASSEMBLE</v>
          </cell>
        </row>
        <row r="1275">
          <cell r="A1275" t="str">
            <v>260835717</v>
          </cell>
          <cell r="B1275" t="str">
            <v>CIE DIPSO</v>
          </cell>
        </row>
        <row r="1276">
          <cell r="A1276" t="str">
            <v>260837688-9001</v>
          </cell>
          <cell r="B1276" t="str">
            <v>CARTE ANAPURNA3 (ACE)</v>
          </cell>
        </row>
        <row r="1277">
          <cell r="A1277" t="str">
            <v>260839603</v>
          </cell>
          <cell r="B1277" t="str">
            <v>MONITEUR VIDEO RVM08-PL/P-JIM LR (CAN)</v>
          </cell>
        </row>
        <row r="1278">
          <cell r="A1278" t="str">
            <v>260841562-02</v>
          </cell>
          <cell r="B1278" t="str">
            <v>CARTE DE PROXIMITE GLC 8N UV EQUIPEE</v>
          </cell>
        </row>
        <row r="1279">
          <cell r="A1279" t="str">
            <v>260842746-01</v>
          </cell>
          <cell r="B1279" t="str">
            <v>CIE NAV 21 300 200 D NZ REF</v>
          </cell>
        </row>
        <row r="1280">
          <cell r="A1280" t="str">
            <v>260842746-02</v>
          </cell>
          <cell r="B1280" t="str">
            <v>CIE NAV 21 300 200 D NZ REF</v>
          </cell>
        </row>
        <row r="1281">
          <cell r="A1281" t="str">
            <v>260845007</v>
          </cell>
          <cell r="B1281" t="str">
            <v>ENSEMBLE CARTE DIVA2 BIV STRIX</v>
          </cell>
        </row>
        <row r="1282">
          <cell r="A1282" t="str">
            <v>260846348-05</v>
          </cell>
          <cell r="B1282" t="str">
            <v>carte RIF BE programmée</v>
          </cell>
        </row>
        <row r="1283">
          <cell r="A1283" t="str">
            <v>260846348-20</v>
          </cell>
          <cell r="B1283" t="str">
            <v>carte RIF BE programmée</v>
          </cell>
        </row>
        <row r="1284">
          <cell r="A1284" t="str">
            <v>260846348-24</v>
          </cell>
          <cell r="B1284" t="str">
            <v>carte RIF BE programmée</v>
          </cell>
        </row>
        <row r="1285">
          <cell r="A1285" t="str">
            <v>260846348-25</v>
          </cell>
          <cell r="B1285" t="str">
            <v>carte RIF BE programmée</v>
          </cell>
        </row>
        <row r="1286">
          <cell r="A1286" t="str">
            <v>260846799</v>
          </cell>
          <cell r="B1286" t="str">
            <v>CIE MODIF_BRAKEBOARD</v>
          </cell>
        </row>
        <row r="1287">
          <cell r="A1287" t="str">
            <v>260847738</v>
          </cell>
          <cell r="B1287" t="str">
            <v>CARTE DIVA2 MERE PROGRAMMEE</v>
          </cell>
        </row>
        <row r="1288">
          <cell r="A1288" t="str">
            <v>260848128-11</v>
          </cell>
          <cell r="B1288" t="str">
            <v>CIE TIREX PROGRAMME</v>
          </cell>
        </row>
        <row r="1289">
          <cell r="A1289" t="str">
            <v>260851287</v>
          </cell>
          <cell r="B1289" t="str">
            <v>CIE CHARGEUR V4</v>
          </cell>
        </row>
        <row r="1290">
          <cell r="A1290" t="str">
            <v>260859478</v>
          </cell>
          <cell r="B1290" t="str">
            <v>CIE SERVICING1_V4</v>
          </cell>
        </row>
        <row r="1291">
          <cell r="A1291" t="str">
            <v>260859824</v>
          </cell>
          <cell r="B1291" t="str">
            <v>CABLE SYNCHRO</v>
          </cell>
        </row>
        <row r="1292">
          <cell r="A1292" t="str">
            <v>260860848</v>
          </cell>
          <cell r="B1292" t="str">
            <v>CIE POTENTIOMETRE</v>
          </cell>
        </row>
        <row r="1293">
          <cell r="A1293" t="str">
            <v>260867540</v>
          </cell>
          <cell r="B1293" t="str">
            <v>CABLE TERRAIN L=5M RACC. CAM. COUDE</v>
          </cell>
        </row>
        <row r="1294">
          <cell r="A1294" t="str">
            <v>260869007-01</v>
          </cell>
          <cell r="B1294" t="str">
            <v>CIE NAV 21 280 250 D NZ</v>
          </cell>
        </row>
        <row r="1295">
          <cell r="A1295" t="str">
            <v>260873960-00</v>
          </cell>
          <cell r="B1295" t="str">
            <v>CIE_NAV_21_90_80_D_NZ</v>
          </cell>
        </row>
        <row r="1296">
          <cell r="A1296" t="str">
            <v>260873960-01</v>
          </cell>
          <cell r="B1296" t="str">
            <v>CIE_NAV_21_90_80_D_NZ</v>
          </cell>
        </row>
        <row r="1297">
          <cell r="A1297" t="str">
            <v>260882170-00</v>
          </cell>
          <cell r="B1297" t="str">
            <v>CIE_Nav_21_260_60_D_NZ</v>
          </cell>
        </row>
        <row r="1298">
          <cell r="A1298" t="str">
            <v>260882170-02</v>
          </cell>
          <cell r="B1298" t="str">
            <v>CIE_Nav_21_260_60_D_NZ</v>
          </cell>
        </row>
        <row r="1299">
          <cell r="A1299" t="str">
            <v>260882191-00</v>
          </cell>
          <cell r="B1299" t="str">
            <v>CIE_Nav_21_180_120_D_NZ</v>
          </cell>
        </row>
        <row r="1300">
          <cell r="A1300" t="str">
            <v>260882191-01</v>
          </cell>
          <cell r="B1300" t="str">
            <v>CIE_Nav_21_180_120_D_NZ</v>
          </cell>
        </row>
        <row r="1301">
          <cell r="A1301" t="str">
            <v>260882328</v>
          </cell>
          <cell r="B1301" t="str">
            <v>MODULE FILTRAGE CSN</v>
          </cell>
        </row>
        <row r="1302">
          <cell r="A1302" t="str">
            <v>260892907-00</v>
          </cell>
          <cell r="B1302" t="str">
            <v>CIE_Nav_11_120_60_D_NZ</v>
          </cell>
        </row>
        <row r="1303">
          <cell r="A1303" t="str">
            <v>260892928-00</v>
          </cell>
          <cell r="B1303" t="str">
            <v>CIE_Nav_21_150_120_D_NZ_REF</v>
          </cell>
        </row>
        <row r="1304">
          <cell r="A1304" t="str">
            <v>260892928-01</v>
          </cell>
          <cell r="B1304" t="str">
            <v>CIE_Nav_21_150_120_D_NZ_REF</v>
          </cell>
        </row>
        <row r="1305">
          <cell r="A1305" t="str">
            <v>260893454-0101</v>
          </cell>
          <cell r="B1305" t="str">
            <v>CARTE CAPRI EQUIPEMENT</v>
          </cell>
        </row>
        <row r="1306">
          <cell r="A1306" t="str">
            <v>260899092</v>
          </cell>
          <cell r="B1306" t="str">
            <v>CIE carte RF Synthe TX ADT</v>
          </cell>
        </row>
        <row r="1307">
          <cell r="A1307" t="str">
            <v>260900965</v>
          </cell>
          <cell r="B1307" t="str">
            <v>ETIQUETTE IDENTIFICATION</v>
          </cell>
        </row>
        <row r="1308">
          <cell r="A1308" t="str">
            <v>260901798</v>
          </cell>
          <cell r="B1308" t="str">
            <v>CIE BOARD BATT VIGILENS</v>
          </cell>
        </row>
        <row r="1309">
          <cell r="A1309" t="str">
            <v>260906178-0101</v>
          </cell>
          <cell r="B1309" t="str">
            <v>APM2015 "KHP" (ACE)</v>
          </cell>
        </row>
        <row r="1310">
          <cell r="A1310" t="str">
            <v>260906178-0301</v>
          </cell>
          <cell r="B1310" t="str">
            <v>APM2015 "KUH-1PA" (ACE)</v>
          </cell>
        </row>
        <row r="1311">
          <cell r="A1311" t="str">
            <v>260906751-0101</v>
          </cell>
          <cell r="B1311" t="str">
            <v>MASUF KIT "KHP" (ACE)</v>
          </cell>
        </row>
        <row r="1312">
          <cell r="A1312" t="str">
            <v>260907406</v>
          </cell>
          <cell r="B1312" t="str">
            <v>KIT DE MAINTENANCE ED34A-31-008</v>
          </cell>
        </row>
        <row r="1313">
          <cell r="A1313" t="str">
            <v>260907828-00</v>
          </cell>
          <cell r="B1313" t="str">
            <v>CIE NAVIGO Générique 300-11 MP identifié</v>
          </cell>
        </row>
        <row r="1314">
          <cell r="A1314" t="str">
            <v>260907828-01</v>
          </cell>
          <cell r="B1314" t="str">
            <v>CIE NAVIGO Générique 300-11 MP identifié</v>
          </cell>
        </row>
        <row r="1315">
          <cell r="A1315" t="str">
            <v>260910130</v>
          </cell>
          <cell r="B1315" t="str">
            <v>CIE_RESTITUTION_BI_LCD</v>
          </cell>
        </row>
        <row r="1316">
          <cell r="A1316" t="str">
            <v>260910234</v>
          </cell>
          <cell r="B1316" t="str">
            <v>CIE BOARD CLAV VIGILENS</v>
          </cell>
        </row>
        <row r="1317">
          <cell r="A1317" t="str">
            <v>260910825</v>
          </cell>
          <cell r="B1317" t="str">
            <v>Carte SEC-S V2</v>
          </cell>
        </row>
        <row r="1318">
          <cell r="A1318" t="str">
            <v>260913748-0108</v>
          </cell>
          <cell r="B1318" t="str">
            <v>CDAM GPT DATABASE E. A. CD.ROM</v>
          </cell>
        </row>
        <row r="1319">
          <cell r="A1319" t="str">
            <v>260917275-00</v>
          </cell>
          <cell r="B1319" t="str">
            <v>CIE_Nav_21_200_100_D_NZ_REF</v>
          </cell>
        </row>
        <row r="1320">
          <cell r="A1320" t="str">
            <v>260917337-01</v>
          </cell>
          <cell r="B1320" t="str">
            <v>CIE_Nav_21_120_60_D_NZ_REF IDENTIFIE</v>
          </cell>
        </row>
        <row r="1321">
          <cell r="A1321" t="str">
            <v>260917337-02</v>
          </cell>
          <cell r="B1321" t="str">
            <v>CIE_Nav_21_120_60_D_NZ_REF IDENTIFIE</v>
          </cell>
        </row>
        <row r="1322">
          <cell r="A1322" t="str">
            <v>260917410</v>
          </cell>
          <cell r="B1322" t="str">
            <v>CIE MICRO-CARTE VPU V2D</v>
          </cell>
        </row>
        <row r="1323">
          <cell r="A1323" t="str">
            <v>260920579-00</v>
          </cell>
          <cell r="B1323" t="str">
            <v>CIE Navigo générique 31 MP 060 identifié</v>
          </cell>
        </row>
        <row r="1324">
          <cell r="A1324" t="str">
            <v>260920579-01</v>
          </cell>
          <cell r="B1324" t="str">
            <v>CIE NAVIGO Générique 060-31 MP identifié</v>
          </cell>
        </row>
        <row r="1325">
          <cell r="A1325" t="str">
            <v>260925087-9001</v>
          </cell>
          <cell r="B1325" t="str">
            <v>CARTES ASSEMBLEES PROGRAMMEES</v>
          </cell>
        </row>
        <row r="1326">
          <cell r="A1326" t="str">
            <v>260931957</v>
          </cell>
          <cell r="B1326" t="str">
            <v>CIE Flex FdP audio V4</v>
          </cell>
        </row>
        <row r="1327">
          <cell r="A1327" t="str">
            <v>260936358</v>
          </cell>
          <cell r="B1327" t="str">
            <v>CARTE MONO-CCD V2 PROGRAMMEE</v>
          </cell>
        </row>
        <row r="1328">
          <cell r="A1328" t="str">
            <v>260944727</v>
          </cell>
          <cell r="B1328" t="str">
            <v>CAPOT INFERIEUR</v>
          </cell>
        </row>
        <row r="1329">
          <cell r="A1329" t="str">
            <v>260947608</v>
          </cell>
          <cell r="B1329" t="str">
            <v>ALIMENTATION TETE KU ADT C.I.E.</v>
          </cell>
        </row>
        <row r="1330">
          <cell r="A1330" t="str">
            <v>260948907</v>
          </cell>
          <cell r="B1330" t="str">
            <v>BORNIER PR4-G</v>
          </cell>
        </row>
        <row r="1331">
          <cell r="A1331" t="str">
            <v>260950303</v>
          </cell>
          <cell r="B1331" t="str">
            <v>CIE RIF Bande Elargie V2</v>
          </cell>
        </row>
        <row r="1332">
          <cell r="A1332" t="str">
            <v>260953312</v>
          </cell>
          <cell r="B1332" t="str">
            <v>CIE Flex FdP Serie RIF V2</v>
          </cell>
        </row>
        <row r="1333">
          <cell r="A1333" t="str">
            <v>260953362</v>
          </cell>
          <cell r="B1333" t="str">
            <v>CIE RIF BE V1-B</v>
          </cell>
        </row>
        <row r="1334">
          <cell r="A1334" t="str">
            <v>260959108</v>
          </cell>
          <cell r="B1334" t="str">
            <v>MODULE RF EQUIPE</v>
          </cell>
        </row>
        <row r="1335">
          <cell r="A1335" t="str">
            <v>260960953</v>
          </cell>
          <cell r="B1335" t="str">
            <v>KIT DE MAINTENANCE ED34A-31-009</v>
          </cell>
        </row>
        <row r="1336">
          <cell r="A1336" t="str">
            <v>260962048</v>
          </cell>
          <cell r="B1336" t="str">
            <v>MODULE CMA RAD</v>
          </cell>
        </row>
        <row r="1337">
          <cell r="A1337" t="str">
            <v>260962069</v>
          </cell>
          <cell r="B1337" t="str">
            <v>CARTE AFP APS</v>
          </cell>
        </row>
        <row r="1338">
          <cell r="A1338" t="str">
            <v>260962113</v>
          </cell>
          <cell r="B1338" t="str">
            <v>CARTE MSC APS RAD ST</v>
          </cell>
        </row>
        <row r="1339">
          <cell r="A1339" t="str">
            <v>260964646-0103</v>
          </cell>
          <cell r="B1339" t="str">
            <v>CARTE ARIO-FULL EQUIPEMENT</v>
          </cell>
        </row>
        <row r="1340">
          <cell r="A1340" t="str">
            <v>260964659-0101</v>
          </cell>
          <cell r="B1340" t="str">
            <v>CARTE MACAN3-FULL EQUIPEMENT</v>
          </cell>
        </row>
        <row r="1341">
          <cell r="A1341" t="str">
            <v>260964659-0101-KC1</v>
          </cell>
          <cell r="B1341" t="str">
            <v>CABLAGE CARTE MACAN3-FULL EQUIPEMENT</v>
          </cell>
        </row>
        <row r="1342">
          <cell r="A1342" t="str">
            <v>260964881</v>
          </cell>
          <cell r="B1342" t="str">
            <v>CIE ITC V5</v>
          </cell>
        </row>
        <row r="1343">
          <cell r="A1343" t="str">
            <v>260964951</v>
          </cell>
          <cell r="B1343" t="str">
            <v>CIE INTERCO FELIN V5</v>
          </cell>
        </row>
        <row r="1344">
          <cell r="A1344" t="str">
            <v>260966327</v>
          </cell>
          <cell r="B1344" t="str">
            <v>CARTE APMS-IO2 CIE</v>
          </cell>
        </row>
        <row r="1345">
          <cell r="A1345" t="str">
            <v>260969208-01</v>
          </cell>
          <cell r="B1345" t="str">
            <v>CIE SERVITUDES IDENTIFIEE</v>
          </cell>
        </row>
        <row r="1346">
          <cell r="A1346" t="str">
            <v>260969302-01</v>
          </cell>
          <cell r="B1346" t="str">
            <v>CIE ASSERVISSEMENT IDENTIFIE</v>
          </cell>
        </row>
        <row r="1347">
          <cell r="A1347" t="str">
            <v>260969302-02</v>
          </cell>
          <cell r="B1347" t="str">
            <v>CIE ASSERVISSEMENT IDENTIFIE</v>
          </cell>
        </row>
        <row r="1348">
          <cell r="A1348" t="str">
            <v>260971485-0109</v>
          </cell>
          <cell r="B1348" t="str">
            <v>A380 DAR std frame - GPT db EA - CD-ROM</v>
          </cell>
        </row>
        <row r="1349">
          <cell r="A1349" t="str">
            <v>260975933-00</v>
          </cell>
          <cell r="B1349" t="str">
            <v>CIE_Nav_21_250_120_D_NZ_REF</v>
          </cell>
        </row>
        <row r="1350">
          <cell r="A1350" t="str">
            <v>260979150</v>
          </cell>
          <cell r="B1350" t="str">
            <v>CIE CARTE PA QUAPASON FPC MOLEX V2</v>
          </cell>
        </row>
        <row r="1351">
          <cell r="A1351" t="str">
            <v>260979890-00</v>
          </cell>
          <cell r="B1351" t="str">
            <v>CIE QRP60 IDENTIFIEE</v>
          </cell>
        </row>
        <row r="1352">
          <cell r="A1352" t="str">
            <v>260979890-20</v>
          </cell>
          <cell r="B1352" t="str">
            <v>CIE_QRP60_J_G1_080_100_N_050_D_S</v>
          </cell>
        </row>
        <row r="1353">
          <cell r="A1353" t="str">
            <v>260980236</v>
          </cell>
          <cell r="B1353" t="str">
            <v>CI FILTRE EQUIPE</v>
          </cell>
        </row>
        <row r="1354">
          <cell r="A1354" t="str">
            <v>260981283</v>
          </cell>
          <cell r="B1354" t="str">
            <v>C.I.E. FLEX B.S.I.</v>
          </cell>
        </row>
        <row r="1355">
          <cell r="A1355" t="str">
            <v>260982868</v>
          </cell>
          <cell r="B1355" t="str">
            <v>Module RF V3-4</v>
          </cell>
        </row>
        <row r="1356">
          <cell r="A1356" t="str">
            <v>260983089</v>
          </cell>
          <cell r="B1356" t="str">
            <v>GPS C/A S2000</v>
          </cell>
        </row>
        <row r="1357">
          <cell r="A1357" t="str">
            <v>260986340</v>
          </cell>
          <cell r="B1357" t="str">
            <v>CARTE GLS 32 VERSION 2</v>
          </cell>
        </row>
        <row r="1358">
          <cell r="A1358" t="str">
            <v>260986340-01</v>
          </cell>
          <cell r="B1358" t="str">
            <v>Carte GLS 32HD à LED</v>
          </cell>
        </row>
        <row r="1359">
          <cell r="A1359" t="str">
            <v>260987256MKP</v>
          </cell>
          <cell r="B1359" t="str">
            <v>C.I.E. CARTE PROXY DD2M</v>
          </cell>
        </row>
        <row r="1360">
          <cell r="A1360" t="str">
            <v>260989221</v>
          </cell>
          <cell r="B1360" t="str">
            <v>CARTE MONO-CCD V3 PROGRAMMEE</v>
          </cell>
        </row>
        <row r="1361">
          <cell r="A1361" t="str">
            <v>260996284</v>
          </cell>
          <cell r="B1361" t="str">
            <v>CIE Essuie-Glace</v>
          </cell>
        </row>
        <row r="1362">
          <cell r="A1362" t="str">
            <v>261002424-1102</v>
          </cell>
          <cell r="B1362" t="str">
            <v>CALCULATEUR PILOTE AUTOMATIQUE NUMERIQUE</v>
          </cell>
        </row>
        <row r="1363">
          <cell r="A1363" t="str">
            <v>261002424-1102-KC1</v>
          </cell>
          <cell r="B1363" t="str">
            <v>BATCH TEST cartes Verticales PA166</v>
          </cell>
        </row>
        <row r="1364">
          <cell r="A1364" t="str">
            <v>261002833-0055</v>
          </cell>
          <cell r="B1364" t="str">
            <v>10TV2 ED48A100/A200/A200WR DMU SYSTEM SW</v>
          </cell>
        </row>
        <row r="1365">
          <cell r="A1365" t="str">
            <v>261002854-0055</v>
          </cell>
          <cell r="B1365" t="str">
            <v>10TV3 ED48A100/A200/A200WR DMU SET-UP DB</v>
          </cell>
        </row>
        <row r="1366">
          <cell r="A1366" t="str">
            <v>261003426</v>
          </cell>
          <cell r="B1366" t="str">
            <v>CIE CARTE POIGNEE DROITE BO PA</v>
          </cell>
        </row>
        <row r="1367">
          <cell r="A1367" t="str">
            <v>261003898</v>
          </cell>
          <cell r="B1367" t="str">
            <v>CIE BKP PARAD</v>
          </cell>
        </row>
        <row r="1368">
          <cell r="A1368" t="str">
            <v>261004999-02</v>
          </cell>
          <cell r="B1368" t="str">
            <v>CIE FLEX 20MS00-56-XX IDENTIFIE</v>
          </cell>
        </row>
        <row r="1369">
          <cell r="A1369" t="str">
            <v>261005061</v>
          </cell>
          <cell r="B1369" t="str">
            <v>CIE LIAISON 13PTS 20MS56</v>
          </cell>
        </row>
        <row r="1370">
          <cell r="A1370" t="str">
            <v>261006394</v>
          </cell>
          <cell r="B1370" t="str">
            <v>CIE SERV_CAP_ACT_D</v>
          </cell>
        </row>
        <row r="1371">
          <cell r="A1371" t="str">
            <v>261006625-KC1</v>
          </cell>
          <cell r="B1371" t="str">
            <v>KIT CABLAGE CARTE BRAKE BOARD.</v>
          </cell>
        </row>
        <row r="1372">
          <cell r="A1372" t="str">
            <v>261010603</v>
          </cell>
          <cell r="B1372" t="str">
            <v>CARTE CHARGEUR CSM PROGRAMMEE V4</v>
          </cell>
        </row>
        <row r="1373">
          <cell r="A1373" t="str">
            <v>261013589</v>
          </cell>
          <cell r="B1373" t="str">
            <v>KIT RETROFIT CALIN3</v>
          </cell>
        </row>
        <row r="1374">
          <cell r="A1374" t="str">
            <v>261015786</v>
          </cell>
          <cell r="B1374" t="str">
            <v>KIT RESISTANCES DE REGLAGE</v>
          </cell>
        </row>
        <row r="1375">
          <cell r="A1375" t="str">
            <v>261015786-01</v>
          </cell>
          <cell r="B1375" t="str">
            <v>KIT RESISTANCES DE REGLAGE</v>
          </cell>
        </row>
        <row r="1376">
          <cell r="A1376" t="str">
            <v>261016072</v>
          </cell>
          <cell r="B1376" t="str">
            <v>CIE STRIAL-3I</v>
          </cell>
        </row>
        <row r="1377">
          <cell r="A1377" t="str">
            <v>261017540</v>
          </cell>
          <cell r="B1377" t="str">
            <v>CIE SERVICING3 V3</v>
          </cell>
        </row>
        <row r="1378">
          <cell r="A1378" t="str">
            <v>261023220-KC1</v>
          </cell>
          <cell r="B1378" t="str">
            <v>KIT CABLAGE CARTE CALMOS.</v>
          </cell>
        </row>
        <row r="1379">
          <cell r="A1379" t="str">
            <v>261033606-00</v>
          </cell>
          <cell r="B1379" t="str">
            <v>CIE_Nav_21_250_75_D_NZ</v>
          </cell>
        </row>
        <row r="1380">
          <cell r="A1380" t="str">
            <v>261035316</v>
          </cell>
          <cell r="B1380" t="str">
            <v>cie connecteur restitution V2</v>
          </cell>
        </row>
        <row r="1381">
          <cell r="A1381" t="str">
            <v>261036496</v>
          </cell>
          <cell r="B1381" t="str">
            <v>CARTE ITFFP STANAG 3350 PROGRAMMEE</v>
          </cell>
        </row>
        <row r="1382">
          <cell r="A1382" t="str">
            <v>261037625</v>
          </cell>
          <cell r="B1382" t="str">
            <v>CIE ARINC 600 EECU</v>
          </cell>
        </row>
        <row r="1383">
          <cell r="A1383" t="str">
            <v>261037625-DVR</v>
          </cell>
          <cell r="B1383" t="str">
            <v>CIE ARINC 600 EECU DEVERMINE</v>
          </cell>
        </row>
        <row r="1384">
          <cell r="A1384" t="str">
            <v>261037919</v>
          </cell>
          <cell r="B1384" t="str">
            <v>CIE CARTE MERE EECU</v>
          </cell>
        </row>
        <row r="1385">
          <cell r="A1385" t="str">
            <v>261037919-DVR</v>
          </cell>
          <cell r="B1385" t="str">
            <v>CIE CARTE MERE EECU DEVERMINE</v>
          </cell>
        </row>
        <row r="1386">
          <cell r="A1386" t="str">
            <v>261042481</v>
          </cell>
          <cell r="B1386" t="str">
            <v>CIE KIV CSN V2</v>
          </cell>
        </row>
        <row r="1387">
          <cell r="A1387" t="str">
            <v>261042577</v>
          </cell>
          <cell r="B1387" t="str">
            <v>CIE INTERCO SOUPLE JIM V3</v>
          </cell>
        </row>
        <row r="1388">
          <cell r="A1388" t="str">
            <v>261044878</v>
          </cell>
          <cell r="B1388" t="str">
            <v>MODULE SYNCHRO</v>
          </cell>
        </row>
        <row r="1389">
          <cell r="A1389" t="str">
            <v>261050821-0301</v>
          </cell>
          <cell r="B1389" t="str">
            <v>CARTE ALEMBRA3 PROGRAMMEE</v>
          </cell>
        </row>
        <row r="1390">
          <cell r="A1390" t="str">
            <v>261050821-0400</v>
          </cell>
          <cell r="B1390" t="str">
            <v>CARTE ALEMBRA4 PROGRAMMEE</v>
          </cell>
        </row>
        <row r="1391">
          <cell r="A1391" t="str">
            <v>261054725-00</v>
          </cell>
          <cell r="B1391" t="str">
            <v>CIE_Nav_11_160_100_D_NZ</v>
          </cell>
        </row>
        <row r="1392">
          <cell r="A1392" t="str">
            <v>261058570-00</v>
          </cell>
          <cell r="B1392" t="str">
            <v>CIE_Nav_11_200_100_D_NZ_REF</v>
          </cell>
        </row>
        <row r="1393">
          <cell r="A1393" t="str">
            <v>261059035</v>
          </cell>
          <cell r="B1393" t="str">
            <v>CIE Alimentation OVD FELIN NG</v>
          </cell>
        </row>
        <row r="1394">
          <cell r="A1394" t="str">
            <v>261059056</v>
          </cell>
          <cell r="B1394" t="str">
            <v>CIE Traitement OVD FELIN NG</v>
          </cell>
        </row>
        <row r="1395">
          <cell r="A1395" t="str">
            <v>261061113</v>
          </cell>
          <cell r="B1395" t="str">
            <v>CIE ADAPTE</v>
          </cell>
        </row>
        <row r="1396">
          <cell r="A1396" t="str">
            <v>261061134</v>
          </cell>
          <cell r="B1396" t="str">
            <v>CIE ICP ASD</v>
          </cell>
        </row>
        <row r="1397">
          <cell r="A1397" t="str">
            <v>261062777</v>
          </cell>
          <cell r="B1397" t="str">
            <v>MINIRUPTEUR CABLE</v>
          </cell>
        </row>
        <row r="1398">
          <cell r="A1398" t="str">
            <v>261062798</v>
          </cell>
          <cell r="B1398" t="str">
            <v>MOTEUR CABLE</v>
          </cell>
        </row>
        <row r="1399">
          <cell r="A1399" t="str">
            <v>261064234</v>
          </cell>
          <cell r="B1399" t="str">
            <v>CIE SERVICING1_V5</v>
          </cell>
        </row>
        <row r="1400">
          <cell r="A1400" t="str">
            <v>261065364</v>
          </cell>
          <cell r="B1400" t="str">
            <v>CIE SERVICING2_V5</v>
          </cell>
        </row>
        <row r="1401">
          <cell r="A1401" t="str">
            <v>261067300-0300</v>
          </cell>
          <cell r="B1401" t="str">
            <v>CARTE ARIO_FULL PROGRAMMEE</v>
          </cell>
        </row>
        <row r="1402">
          <cell r="A1402" t="str">
            <v>261067300-0400</v>
          </cell>
          <cell r="B1402" t="str">
            <v>CARTE ARIO_FULL2 PROGRAMMEE</v>
          </cell>
        </row>
        <row r="1403">
          <cell r="A1403" t="str">
            <v>261067300-0401</v>
          </cell>
          <cell r="B1403" t="str">
            <v>CARTE ARIO_FULL2 PROGRAMMEE</v>
          </cell>
        </row>
        <row r="1404">
          <cell r="A1404" t="str">
            <v>261068068-00</v>
          </cell>
          <cell r="B1404" t="str">
            <v>CIE flex 22pts Navigo mode commun</v>
          </cell>
        </row>
        <row r="1405">
          <cell r="A1405" t="str">
            <v>261068068-10</v>
          </cell>
          <cell r="B1405" t="str">
            <v>CIE flex 22pts Navigo mode commun</v>
          </cell>
        </row>
        <row r="1406">
          <cell r="A1406" t="str">
            <v>261068456-30</v>
          </cell>
          <cell r="B1406" t="str">
            <v>CIE EPL testée Program. Enrobée</v>
          </cell>
        </row>
        <row r="1407">
          <cell r="A1407" t="str">
            <v>261068456-40</v>
          </cell>
          <cell r="B1407" t="str">
            <v>CIE EPL testée Program. Enrobée FS</v>
          </cell>
        </row>
        <row r="1408">
          <cell r="A1408" t="str">
            <v>261068670-00</v>
          </cell>
          <cell r="B1408" t="str">
            <v>CIE FILTRE CONVERTISSEUR 10W MODIFIEE</v>
          </cell>
        </row>
        <row r="1409">
          <cell r="A1409" t="str">
            <v>261070654-0101</v>
          </cell>
          <cell r="B1409" t="str">
            <v>RACK MASUF "KHP"</v>
          </cell>
        </row>
        <row r="1410">
          <cell r="A1410" t="str">
            <v>261071750-0101</v>
          </cell>
          <cell r="B1410" t="str">
            <v>BLOC VENTILATION "KHP"</v>
          </cell>
        </row>
        <row r="1411">
          <cell r="A1411" t="str">
            <v>261071817</v>
          </cell>
          <cell r="B1411" t="str">
            <v>CIE ITF FOC ASD</v>
          </cell>
        </row>
        <row r="1412">
          <cell r="A1412" t="str">
            <v>261072682-0101</v>
          </cell>
          <cell r="B1412" t="str">
            <v>OBTURATEUR DE DETROMPAGE</v>
          </cell>
        </row>
        <row r="1413">
          <cell r="A1413" t="str">
            <v>261073006</v>
          </cell>
          <cell r="B1413" t="str">
            <v>ADAPTATEUR BATTERIE</v>
          </cell>
        </row>
        <row r="1414">
          <cell r="A1414" t="str">
            <v>261075216</v>
          </cell>
          <cell r="B1414" t="str">
            <v>CABLE COAX MATIS ASD</v>
          </cell>
        </row>
        <row r="1415">
          <cell r="A1415" t="str">
            <v>261075740</v>
          </cell>
          <cell r="B1415" t="str">
            <v>CIE Gestion</v>
          </cell>
        </row>
        <row r="1416">
          <cell r="A1416" t="str">
            <v>261075860</v>
          </cell>
          <cell r="B1416" t="str">
            <v>CIE Filtrage (VAB)</v>
          </cell>
        </row>
        <row r="1417">
          <cell r="A1417" t="str">
            <v>261075951</v>
          </cell>
          <cell r="B1417" t="str">
            <v>CIE Alimentation</v>
          </cell>
        </row>
        <row r="1418">
          <cell r="A1418" t="str">
            <v>261075972</v>
          </cell>
          <cell r="B1418" t="str">
            <v>CIE Interconnexion (ne pas utiliser)</v>
          </cell>
        </row>
        <row r="1419">
          <cell r="A1419" t="str">
            <v>261077546</v>
          </cell>
          <cell r="B1419" t="str">
            <v>CIE VICAM3 BOOTROM</v>
          </cell>
        </row>
        <row r="1420">
          <cell r="A1420" t="str">
            <v>261081230-01</v>
          </cell>
          <cell r="B1420" t="str">
            <v>CIE_Nav_21_300_60_D_NZ</v>
          </cell>
        </row>
        <row r="1421">
          <cell r="A1421" t="str">
            <v>261082802</v>
          </cell>
          <cell r="B1421" t="str">
            <v>KIT MAINTENANCE 6664157-30-007</v>
          </cell>
        </row>
        <row r="1422">
          <cell r="A1422" t="str">
            <v>261086743</v>
          </cell>
          <cell r="B1422" t="str">
            <v>CIE FILT_PUIS_D</v>
          </cell>
        </row>
        <row r="1423">
          <cell r="A1423" t="str">
            <v>261092452</v>
          </cell>
          <cell r="B1423" t="str">
            <v>CARTE IMPRIMEE EQUIPEE GPS SIGMA V3</v>
          </cell>
        </row>
        <row r="1424">
          <cell r="A1424" t="str">
            <v>261093256-00</v>
          </cell>
          <cell r="B1424" t="str">
            <v>CIE SERVITUDES C2 IDENTIFIE</v>
          </cell>
        </row>
        <row r="1425">
          <cell r="A1425" t="str">
            <v>261093256-10</v>
          </cell>
          <cell r="B1425" t="str">
            <v>CIE SERVITUDES C2 IDENTIFIE AS</v>
          </cell>
        </row>
        <row r="1426">
          <cell r="A1426" t="str">
            <v>261093644</v>
          </cell>
          <cell r="B1426" t="str">
            <v>CARTE FILT_PUIS_D</v>
          </cell>
        </row>
        <row r="1427">
          <cell r="A1427" t="str">
            <v>261093920-0101</v>
          </cell>
          <cell r="B1427" t="str">
            <v>PROM PROGRAMMEE (SYNCHRO-INCRUST)</v>
          </cell>
        </row>
        <row r="1428">
          <cell r="A1428" t="str">
            <v>261094068</v>
          </cell>
          <cell r="B1428" t="str">
            <v>CARTE BKP SOMEU</v>
          </cell>
        </row>
        <row r="1429">
          <cell r="A1429" t="str">
            <v>261094076</v>
          </cell>
          <cell r="B1429" t="str">
            <v>CIE BKP SOMSH</v>
          </cell>
        </row>
        <row r="1430">
          <cell r="A1430" t="str">
            <v>261100267-0101</v>
          </cell>
          <cell r="B1430" t="str">
            <v>CARTE ARIECH2 EQUIPEMENT</v>
          </cell>
        </row>
        <row r="1431">
          <cell r="A1431" t="str">
            <v>261100270-0101</v>
          </cell>
          <cell r="B1431" t="str">
            <v>CARTE ARILIM2 EQUIPEMENT</v>
          </cell>
        </row>
        <row r="1432">
          <cell r="A1432" t="str">
            <v>261100890</v>
          </cell>
          <cell r="B1432" t="str">
            <v>TRANSFORMATEUR A DECOUPAGE</v>
          </cell>
        </row>
        <row r="1433">
          <cell r="A1433" t="str">
            <v>261100910</v>
          </cell>
          <cell r="B1433" t="str">
            <v>Carte REG1 équipée</v>
          </cell>
        </row>
        <row r="1434">
          <cell r="A1434" t="str">
            <v>261100910-PRO</v>
          </cell>
          <cell r="B1434" t="str">
            <v>Carte REG1 équipée</v>
          </cell>
        </row>
        <row r="1435">
          <cell r="A1435" t="str">
            <v>261100931</v>
          </cell>
          <cell r="B1435" t="str">
            <v>Carte REG2 équipée</v>
          </cell>
        </row>
        <row r="1436">
          <cell r="A1436" t="str">
            <v>261100931-PRO</v>
          </cell>
          <cell r="B1436" t="str">
            <v>Carte REG2 équipée</v>
          </cell>
        </row>
        <row r="1437">
          <cell r="A1437" t="str">
            <v>261101574-01</v>
          </cell>
          <cell r="B1437" t="str">
            <v>CIE TRAITEMENT OVD FELIN NG PROGRAMMEE</v>
          </cell>
        </row>
        <row r="1438">
          <cell r="A1438" t="str">
            <v>261103656-00</v>
          </cell>
          <cell r="B1438" t="str">
            <v>KIT CC COREE</v>
          </cell>
        </row>
        <row r="1439">
          <cell r="A1439" t="str">
            <v>261103656-01</v>
          </cell>
          <cell r="B1439" t="str">
            <v>KIT CC COREE</v>
          </cell>
        </row>
        <row r="1440">
          <cell r="A1440" t="str">
            <v>261104182-0103</v>
          </cell>
          <cell r="B1440" t="str">
            <v>CIE SPC P3</v>
          </cell>
        </row>
        <row r="1441">
          <cell r="A1441" t="str">
            <v>261104182-0104</v>
          </cell>
          <cell r="B1441" t="str">
            <v>CIE SPC P3</v>
          </cell>
        </row>
        <row r="1442">
          <cell r="A1442" t="str">
            <v>261105832</v>
          </cell>
          <cell r="B1442" t="str">
            <v>KIT RETROFIT ED35 - SB ED35E-31-043 v01</v>
          </cell>
        </row>
        <row r="1443">
          <cell r="A1443" t="str">
            <v>261108883-11</v>
          </cell>
          <cell r="B1443" t="str">
            <v>CIE PROXI_MDD PROGRAMME</v>
          </cell>
        </row>
        <row r="1444">
          <cell r="A1444" t="str">
            <v>261109400</v>
          </cell>
          <cell r="B1444" t="str">
            <v>CIE PROX I1_V2</v>
          </cell>
        </row>
        <row r="1445">
          <cell r="A1445" t="str">
            <v>261111046-0203</v>
          </cell>
          <cell r="B1445" t="str">
            <v>MODULE ACQUISITION PARAMETRES MFDAU++</v>
          </cell>
        </row>
        <row r="1446">
          <cell r="A1446" t="str">
            <v>261111046-0204</v>
          </cell>
          <cell r="B1446" t="str">
            <v>MODULE ACQUISITION PARAMETRES MFDAU++</v>
          </cell>
        </row>
        <row r="1447">
          <cell r="A1447" t="str">
            <v>261112978-0400</v>
          </cell>
          <cell r="B1447" t="str">
            <v>CARTE SHP3 PROGRAMMEE V04R00</v>
          </cell>
        </row>
        <row r="1448">
          <cell r="A1448" t="str">
            <v>261116145</v>
          </cell>
          <cell r="B1448" t="str">
            <v>SONDES CABLEES</v>
          </cell>
        </row>
        <row r="1449">
          <cell r="A1449" t="str">
            <v>261116153</v>
          </cell>
          <cell r="B1449" t="str">
            <v>MINIRUPTEURS CABLES</v>
          </cell>
        </row>
        <row r="1450">
          <cell r="A1450" t="str">
            <v>261119836-1002</v>
          </cell>
          <cell r="B1450" t="str">
            <v>CD MPC-ED36 FDAU SOFTWARE</v>
          </cell>
        </row>
        <row r="1451">
          <cell r="A1451" t="str">
            <v>261120511</v>
          </cell>
          <cell r="B1451" t="str">
            <v>Carte IHM-GV V3</v>
          </cell>
        </row>
        <row r="1452">
          <cell r="A1452" t="str">
            <v>261121307</v>
          </cell>
          <cell r="B1452" t="str">
            <v>CABLE ALIM SHP-AP</v>
          </cell>
        </row>
        <row r="1453">
          <cell r="A1453" t="str">
            <v>261121381</v>
          </cell>
          <cell r="B1453" t="str">
            <v>CARTE CRYO V2 ASD EQ</v>
          </cell>
        </row>
        <row r="1454">
          <cell r="A1454" t="str">
            <v>261123129-1006</v>
          </cell>
          <cell r="B1454" t="str">
            <v>CD DMU OPERATIONAL SW FOR MPC-ED36</v>
          </cell>
        </row>
        <row r="1455">
          <cell r="A1455" t="str">
            <v>261123794</v>
          </cell>
          <cell r="B1455" t="str">
            <v>W4 MATIS ASD</v>
          </cell>
        </row>
        <row r="1456">
          <cell r="A1456" t="str">
            <v>261127945-0400</v>
          </cell>
          <cell r="B1456" t="str">
            <v>CIE VICAM3 HD BOOTROM V04R00</v>
          </cell>
        </row>
        <row r="1457">
          <cell r="A1457" t="str">
            <v>261127945-0401</v>
          </cell>
          <cell r="B1457" t="str">
            <v>CIE VICAM3 HDR BOOTROM V04R00</v>
          </cell>
        </row>
        <row r="1458">
          <cell r="A1458" t="str">
            <v>261127945-0402</v>
          </cell>
          <cell r="B1458" t="str">
            <v>CIE VICAM3-HDR2 BOOTROM V04R02</v>
          </cell>
        </row>
        <row r="1459">
          <cell r="A1459" t="str">
            <v>261127945-0403</v>
          </cell>
          <cell r="B1459" t="str">
            <v>CIE VICAM3-HDR3 BOOTROM V04R02</v>
          </cell>
        </row>
        <row r="1460">
          <cell r="A1460" t="str">
            <v>261128653</v>
          </cell>
          <cell r="B1460" t="str">
            <v>CIE Traitement OVD FELIN NG</v>
          </cell>
        </row>
        <row r="1461">
          <cell r="A1461" t="str">
            <v>261128682-02</v>
          </cell>
          <cell r="B1461" t="str">
            <v>CIE TRAITEMENT OVD FELIN NG PROGRAMMEE</v>
          </cell>
        </row>
        <row r="1462">
          <cell r="A1462" t="str">
            <v>261129382-01</v>
          </cell>
          <cell r="B1462" t="str">
            <v>CIE_Nav_21_150_120_D_Z</v>
          </cell>
        </row>
        <row r="1463">
          <cell r="A1463" t="str">
            <v>261129431</v>
          </cell>
          <cell r="B1463" t="str">
            <v>CIE ITF GALILEE ASD</v>
          </cell>
        </row>
        <row r="1464">
          <cell r="A1464" t="str">
            <v>261129621</v>
          </cell>
          <cell r="B1464" t="str">
            <v>CIE CON_SI V5</v>
          </cell>
        </row>
        <row r="1465">
          <cell r="A1465" t="str">
            <v>261129720</v>
          </cell>
          <cell r="B1465" t="str">
            <v>CARTE CIA STANDARD</v>
          </cell>
        </row>
        <row r="1466">
          <cell r="A1466" t="str">
            <v>261136960MKP</v>
          </cell>
          <cell r="B1466" t="str">
            <v>OP4177 avec compensation</v>
          </cell>
        </row>
        <row r="1467">
          <cell r="A1467" t="str">
            <v>261137412-0201</v>
          </cell>
          <cell r="B1467" t="str">
            <v>BOITIER ED35 FDAMU</v>
          </cell>
        </row>
        <row r="1468">
          <cell r="A1468" t="str">
            <v>261141932</v>
          </cell>
          <cell r="B1468" t="str">
            <v>C.I.E. de proximité TNF-C GS10-83</v>
          </cell>
        </row>
        <row r="1469">
          <cell r="A1469" t="str">
            <v>261142921</v>
          </cell>
          <cell r="B1469" t="str">
            <v>CIE DETS1_V3</v>
          </cell>
        </row>
        <row r="1470">
          <cell r="A1470" t="str">
            <v>261145571</v>
          </cell>
          <cell r="B1470" t="str">
            <v>CARTE HVP STANDARD</v>
          </cell>
        </row>
        <row r="1471">
          <cell r="A1471" t="str">
            <v>261147484</v>
          </cell>
          <cell r="B1471" t="str">
            <v>CIE maquette 2GHz RIF</v>
          </cell>
        </row>
        <row r="1472">
          <cell r="A1472" t="str">
            <v>261147661</v>
          </cell>
          <cell r="B1472" t="str">
            <v>CIE FLEX BSI</v>
          </cell>
        </row>
        <row r="1473">
          <cell r="A1473" t="str">
            <v>261147757-00</v>
          </cell>
          <cell r="B1473" t="str">
            <v>CIE SERVITUDE SENSEURS IDENTIFIEE</v>
          </cell>
        </row>
        <row r="1474">
          <cell r="A1474" t="str">
            <v>261148431</v>
          </cell>
          <cell r="B1474" t="str">
            <v>CIE maquette 350 MHz RIF</v>
          </cell>
        </row>
        <row r="1475">
          <cell r="A1475" t="str">
            <v>261149678</v>
          </cell>
          <cell r="B1475" t="str">
            <v>UG NG</v>
          </cell>
        </row>
        <row r="1476">
          <cell r="A1476" t="str">
            <v>261149686</v>
          </cell>
          <cell r="B1476" t="str">
            <v>CVN2</v>
          </cell>
        </row>
        <row r="1477">
          <cell r="A1477" t="str">
            <v>261149699</v>
          </cell>
          <cell r="B1477" t="str">
            <v>CVN1</v>
          </cell>
        </row>
        <row r="1478">
          <cell r="A1478" t="str">
            <v>261150499-0201</v>
          </cell>
          <cell r="B1478" t="str">
            <v>CARTE AACPT PROGRAMMEE</v>
          </cell>
        </row>
        <row r="1479">
          <cell r="A1479" t="str">
            <v>261155577</v>
          </cell>
          <cell r="B1479" t="str">
            <v>CIE Filtrage (VBCI)</v>
          </cell>
        </row>
        <row r="1480">
          <cell r="A1480" t="str">
            <v>261158060</v>
          </cell>
          <cell r="B1480" t="str">
            <v>MODULE ALIMENTATION SERIE</v>
          </cell>
        </row>
        <row r="1481">
          <cell r="A1481" t="str">
            <v>261159273-00</v>
          </cell>
          <cell r="B1481" t="str">
            <v>CIE_Nav_21_140_120_D_NZ_REF</v>
          </cell>
        </row>
        <row r="1482">
          <cell r="A1482" t="str">
            <v>261161765-0101</v>
          </cell>
          <cell r="B1482" t="str">
            <v>CIE CARTE CPUDMU2</v>
          </cell>
        </row>
        <row r="1483">
          <cell r="A1483" t="str">
            <v>261161794</v>
          </cell>
          <cell r="B1483" t="str">
            <v>CIE MEZZANINE CPUDMU2</v>
          </cell>
        </row>
        <row r="1484">
          <cell r="A1484" t="str">
            <v>261166661MKP</v>
          </cell>
          <cell r="B1484" t="str">
            <v>CIE CARTE MIC</v>
          </cell>
        </row>
        <row r="1485">
          <cell r="A1485" t="str">
            <v>261167410</v>
          </cell>
          <cell r="B1485" t="str">
            <v>CIE Interconnexion</v>
          </cell>
        </row>
        <row r="1486">
          <cell r="A1486" t="str">
            <v>261167824</v>
          </cell>
          <cell r="B1486" t="str">
            <v>CIE SERVICING4</v>
          </cell>
        </row>
        <row r="1487">
          <cell r="A1487" t="str">
            <v>261167895</v>
          </cell>
          <cell r="B1487" t="str">
            <v>CIE SOUPLE RIGIDE CON EXT MK3</v>
          </cell>
        </row>
        <row r="1488">
          <cell r="A1488" t="str">
            <v>261169500</v>
          </cell>
          <cell r="B1488" t="str">
            <v>CIE CARTE SMS</v>
          </cell>
        </row>
        <row r="1489">
          <cell r="A1489" t="str">
            <v>261169641</v>
          </cell>
          <cell r="B1489" t="str">
            <v>CARTE CHARGEUR CSM PROGRAMMEE V4</v>
          </cell>
        </row>
        <row r="1490">
          <cell r="A1490" t="str">
            <v>261171042</v>
          </cell>
          <cell r="B1490" t="str">
            <v>CIE BOARD ETH VIGILENS</v>
          </cell>
        </row>
        <row r="1491">
          <cell r="A1491" t="str">
            <v>261176310</v>
          </cell>
          <cell r="B1491" t="str">
            <v>CIRCUIT HYBRIDE CA5 PLIE</v>
          </cell>
        </row>
        <row r="1492">
          <cell r="A1492" t="str">
            <v>261179486-00</v>
          </cell>
          <cell r="B1492" t="str">
            <v>CIE_NAV_21_260_200_D_Z</v>
          </cell>
        </row>
        <row r="1493">
          <cell r="A1493" t="str">
            <v>261180132-00</v>
          </cell>
          <cell r="B1493" t="str">
            <v>CIE_Nav_21_160_120_D_NZ</v>
          </cell>
        </row>
        <row r="1494">
          <cell r="A1494" t="str">
            <v>261180132-01</v>
          </cell>
          <cell r="B1494" t="str">
            <v>CIE_Nav_21_160_120_D_NZ</v>
          </cell>
        </row>
        <row r="1495">
          <cell r="A1495" t="str">
            <v>261180281-01</v>
          </cell>
          <cell r="B1495" t="str">
            <v>CIE flex interco 37pts Navigo dif.</v>
          </cell>
        </row>
        <row r="1496">
          <cell r="A1496" t="str">
            <v>261180765</v>
          </cell>
          <cell r="B1496" t="str">
            <v>FACE PARLANTE 10.4" / 25T EQUIPEE MPS</v>
          </cell>
        </row>
        <row r="1497">
          <cell r="A1497" t="str">
            <v>261180848</v>
          </cell>
          <cell r="B1497" t="str">
            <v>CIE BOPIX 2</v>
          </cell>
        </row>
        <row r="1498">
          <cell r="A1498" t="str">
            <v>261181113-0101</v>
          </cell>
          <cell r="B1498" t="str">
            <v>CARTE ARIFIT2 EQUIPEMENT</v>
          </cell>
        </row>
        <row r="1499">
          <cell r="A1499" t="str">
            <v>261185653-00</v>
          </cell>
          <cell r="B1499" t="str">
            <v>CIE 4EPG RUN2 CERAM ENROBE IDENT EIS</v>
          </cell>
        </row>
        <row r="1500">
          <cell r="A1500" t="str">
            <v>261185653-01</v>
          </cell>
          <cell r="B1500" t="str">
            <v>CIE 4EPG RUN2 CERAM ENROBE IDENT EIS</v>
          </cell>
        </row>
        <row r="1501">
          <cell r="A1501" t="str">
            <v>261185715</v>
          </cell>
          <cell r="B1501" t="str">
            <v>CIE DETS1_V4</v>
          </cell>
        </row>
        <row r="1502">
          <cell r="A1502" t="str">
            <v>261189651-40</v>
          </cell>
          <cell r="B1502" t="str">
            <v>Lot integration VCI RANG FELIN</v>
          </cell>
        </row>
        <row r="1503">
          <cell r="A1503" t="str">
            <v>261190138-00</v>
          </cell>
          <cell r="B1503" t="str">
            <v>CIE_Nav_21_150_60_D_NZ</v>
          </cell>
        </row>
        <row r="1504">
          <cell r="A1504" t="str">
            <v>261190138-01</v>
          </cell>
          <cell r="B1504" t="str">
            <v>CIE_Nav_21_150_60_D_NZ</v>
          </cell>
        </row>
        <row r="1505">
          <cell r="A1505" t="str">
            <v>261190315-00</v>
          </cell>
          <cell r="B1505" t="str">
            <v>CIE_NAV_21_200_160_D_Z</v>
          </cell>
        </row>
        <row r="1506">
          <cell r="A1506" t="str">
            <v>261192067</v>
          </cell>
          <cell r="B1506" t="str">
            <v>CIE AVC_CAN</v>
          </cell>
        </row>
        <row r="1507">
          <cell r="A1507" t="str">
            <v>261192088</v>
          </cell>
          <cell r="B1507" t="str">
            <v>CIE AVC_104_v3</v>
          </cell>
        </row>
        <row r="1508">
          <cell r="A1508" t="str">
            <v>261197947</v>
          </cell>
          <cell r="B1508" t="str">
            <v>CORDON DF13 9P 430</v>
          </cell>
        </row>
        <row r="1509">
          <cell r="A1509" t="str">
            <v>261201134-03</v>
          </cell>
          <cell r="B1509" t="str">
            <v>CIE TRAITEMENT PROGRAMMEE</v>
          </cell>
        </row>
        <row r="1510">
          <cell r="A1510" t="str">
            <v>261202441</v>
          </cell>
          <cell r="B1510" t="str">
            <v>CIE SHP AP V2</v>
          </cell>
        </row>
        <row r="1511">
          <cell r="A1511" t="str">
            <v>261202946</v>
          </cell>
          <cell r="B1511" t="str">
            <v>cie connecteur restitution V3</v>
          </cell>
        </row>
        <row r="1512">
          <cell r="A1512" t="str">
            <v>261203000</v>
          </cell>
          <cell r="B1512" t="str">
            <v>CIE ITX-V2</v>
          </cell>
        </row>
        <row r="1513">
          <cell r="A1513" t="str">
            <v>261205968</v>
          </cell>
          <cell r="B1513" t="str">
            <v>ALIM 30N</v>
          </cell>
        </row>
        <row r="1514">
          <cell r="A1514" t="str">
            <v>261205976</v>
          </cell>
          <cell r="B1514" t="str">
            <v>CARTE AC DC</v>
          </cell>
        </row>
        <row r="1515">
          <cell r="A1515" t="str">
            <v>261205976MKP</v>
          </cell>
          <cell r="B1515" t="str">
            <v>CARTE AC DC</v>
          </cell>
        </row>
        <row r="1516">
          <cell r="A1516" t="str">
            <v>261206072</v>
          </cell>
          <cell r="B1516" t="str">
            <v>MODULE CMA APS</v>
          </cell>
        </row>
        <row r="1517">
          <cell r="A1517" t="str">
            <v>261206080</v>
          </cell>
          <cell r="B1517" t="str">
            <v>MODULE CMA SOM</v>
          </cell>
        </row>
        <row r="1518">
          <cell r="A1518" t="str">
            <v>261206093</v>
          </cell>
          <cell r="B1518" t="str">
            <v>CARTE MSC OSC ST</v>
          </cell>
        </row>
        <row r="1519">
          <cell r="A1519" t="str">
            <v>261206113</v>
          </cell>
          <cell r="B1519" t="str">
            <v>CARTE MSC OSC CC</v>
          </cell>
        </row>
        <row r="1520">
          <cell r="A1520" t="str">
            <v>261208943MKP</v>
          </cell>
          <cell r="B1520" t="str">
            <v>CIE PA pour équilibrage GRH V5</v>
          </cell>
        </row>
        <row r="1521">
          <cell r="A1521" t="str">
            <v>261209502</v>
          </cell>
          <cell r="B1521" t="str">
            <v>CIE CASE</v>
          </cell>
        </row>
        <row r="1522">
          <cell r="A1522" t="str">
            <v>261211445</v>
          </cell>
          <cell r="B1522" t="str">
            <v>CIE ITC OPTRO</v>
          </cell>
        </row>
        <row r="1523">
          <cell r="A1523" t="str">
            <v>261211487</v>
          </cell>
          <cell r="B1523" t="str">
            <v>CIE ITC POD</v>
          </cell>
        </row>
        <row r="1524">
          <cell r="A1524" t="str">
            <v>261212413</v>
          </cell>
          <cell r="B1524" t="str">
            <v>CIE SERVICING3 V4</v>
          </cell>
        </row>
        <row r="1525">
          <cell r="A1525" t="str">
            <v>261213209-0101-KC1</v>
          </cell>
          <cell r="B1525" t="str">
            <v>CABLAGE CARTE CM2WR ASSEMBLEE</v>
          </cell>
        </row>
        <row r="1526">
          <cell r="A1526" t="str">
            <v>261213209-0102-KC1</v>
          </cell>
          <cell r="B1526" t="str">
            <v>CABLAGE CARTE CM2WR ASSEMBLEE</v>
          </cell>
        </row>
        <row r="1527">
          <cell r="A1527" t="str">
            <v>261213209-0103</v>
          </cell>
          <cell r="B1527" t="str">
            <v>CARTE CM2WR ASSEMBLEE PROGRAMMEE</v>
          </cell>
        </row>
        <row r="1528">
          <cell r="A1528" t="str">
            <v>261213209-0103-KC1</v>
          </cell>
          <cell r="B1528" t="str">
            <v>CABLAGE CARTE CM2WR ASSEMBLEE</v>
          </cell>
        </row>
        <row r="1529">
          <cell r="A1529" t="str">
            <v>261213209-0201</v>
          </cell>
          <cell r="B1529" t="str">
            <v>CARTE CM2WR ASSEMBLEE PROGRAMMEE</v>
          </cell>
        </row>
        <row r="1530">
          <cell r="A1530" t="str">
            <v>261216101</v>
          </cell>
          <cell r="B1530" t="str">
            <v>C.I.E. GSB</v>
          </cell>
        </row>
        <row r="1531">
          <cell r="A1531" t="str">
            <v>261216151</v>
          </cell>
          <cell r="B1531" t="str">
            <v>CIE VICAM+</v>
          </cell>
        </row>
        <row r="1532">
          <cell r="A1532" t="str">
            <v>261220704</v>
          </cell>
          <cell r="B1532" t="str">
            <v>FREQ DIVISEUR CENSOR</v>
          </cell>
        </row>
        <row r="1533">
          <cell r="A1533" t="str">
            <v>261221058</v>
          </cell>
          <cell r="B1533" t="str">
            <v>CIE SHP2_NG2</v>
          </cell>
        </row>
        <row r="1534">
          <cell r="A1534" t="str">
            <v>261221917-11</v>
          </cell>
          <cell r="B1534" t="str">
            <v>ELECTRONIQUE ASSEMBLEE FIR SHORT</v>
          </cell>
        </row>
        <row r="1535">
          <cell r="A1535" t="str">
            <v>261222980</v>
          </cell>
          <cell r="B1535" t="str">
            <v>CIE SHP1_NG2</v>
          </cell>
        </row>
        <row r="1536">
          <cell r="A1536" t="str">
            <v>261224736</v>
          </cell>
          <cell r="B1536" t="str">
            <v>CIE ITC POD + CONNECTEURS ETANCHES</v>
          </cell>
        </row>
        <row r="1537">
          <cell r="A1537" t="str">
            <v>261224997</v>
          </cell>
          <cell r="B1537" t="str">
            <v>PANIER DE CARTES V2</v>
          </cell>
        </row>
        <row r="1538">
          <cell r="A1538" t="str">
            <v>261225019-00</v>
          </cell>
          <cell r="B1538" t="str">
            <v>CIE_NAV_31_10_5_D_NZ</v>
          </cell>
        </row>
        <row r="1539">
          <cell r="A1539" t="str">
            <v>261226199</v>
          </cell>
          <cell r="B1539" t="str">
            <v>CARTE AFP SOM1 CONDUCTION COOL</v>
          </cell>
        </row>
        <row r="1540">
          <cell r="A1540" t="str">
            <v>261226222</v>
          </cell>
          <cell r="B1540" t="str">
            <v>CARTE AFP SOM2 CONDUCTION COOL</v>
          </cell>
        </row>
        <row r="1541">
          <cell r="A1541" t="str">
            <v>261226318</v>
          </cell>
          <cell r="B1541" t="str">
            <v>CARTE MIC CONDUCTION COOL</v>
          </cell>
        </row>
        <row r="1542">
          <cell r="A1542" t="str">
            <v>261226769</v>
          </cell>
          <cell r="B1542" t="str">
            <v>CIRCUIT IMPRIME CABLE</v>
          </cell>
        </row>
        <row r="1543">
          <cell r="A1543" t="str">
            <v>261227373</v>
          </cell>
          <cell r="B1543" t="str">
            <v>CORDON EQUIPE BATTERIE</v>
          </cell>
        </row>
        <row r="1544">
          <cell r="A1544" t="str">
            <v>261228226</v>
          </cell>
          <cell r="B1544" t="str">
            <v>KIT DE MAINTENANCE ED48A100</v>
          </cell>
        </row>
        <row r="1545">
          <cell r="A1545" t="str">
            <v>261228271-00</v>
          </cell>
          <cell r="B1545" t="str">
            <v>CARTE CONVERTISSEUR ASSEMBLEE</v>
          </cell>
        </row>
        <row r="1546">
          <cell r="A1546" t="str">
            <v>261228304-00</v>
          </cell>
          <cell r="B1546" t="str">
            <v>CARTE ENTREE/SORTIE ASSEMBLEE</v>
          </cell>
        </row>
        <row r="1547">
          <cell r="A1547" t="str">
            <v>261229398</v>
          </cell>
          <cell r="B1547" t="str">
            <v>CIE MODULE ZIGBEE V0</v>
          </cell>
        </row>
        <row r="1548">
          <cell r="A1548" t="str">
            <v>261229695-21</v>
          </cell>
          <cell r="B1548" t="str">
            <v>CIE_QRP60_J_NG_300_100_Y_100_D_S</v>
          </cell>
        </row>
        <row r="1549">
          <cell r="A1549" t="str">
            <v>261229864</v>
          </cell>
          <cell r="B1549" t="str">
            <v>Carte IHM-GV V3 Programmée</v>
          </cell>
        </row>
        <row r="1550">
          <cell r="A1550" t="str">
            <v>261230263</v>
          </cell>
          <cell r="B1550" t="str">
            <v>CIE ITEMIS-1 PROGRAMMEE</v>
          </cell>
        </row>
        <row r="1551">
          <cell r="A1551" t="str">
            <v>261230276</v>
          </cell>
          <cell r="B1551" t="str">
            <v>CIE CPUMIS-1 PROGRAMMEE</v>
          </cell>
        </row>
        <row r="1552">
          <cell r="A1552" t="str">
            <v>261230284</v>
          </cell>
          <cell r="B1552" t="str">
            <v>CIE ANAMIS-1 PROGRAMMEE</v>
          </cell>
        </row>
        <row r="1553">
          <cell r="A1553" t="str">
            <v>261231520</v>
          </cell>
          <cell r="B1553" t="str">
            <v>VITRE/ECRAN COLLES IHM GV</v>
          </cell>
        </row>
        <row r="1554">
          <cell r="A1554" t="str">
            <v>261232072</v>
          </cell>
          <cell r="B1554" t="str">
            <v>KIT DE MAINTENANCE DLRB 360-00692-000</v>
          </cell>
        </row>
        <row r="1555">
          <cell r="A1555" t="str">
            <v>261233780-0103</v>
          </cell>
          <cell r="B1555" t="str">
            <v>FACE AVANT EQUIPEE</v>
          </cell>
        </row>
        <row r="1556">
          <cell r="A1556" t="str">
            <v>261233925-0103</v>
          </cell>
          <cell r="B1556" t="str">
            <v>BOITIER FDIMU WEFA</v>
          </cell>
        </row>
        <row r="1557">
          <cell r="A1557" t="str">
            <v>261235888</v>
          </cell>
          <cell r="B1557" t="str">
            <v>CARTE AVC_CAN PROGRAMMEE RVM10-CT</v>
          </cell>
        </row>
        <row r="1558">
          <cell r="A1558" t="str">
            <v>261236778</v>
          </cell>
          <cell r="B1558" t="str">
            <v>CIE Flex FdP audio V4</v>
          </cell>
        </row>
        <row r="1559">
          <cell r="A1559" t="str">
            <v>261238412</v>
          </cell>
          <cell r="B1559" t="str">
            <v>CIE_CLARA</v>
          </cell>
        </row>
        <row r="1560">
          <cell r="A1560" t="str">
            <v>261240251</v>
          </cell>
          <cell r="B1560" t="str">
            <v>CIE CARTE CMA</v>
          </cell>
        </row>
        <row r="1561">
          <cell r="A1561" t="str">
            <v>261242528</v>
          </cell>
          <cell r="B1561" t="str">
            <v>CIE PROXS_V3</v>
          </cell>
        </row>
        <row r="1562">
          <cell r="A1562" t="str">
            <v>261243616</v>
          </cell>
          <cell r="B1562" t="str">
            <v>CIE INTERCONNEXION WIRE</v>
          </cell>
        </row>
        <row r="1563">
          <cell r="A1563" t="str">
            <v>261243819</v>
          </cell>
          <cell r="B1563" t="str">
            <v>CARTE AVC_CAN PROGRAMMEE RVM08-P</v>
          </cell>
        </row>
        <row r="1564">
          <cell r="A1564" t="str">
            <v>261247354</v>
          </cell>
          <cell r="B1564" t="str">
            <v>CIE Traitement OVD NG Série</v>
          </cell>
        </row>
        <row r="1565">
          <cell r="A1565" t="str">
            <v>261249379-10</v>
          </cell>
          <cell r="B1565" t="str">
            <v>CIE TRAITEMENT JVN PROGRAMMEE Série</v>
          </cell>
        </row>
        <row r="1566">
          <cell r="A1566" t="str">
            <v>261249379-20</v>
          </cell>
          <cell r="B1566" t="str">
            <v>CIE TRAITEMENT JVN PROGRAMMEE Série</v>
          </cell>
        </row>
        <row r="1567">
          <cell r="A1567" t="str">
            <v>261249994MKP</v>
          </cell>
          <cell r="B1567" t="str">
            <v>CIE COURT CIRCUIT MATIS avec bouchon</v>
          </cell>
        </row>
        <row r="1568">
          <cell r="A1568" t="str">
            <v>261250088MKP</v>
          </cell>
          <cell r="B1568" t="str">
            <v>Ensemble CIU (avec bouchon)</v>
          </cell>
        </row>
        <row r="1569">
          <cell r="A1569" t="str">
            <v>261252863</v>
          </cell>
          <cell r="B1569" t="str">
            <v>CIE ES_BCA_S11</v>
          </cell>
        </row>
        <row r="1570">
          <cell r="A1570" t="str">
            <v>261252904</v>
          </cell>
          <cell r="B1570" t="str">
            <v>CIE ITF_BCA_S11</v>
          </cell>
        </row>
        <row r="1571">
          <cell r="A1571" t="str">
            <v>261253076</v>
          </cell>
          <cell r="B1571" t="str">
            <v>CIE ITF_SEU_S11</v>
          </cell>
        </row>
        <row r="1572">
          <cell r="A1572" t="str">
            <v>261253076-20</v>
          </cell>
          <cell r="B1572" t="str">
            <v>CIE ITF_SEU_S11 MASSE MECA</v>
          </cell>
        </row>
        <row r="1573">
          <cell r="A1573" t="str">
            <v>261253141</v>
          </cell>
          <cell r="B1573" t="str">
            <v>CIE ACM_BGM_S11</v>
          </cell>
        </row>
        <row r="1574">
          <cell r="A1574" t="str">
            <v>261253162-21</v>
          </cell>
          <cell r="B1574" t="str">
            <v>FCEU S11</v>
          </cell>
        </row>
        <row r="1575">
          <cell r="A1575" t="str">
            <v>261253612-1001</v>
          </cell>
          <cell r="B1575" t="str">
            <v>CDAU</v>
          </cell>
        </row>
        <row r="1576">
          <cell r="A1576" t="str">
            <v>261253930-0102</v>
          </cell>
          <cell r="B1576" t="str">
            <v>CIRCUIT IMPRIME EQUIPE EMMA P2 PROGRAMME</v>
          </cell>
        </row>
        <row r="1577">
          <cell r="A1577" t="str">
            <v>261254763</v>
          </cell>
          <cell r="B1577" t="str">
            <v>CIE Alimentation OVD NG Série</v>
          </cell>
        </row>
        <row r="1578">
          <cell r="A1578" t="str">
            <v>261256832-02</v>
          </cell>
          <cell r="B1578" t="str">
            <v>Carte AVC-104 V4 programmée WASP</v>
          </cell>
        </row>
        <row r="1579">
          <cell r="A1579" t="str">
            <v>261256832-05</v>
          </cell>
          <cell r="B1579" t="str">
            <v>Carte AVC-104 V5 programmée WASP</v>
          </cell>
        </row>
        <row r="1580">
          <cell r="A1580" t="str">
            <v>261257264-0102</v>
          </cell>
          <cell r="B1580" t="str">
            <v>CARTE PROGRAMME ADLINE P2</v>
          </cell>
        </row>
        <row r="1581">
          <cell r="A1581" t="str">
            <v>261259164</v>
          </cell>
          <cell r="B1581" t="str">
            <v>CARTE IMPRIMEE EQUIPEE GPS SIGMA V3</v>
          </cell>
        </row>
        <row r="1582">
          <cell r="A1582" t="str">
            <v>261259239</v>
          </cell>
          <cell r="B1582" t="str">
            <v>CIE ITF_GSS_S11</v>
          </cell>
        </row>
        <row r="1583">
          <cell r="A1583" t="str">
            <v>261259312</v>
          </cell>
          <cell r="B1583" t="str">
            <v>CARTE AVC_CAN PROGRAMMEE RVM10-CT WASP</v>
          </cell>
        </row>
        <row r="1584">
          <cell r="A1584" t="str">
            <v>261259408</v>
          </cell>
          <cell r="B1584" t="str">
            <v>CIE Traitement_OVD_NG_EX</v>
          </cell>
        </row>
        <row r="1585">
          <cell r="A1585" t="str">
            <v>261260034</v>
          </cell>
          <cell r="B1585" t="str">
            <v>CIE CARTE MULTIMEDIA DEMO V2</v>
          </cell>
        </row>
        <row r="1586">
          <cell r="A1586" t="str">
            <v>261263840</v>
          </cell>
          <cell r="B1586" t="str">
            <v>CIE NAV Step3</v>
          </cell>
        </row>
        <row r="1587">
          <cell r="A1587" t="str">
            <v>261263960</v>
          </cell>
          <cell r="B1587" t="str">
            <v>CIE Alim_OVD_NG_EX</v>
          </cell>
        </row>
        <row r="1588">
          <cell r="A1588" t="str">
            <v>261266101</v>
          </cell>
          <cell r="B1588" t="str">
            <v>MICROCONTROLEUR RFB PROGRAMME V01R07</v>
          </cell>
        </row>
        <row r="1589">
          <cell r="A1589" t="str">
            <v>261266630</v>
          </cell>
          <cell r="B1589" t="str">
            <v>COMPOSANT PROGRAMME</v>
          </cell>
        </row>
        <row r="1590">
          <cell r="A1590" t="str">
            <v>261266648</v>
          </cell>
          <cell r="B1590" t="str">
            <v>COMPOSANT PROGRAMME</v>
          </cell>
        </row>
        <row r="1591">
          <cell r="A1591" t="str">
            <v>261268225-0102</v>
          </cell>
          <cell r="B1591" t="str">
            <v>CARTE PROGRAMMEE ARECIBO P2</v>
          </cell>
        </row>
        <row r="1592">
          <cell r="A1592" t="str">
            <v>261269110-1001</v>
          </cell>
          <cell r="B1592" t="str">
            <v>SECURE COMMUNICATION INTERFACE</v>
          </cell>
        </row>
        <row r="1593">
          <cell r="A1593" t="str">
            <v>261278601-KC1</v>
          </cell>
          <cell r="B1593" t="str">
            <v>CABLAGE CIE MOBIDIC</v>
          </cell>
        </row>
        <row r="1594">
          <cell r="A1594" t="str">
            <v>261279116</v>
          </cell>
          <cell r="B1594" t="str">
            <v>CIE ICP_SUBD</v>
          </cell>
        </row>
        <row r="1595">
          <cell r="A1595" t="str">
            <v>261279252-0101</v>
          </cell>
          <cell r="B1595" t="str">
            <v>CARTE CIF-DU EQUIPEMENT</v>
          </cell>
        </row>
        <row r="1596">
          <cell r="A1596" t="str">
            <v>261281038</v>
          </cell>
          <cell r="B1596" t="str">
            <v>CIE IFU FILTRE 4</v>
          </cell>
        </row>
        <row r="1597">
          <cell r="A1597" t="str">
            <v>261281046</v>
          </cell>
          <cell r="B1597" t="str">
            <v>CIE IFU FOUDRE 4</v>
          </cell>
        </row>
        <row r="1598">
          <cell r="A1598" t="str">
            <v>261281398</v>
          </cell>
          <cell r="B1598" t="str">
            <v>CIE ICP_HD</v>
          </cell>
        </row>
        <row r="1599">
          <cell r="A1599" t="str">
            <v>261282569</v>
          </cell>
          <cell r="B1599" t="str">
            <v>CIE_FLEX_K_000_100_050_C_I</v>
          </cell>
        </row>
        <row r="1600">
          <cell r="A1600" t="str">
            <v>261283488</v>
          </cell>
          <cell r="B1600" t="str">
            <v>CIE NAV TERRESTRE</v>
          </cell>
        </row>
        <row r="1601">
          <cell r="A1601" t="str">
            <v>261283615</v>
          </cell>
          <cell r="B1601" t="str">
            <v>CARTE NAV COMPTEUR HORAIRE FRAM</v>
          </cell>
        </row>
        <row r="1602">
          <cell r="A1602" t="str">
            <v>261284055-0301</v>
          </cell>
          <cell r="B1602" t="str">
            <v>CARTE APNUM3 PROG</v>
          </cell>
        </row>
        <row r="1603">
          <cell r="A1603" t="str">
            <v>261284076-0301</v>
          </cell>
          <cell r="B1603" t="str">
            <v>CARTE APNUM3-227 PROG</v>
          </cell>
        </row>
        <row r="1604">
          <cell r="A1604" t="str">
            <v>261284097-0201</v>
          </cell>
          <cell r="B1604" t="str">
            <v>CARTE APMAG3</v>
          </cell>
        </row>
        <row r="1605">
          <cell r="A1605" t="str">
            <v>261284170</v>
          </cell>
          <cell r="B1605" t="str">
            <v>CIE CON_SI V6</v>
          </cell>
        </row>
        <row r="1606">
          <cell r="A1606" t="str">
            <v>261285081</v>
          </cell>
          <cell r="B1606" t="str">
            <v>CAPOT SS EQUIPE</v>
          </cell>
        </row>
        <row r="1607">
          <cell r="A1607" t="str">
            <v>261287506</v>
          </cell>
          <cell r="B1607" t="str">
            <v>CIE BOARDSI BERNIER V2</v>
          </cell>
        </row>
        <row r="1608">
          <cell r="A1608" t="str">
            <v>261287519</v>
          </cell>
          <cell r="B1608" t="str">
            <v>CIE CON_SI FRF2 BERNIER V2</v>
          </cell>
        </row>
        <row r="1609">
          <cell r="A1609" t="str">
            <v>261288467</v>
          </cell>
          <cell r="B1609" t="str">
            <v>UTR C31 S40</v>
          </cell>
        </row>
        <row r="1610">
          <cell r="A1610" t="str">
            <v>261288511</v>
          </cell>
          <cell r="B1610" t="str">
            <v>UTR C31</v>
          </cell>
        </row>
        <row r="1611">
          <cell r="A1611" t="str">
            <v>261288529</v>
          </cell>
          <cell r="B1611" t="str">
            <v>CIE GPS C/A S2000</v>
          </cell>
        </row>
        <row r="1612">
          <cell r="A1612" t="str">
            <v>261288540</v>
          </cell>
          <cell r="B1612" t="str">
            <v>GPS C/A S2000</v>
          </cell>
        </row>
        <row r="1613">
          <cell r="A1613" t="str">
            <v>261290243</v>
          </cell>
          <cell r="B1613" t="str">
            <v>CIE Interco SITCOMDE - PEP V3</v>
          </cell>
        </row>
        <row r="1614">
          <cell r="A1614" t="str">
            <v>261294209</v>
          </cell>
          <cell r="B1614" t="str">
            <v>ALIM 95N</v>
          </cell>
        </row>
        <row r="1615">
          <cell r="A1615" t="str">
            <v>261294366-0201</v>
          </cell>
          <cell r="B1615" t="str">
            <v>CARTE BCM3-FOND CABLEE (ACE)</v>
          </cell>
        </row>
        <row r="1616">
          <cell r="A1616" t="str">
            <v>261295412</v>
          </cell>
          <cell r="B1616" t="str">
            <v>CIE INTERMIS HD PROGRAMMEE</v>
          </cell>
        </row>
        <row r="1617">
          <cell r="A1617" t="str">
            <v>261295595-30</v>
          </cell>
          <cell r="B1617" t="str">
            <v>CIE convertisseur Bite G 20MS56-30 31</v>
          </cell>
        </row>
        <row r="1618">
          <cell r="A1618" t="str">
            <v>261295751-03</v>
          </cell>
          <cell r="B1618" t="str">
            <v>CIE TRAITEMENT PROGRAMMEE</v>
          </cell>
        </row>
        <row r="1619">
          <cell r="A1619" t="str">
            <v>261295772</v>
          </cell>
          <cell r="B1619" t="str">
            <v>CIE CON_SS V5</v>
          </cell>
        </row>
        <row r="1620">
          <cell r="A1620" t="str">
            <v>261295855</v>
          </cell>
          <cell r="B1620" t="str">
            <v>CARTE CSN PROGRAMMEE V2</v>
          </cell>
        </row>
        <row r="1621">
          <cell r="A1621" t="str">
            <v>261296154</v>
          </cell>
          <cell r="B1621" t="str">
            <v>CIE ALIMENTATION - RR109NG</v>
          </cell>
        </row>
        <row r="1622">
          <cell r="A1622" t="str">
            <v>261296203-00</v>
          </cell>
          <cell r="B1622" t="str">
            <v>CIE SERVITUDES C3 IDENTIFIE</v>
          </cell>
        </row>
        <row r="1623">
          <cell r="A1623" t="str">
            <v>261296203-01</v>
          </cell>
          <cell r="B1623" t="str">
            <v>CIE SERVITUDES C3 EQUIPE KAPTON</v>
          </cell>
        </row>
        <row r="1624">
          <cell r="A1624" t="str">
            <v>261296203-10</v>
          </cell>
          <cell r="B1624" t="str">
            <v>CIE SERVITUDES C3 IDENTIFIE AS</v>
          </cell>
        </row>
        <row r="1625">
          <cell r="A1625" t="str">
            <v>261297429-01</v>
          </cell>
          <cell r="B1625" t="str">
            <v>CIE_Nav_21_180_170_D_NZ</v>
          </cell>
        </row>
        <row r="1626">
          <cell r="A1626" t="str">
            <v>261297630</v>
          </cell>
          <cell r="B1626" t="str">
            <v>CIE PROX I2-VGA</v>
          </cell>
        </row>
        <row r="1627">
          <cell r="A1627" t="str">
            <v>261297841-00</v>
          </cell>
          <cell r="B1627" t="str">
            <v>CARTE MEO GSL82 ASSEMBLEE</v>
          </cell>
        </row>
        <row r="1628">
          <cell r="A1628" t="str">
            <v>261298814-45</v>
          </cell>
          <cell r="B1628" t="str">
            <v>Boitier Jonction FELIN (VBCI)</v>
          </cell>
        </row>
        <row r="1629">
          <cell r="A1629" t="str">
            <v>261299267</v>
          </cell>
          <cell r="B1629" t="str">
            <v>CIE ACM_PM_S_S11</v>
          </cell>
        </row>
        <row r="1630">
          <cell r="A1630" t="str">
            <v>261299267-20</v>
          </cell>
          <cell r="B1630" t="str">
            <v>CIE ACM_PM_S_S11</v>
          </cell>
        </row>
        <row r="1631">
          <cell r="A1631" t="str">
            <v>261299585</v>
          </cell>
          <cell r="B1631" t="str">
            <v>CARTE PFC-BT3 BGS350-1</v>
          </cell>
        </row>
        <row r="1632">
          <cell r="A1632" t="str">
            <v>261299593</v>
          </cell>
          <cell r="B1632" t="str">
            <v>CARTE BT4-BT5 BGS350-1</v>
          </cell>
        </row>
        <row r="1633">
          <cell r="A1633" t="str">
            <v>261299626</v>
          </cell>
          <cell r="B1633" t="str">
            <v>FPS - FLIR POWER SUPPLY BGS350-1</v>
          </cell>
        </row>
        <row r="1634">
          <cell r="A1634" t="str">
            <v>261302374</v>
          </cell>
          <cell r="B1634" t="str">
            <v>CIE ITF_USH_S11</v>
          </cell>
        </row>
        <row r="1635">
          <cell r="A1635" t="str">
            <v>261303462</v>
          </cell>
          <cell r="B1635" t="str">
            <v>CIE BEEPER PROCHE IR</v>
          </cell>
        </row>
        <row r="1636">
          <cell r="A1636" t="str">
            <v>261303855-1000</v>
          </cell>
          <cell r="B1636" t="str">
            <v>CARTE PACBO PROGRAMMEE</v>
          </cell>
        </row>
        <row r="1637">
          <cell r="A1637" t="str">
            <v>261303863-0102</v>
          </cell>
          <cell r="B1637" t="str">
            <v>CARTE IDEM PROGRAMMEE</v>
          </cell>
        </row>
        <row r="1638">
          <cell r="A1638" t="str">
            <v>261303876-1000</v>
          </cell>
          <cell r="B1638" t="str">
            <v>BOITIER ED49B100</v>
          </cell>
        </row>
        <row r="1639">
          <cell r="A1639" t="str">
            <v>261304055-0102</v>
          </cell>
          <cell r="B1639" t="str">
            <v>CARTE APSYN2 PROGRAMMEE</v>
          </cell>
        </row>
        <row r="1640">
          <cell r="A1640" t="str">
            <v>261304253-0101</v>
          </cell>
          <cell r="B1640" t="str">
            <v>CIE RESTITUTION PROGRAMME V01R01</v>
          </cell>
        </row>
        <row r="1641">
          <cell r="A1641" t="str">
            <v>261304253-0102</v>
          </cell>
          <cell r="B1641" t="str">
            <v>CIE RESTITUTION PROGRAMME V01R02</v>
          </cell>
        </row>
        <row r="1642">
          <cell r="A1642" t="str">
            <v>261304633</v>
          </cell>
          <cell r="B1642" t="str">
            <v>CIE ALIM. GENERIQUE V2-AC</v>
          </cell>
        </row>
        <row r="1643">
          <cell r="A1643" t="str">
            <v>261311401</v>
          </cell>
          <cell r="B1643" t="str">
            <v>CARTE OLED ASSEMBLEE</v>
          </cell>
        </row>
        <row r="1644">
          <cell r="A1644" t="str">
            <v>261313679-1000</v>
          </cell>
          <cell r="B1644" t="str">
            <v>FACE AVANT EQUIPEE</v>
          </cell>
        </row>
        <row r="1645">
          <cell r="A1645" t="str">
            <v>261313679-1001</v>
          </cell>
          <cell r="B1645" t="str">
            <v>FACE AVANT EQUIPEE</v>
          </cell>
        </row>
        <row r="1646">
          <cell r="A1646" t="str">
            <v>261317479</v>
          </cell>
          <cell r="B1646" t="str">
            <v>CIE ITF_PSS_S11</v>
          </cell>
        </row>
        <row r="1647">
          <cell r="A1647" t="str">
            <v>261317953</v>
          </cell>
          <cell r="B1647" t="str">
            <v>CIE SERVICING1_V6</v>
          </cell>
        </row>
        <row r="1648">
          <cell r="A1648" t="str">
            <v>261318070</v>
          </cell>
          <cell r="B1648" t="str">
            <v>CIE SERVICING2_V6</v>
          </cell>
        </row>
        <row r="1649">
          <cell r="A1649" t="str">
            <v>261319452</v>
          </cell>
          <cell r="B1649" t="str">
            <v>CIE BOARD_CLAV_VIGILENS_V2</v>
          </cell>
        </row>
        <row r="1650">
          <cell r="A1650" t="str">
            <v>261327834</v>
          </cell>
          <cell r="B1650" t="str">
            <v>CARTE ITF_GYRO_LST11</v>
          </cell>
        </row>
        <row r="1651">
          <cell r="A1651" t="str">
            <v>261328406</v>
          </cell>
          <cell r="B1651" t="str">
            <v>C.I.E. SUPPORT DET.</v>
          </cell>
        </row>
        <row r="1652">
          <cell r="A1652" t="str">
            <v>261328469</v>
          </cell>
          <cell r="B1652" t="str">
            <v>C.I.E. PROXI. DET.</v>
          </cell>
        </row>
        <row r="1653">
          <cell r="A1653" t="str">
            <v>261329987-0201</v>
          </cell>
          <cell r="B1653" t="str">
            <v>CARTES FOND DE PANIER ASSEMBLEES</v>
          </cell>
        </row>
        <row r="1654">
          <cell r="A1654" t="str">
            <v>261329987-0202</v>
          </cell>
          <cell r="B1654" t="str">
            <v>CARTES FOND DE PANIER ASSEMBLEES</v>
          </cell>
        </row>
        <row r="1655">
          <cell r="A1655" t="str">
            <v>261329987-0203</v>
          </cell>
          <cell r="B1655" t="str">
            <v>CARTES FOND DE PANIER ASSEMBLEES</v>
          </cell>
        </row>
        <row r="1656">
          <cell r="A1656" t="str">
            <v>261329987-0204</v>
          </cell>
          <cell r="B1656" t="str">
            <v>CARTES FOND DE PANIER ASSEMBLEES</v>
          </cell>
        </row>
        <row r="1657">
          <cell r="A1657" t="str">
            <v>261333684</v>
          </cell>
          <cell r="B1657" t="str">
            <v>CIE CARTE BASEBOARD STEP FELIN V0</v>
          </cell>
        </row>
        <row r="1658">
          <cell r="A1658" t="str">
            <v>261336119</v>
          </cell>
          <cell r="B1658" t="str">
            <v>PANIER DE CARTES ASSEMBLE</v>
          </cell>
        </row>
        <row r="1659">
          <cell r="A1659" t="str">
            <v>261337091-0101</v>
          </cell>
          <cell r="B1659" t="str">
            <v>CIE RESTITUTION V2 PROGRAMME V01R01</v>
          </cell>
        </row>
        <row r="1660">
          <cell r="A1660" t="str">
            <v>261337091-0102</v>
          </cell>
          <cell r="B1660" t="str">
            <v>CIE RESTITUTION V2 PROGRAMME V01R02</v>
          </cell>
        </row>
        <row r="1661">
          <cell r="A1661" t="str">
            <v>261337851</v>
          </cell>
          <cell r="B1661" t="str">
            <v>CIE CARTE MERE SITCOMDE PROGRAMMEE</v>
          </cell>
        </row>
        <row r="1662">
          <cell r="A1662" t="str">
            <v>261339855</v>
          </cell>
          <cell r="B1662" t="str">
            <v>CIE_RESTITUTION_BI_LCD_V2</v>
          </cell>
        </row>
        <row r="1663">
          <cell r="A1663" t="str">
            <v>261339962</v>
          </cell>
          <cell r="B1663" t="str">
            <v>C.I.E.CCM JT</v>
          </cell>
        </row>
        <row r="1664">
          <cell r="A1664" t="str">
            <v>261339983</v>
          </cell>
          <cell r="B1664" t="str">
            <v>INTERCONNEXION CFP JT AV AR</v>
          </cell>
        </row>
        <row r="1665">
          <cell r="A1665" t="str">
            <v>261341988</v>
          </cell>
          <cell r="B1665" t="str">
            <v>CIE Filtrage (VAB)</v>
          </cell>
        </row>
        <row r="1666">
          <cell r="A1666" t="str">
            <v>261342013</v>
          </cell>
          <cell r="B1666" t="str">
            <v>CIE Filtrage (VBCI)</v>
          </cell>
        </row>
        <row r="1667">
          <cell r="A1667" t="str">
            <v>261343023</v>
          </cell>
          <cell r="B1667" t="str">
            <v>CIE SHP2_NG3</v>
          </cell>
        </row>
        <row r="1668">
          <cell r="A1668" t="str">
            <v>261347266</v>
          </cell>
          <cell r="B1668" t="str">
            <v>C.I.E. CFP JT AVANT</v>
          </cell>
        </row>
        <row r="1669">
          <cell r="A1669" t="str">
            <v>261347287</v>
          </cell>
          <cell r="B1669" t="str">
            <v>PANIER DE CARTES ASSEMBLE</v>
          </cell>
        </row>
        <row r="1670">
          <cell r="A1670" t="str">
            <v>261348937</v>
          </cell>
          <cell r="B1670" t="str">
            <v>C.I.E. CFP JT ARRIERE</v>
          </cell>
        </row>
        <row r="1671">
          <cell r="A1671" t="str">
            <v>261353061-41</v>
          </cell>
          <cell r="B1671" t="str">
            <v>CIE IMU PROGRAMMEE</v>
          </cell>
        </row>
        <row r="1672">
          <cell r="A1672" t="str">
            <v>261353222-0101</v>
          </cell>
          <cell r="B1672" t="str">
            <v>CIE ANTENNE SPC</v>
          </cell>
        </row>
        <row r="1673">
          <cell r="A1673" t="str">
            <v>261353230-0104</v>
          </cell>
          <cell r="B1673" t="str">
            <v>ENSEMBLE SPC</v>
          </cell>
        </row>
        <row r="1674">
          <cell r="A1674" t="str">
            <v>261353230-0105-KC1</v>
          </cell>
          <cell r="B1674" t="str">
            <v>CABLAGE ET TEST ENSEMBLE SPC</v>
          </cell>
        </row>
        <row r="1675">
          <cell r="A1675" t="str">
            <v>261353230-0106-KC1</v>
          </cell>
          <cell r="B1675" t="str">
            <v>CABLAGE ET TEST ENSEMBLE SPC</v>
          </cell>
        </row>
        <row r="1676">
          <cell r="A1676" t="str">
            <v>261353230-0201</v>
          </cell>
          <cell r="B1676" t="str">
            <v>ENSEMBLE SPC</v>
          </cell>
        </row>
        <row r="1677">
          <cell r="A1677" t="str">
            <v>261353230-0250</v>
          </cell>
          <cell r="B1677" t="str">
            <v>CARTE SPC PROGRAMMEE</v>
          </cell>
        </row>
        <row r="1678">
          <cell r="A1678" t="str">
            <v>261353230-0300</v>
          </cell>
          <cell r="B1678" t="str">
            <v>CARTE SPC PROGRAMMEE</v>
          </cell>
        </row>
        <row r="1679">
          <cell r="A1679" t="str">
            <v>261353855</v>
          </cell>
          <cell r="B1679" t="str">
            <v>Servo AMC 50A20 CONFIGURATION RAD</v>
          </cell>
        </row>
        <row r="1680">
          <cell r="A1680" t="str">
            <v>261353863</v>
          </cell>
          <cell r="B1680" t="str">
            <v>Servo AMC 50A20 CONFIGURATION APS</v>
          </cell>
        </row>
        <row r="1681">
          <cell r="A1681" t="str">
            <v>261353876</v>
          </cell>
          <cell r="B1681" t="str">
            <v>Servo AMC 50A20 CONFIGURATION MOV</v>
          </cell>
        </row>
        <row r="1682">
          <cell r="A1682" t="str">
            <v>261354414</v>
          </cell>
          <cell r="B1682" t="str">
            <v>CIE AVC_104_v4</v>
          </cell>
        </row>
        <row r="1683">
          <cell r="A1683" t="str">
            <v>261355408</v>
          </cell>
          <cell r="B1683" t="str">
            <v>Ensemble filaire A310-A320 TP</v>
          </cell>
        </row>
        <row r="1684">
          <cell r="A1684" t="str">
            <v>261356260</v>
          </cell>
          <cell r="B1684" t="str">
            <v>CIE INTERCO_CTHMPS</v>
          </cell>
        </row>
        <row r="1685">
          <cell r="A1685" t="str">
            <v>261356281</v>
          </cell>
          <cell r="B1685" t="str">
            <v>Ens. filaire Carte EDR A330 - A340/B777</v>
          </cell>
        </row>
        <row r="1686">
          <cell r="A1686" t="str">
            <v>261358751</v>
          </cell>
          <cell r="B1686" t="str">
            <v>SABOT ASSEMBLE</v>
          </cell>
        </row>
        <row r="1687">
          <cell r="A1687" t="str">
            <v>261358909</v>
          </cell>
          <cell r="B1687" t="str">
            <v>CIE Flex FdP audio V4</v>
          </cell>
        </row>
        <row r="1688">
          <cell r="A1688" t="str">
            <v>261360074-0000</v>
          </cell>
          <cell r="B1688" t="str">
            <v>CIE FMS MODIF.SYNCHRO PROGRAMMEE</v>
          </cell>
        </row>
        <row r="1689">
          <cell r="A1689" t="str">
            <v>261361336</v>
          </cell>
          <cell r="B1689" t="str">
            <v>SYNCHRO 90V</v>
          </cell>
        </row>
        <row r="1690">
          <cell r="A1690" t="str">
            <v>261362086</v>
          </cell>
          <cell r="B1690" t="str">
            <v>KIT DE MAINTENANCE ED47F-31-004</v>
          </cell>
        </row>
        <row r="1691">
          <cell r="A1691" t="str">
            <v>261363187-0201</v>
          </cell>
          <cell r="B1691" t="str">
            <v>CIE BCM3-E/S</v>
          </cell>
        </row>
        <row r="1692">
          <cell r="A1692" t="str">
            <v>261363723-MKP</v>
          </cell>
          <cell r="B1692" t="str">
            <v>CIE INTIL</v>
          </cell>
        </row>
        <row r="1693">
          <cell r="A1693" t="str">
            <v>261364788-0402</v>
          </cell>
          <cell r="B1693" t="str">
            <v>CIE VICAM3- SD 2G BOOTROM V04R02</v>
          </cell>
        </row>
        <row r="1694">
          <cell r="A1694" t="str">
            <v>261364788-0421</v>
          </cell>
          <cell r="B1694" t="str">
            <v>CIE VICAM3- SD 2GR BOOTROM V04R02</v>
          </cell>
        </row>
        <row r="1695">
          <cell r="A1695" t="str">
            <v>261367057</v>
          </cell>
          <cell r="B1695" t="str">
            <v>KIT DE MAINTENANCE ED45A-31-005</v>
          </cell>
        </row>
        <row r="1696">
          <cell r="A1696" t="str">
            <v>261368939</v>
          </cell>
          <cell r="B1696" t="str">
            <v>CIE Filtrage Reprise Filaire (VAB)</v>
          </cell>
        </row>
        <row r="1697">
          <cell r="A1697" t="str">
            <v>261370281-0302-KC1</v>
          </cell>
          <cell r="B1697" t="str">
            <v>CABLAGE CARTE CM2WR-SR ASSEMBLEE</v>
          </cell>
        </row>
        <row r="1698">
          <cell r="A1698" t="str">
            <v>261370281-0303</v>
          </cell>
          <cell r="B1698" t="str">
            <v>CARTE CM2WR-SR ASSEMBLEE PROGRAMMEE</v>
          </cell>
        </row>
        <row r="1699">
          <cell r="A1699" t="str">
            <v>261370468</v>
          </cell>
          <cell r="B1699" t="str">
            <v>Ensemble filaire A320-TA</v>
          </cell>
        </row>
        <row r="1700">
          <cell r="A1700" t="str">
            <v>261370471</v>
          </cell>
          <cell r="B1700" t="str">
            <v>Ensemble filaire B747/MD11-TA &amp; TP</v>
          </cell>
        </row>
        <row r="1701">
          <cell r="A1701" t="str">
            <v>261372475</v>
          </cell>
          <cell r="B1701" t="str">
            <v>PANIER CARTES ASSEMBLE</v>
          </cell>
        </row>
        <row r="1702">
          <cell r="A1702" t="str">
            <v>261374226</v>
          </cell>
          <cell r="B1702" t="str">
            <v>APNUM3 CIE</v>
          </cell>
        </row>
        <row r="1703">
          <cell r="A1703" t="str">
            <v>261375913</v>
          </cell>
          <cell r="B1703" t="str">
            <v>CIE Module SITComdé BC4</v>
          </cell>
        </row>
        <row r="1704">
          <cell r="A1704" t="str">
            <v>261376283</v>
          </cell>
          <cell r="B1704" t="str">
            <v>CIE Gestion</v>
          </cell>
        </row>
        <row r="1705">
          <cell r="A1705" t="str">
            <v>261376316</v>
          </cell>
          <cell r="B1705" t="str">
            <v>CARTE HVP STANDARD DURCI</v>
          </cell>
        </row>
        <row r="1706">
          <cell r="A1706" t="str">
            <v>261376316-STRIX+</v>
          </cell>
          <cell r="B1706" t="str">
            <v>CARTE HVP STANDARD DURCI - STRIX+</v>
          </cell>
        </row>
        <row r="1707">
          <cell r="A1707" t="str">
            <v>261376329</v>
          </cell>
          <cell r="B1707" t="str">
            <v>CMCV</v>
          </cell>
        </row>
        <row r="1708">
          <cell r="A1708" t="str">
            <v>261383598</v>
          </cell>
          <cell r="B1708" t="str">
            <v>CIE CALENQ2</v>
          </cell>
        </row>
        <row r="1709">
          <cell r="A1709" t="str">
            <v>261386838</v>
          </cell>
          <cell r="B1709" t="str">
            <v>CIE RIF Bande Elargie V2C</v>
          </cell>
        </row>
        <row r="1710">
          <cell r="A1710" t="str">
            <v>261388296</v>
          </cell>
          <cell r="B1710" t="str">
            <v>CCSB</v>
          </cell>
        </row>
        <row r="1711">
          <cell r="A1711" t="str">
            <v>261388605</v>
          </cell>
          <cell r="B1711" t="str">
            <v>CIE SHP AP V3</v>
          </cell>
        </row>
        <row r="1712">
          <cell r="A1712" t="str">
            <v>261393651MKP</v>
          </cell>
          <cell r="B1712" t="str">
            <v>CIE CARTE OUTILLAGE BANC ALIM</v>
          </cell>
        </row>
        <row r="1713">
          <cell r="A1713" t="str">
            <v>261394913</v>
          </cell>
          <cell r="B1713" t="str">
            <v>C.I.E. G2C</v>
          </cell>
        </row>
        <row r="1714">
          <cell r="A1714" t="str">
            <v>261394913MKP</v>
          </cell>
          <cell r="B1714" t="str">
            <v>C.I.E. G2C</v>
          </cell>
        </row>
        <row r="1715">
          <cell r="A1715" t="str">
            <v>261396657-0201</v>
          </cell>
          <cell r="B1715" t="str">
            <v>CIE CARTE CPUDMU2</v>
          </cell>
        </row>
        <row r="1716">
          <cell r="A1716" t="str">
            <v>261397208</v>
          </cell>
          <cell r="B1716" t="str">
            <v>CIE MESA</v>
          </cell>
        </row>
        <row r="1717">
          <cell r="A1717" t="str">
            <v>261397555-03</v>
          </cell>
          <cell r="B1717" t="str">
            <v>CIE ASSERVISSEMENT IDENTIFIE</v>
          </cell>
        </row>
        <row r="1718">
          <cell r="A1718" t="str">
            <v>261397998-MKP</v>
          </cell>
          <cell r="B1718" t="str">
            <v>CIE MEO GRH-3F V1</v>
          </cell>
        </row>
        <row r="1719">
          <cell r="A1719" t="str">
            <v>261400196-0104</v>
          </cell>
          <cell r="B1719" t="str">
            <v>CARTE SPC P4 PROGRAMMEE</v>
          </cell>
        </row>
        <row r="1720">
          <cell r="A1720" t="str">
            <v>261400196-0106</v>
          </cell>
          <cell r="B1720" t="str">
            <v>CARTE SPC P4 PROGRAMMEE</v>
          </cell>
        </row>
        <row r="1721">
          <cell r="A1721" t="str">
            <v>261400196-0107</v>
          </cell>
          <cell r="B1721" t="str">
            <v>CARTE SPC P4 PROGRAMMEE</v>
          </cell>
        </row>
        <row r="1722">
          <cell r="A1722" t="str">
            <v>261400196-0108</v>
          </cell>
          <cell r="B1722" t="str">
            <v>CARTE SPC P4 PROGRAMMEE</v>
          </cell>
        </row>
        <row r="1723">
          <cell r="A1723" t="str">
            <v>261400196-0201</v>
          </cell>
          <cell r="B1723" t="str">
            <v>CARTE SPC P4 PROGRAMMEE</v>
          </cell>
        </row>
        <row r="1724">
          <cell r="A1724" t="str">
            <v>261405381-00</v>
          </cell>
          <cell r="B1724" t="str">
            <v>CIE flex 22pts Navigo isolé</v>
          </cell>
        </row>
        <row r="1725">
          <cell r="A1725" t="str">
            <v>261405381-10</v>
          </cell>
          <cell r="B1725" t="str">
            <v>CIE flex 22pts Navigo isolé</v>
          </cell>
        </row>
        <row r="1726">
          <cell r="A1726" t="str">
            <v>261406680-0634</v>
          </cell>
          <cell r="B1726" t="str">
            <v>MASTER CD-ROM APM2000 pour EC135 CPDS</v>
          </cell>
        </row>
        <row r="1727">
          <cell r="A1727" t="str">
            <v>261406680-0961</v>
          </cell>
          <cell r="B1727" t="str">
            <v>MASTER CD-ROM APM2010 pour EC225</v>
          </cell>
        </row>
        <row r="1728">
          <cell r="A1728" t="str">
            <v>261407674-MKP</v>
          </cell>
          <cell r="B1728" t="str">
            <v>C.I.E. interco. Cristal V5.2 type 2</v>
          </cell>
        </row>
        <row r="1729">
          <cell r="A1729" t="str">
            <v>261411186-0101</v>
          </cell>
          <cell r="B1729" t="str">
            <v>CARTE CAPRI PROGRAMMEE</v>
          </cell>
        </row>
        <row r="1730">
          <cell r="A1730" t="str">
            <v>261411248-0101</v>
          </cell>
          <cell r="B1730" t="str">
            <v>MEMOIRE PROGRAMMEE</v>
          </cell>
        </row>
        <row r="1731">
          <cell r="A1731" t="str">
            <v>261413479-MKP</v>
          </cell>
          <cell r="B1731" t="str">
            <v>C.I.E. interco Cristal V5.2 type 2 câblé</v>
          </cell>
        </row>
        <row r="1732">
          <cell r="A1732" t="str">
            <v>261417055</v>
          </cell>
          <cell r="B1732" t="str">
            <v>CIE SOUPLE 6 BOUTONS MK3 V2</v>
          </cell>
        </row>
        <row r="1733">
          <cell r="A1733" t="str">
            <v>261417774</v>
          </cell>
          <cell r="B1733" t="str">
            <v>SYNCHRO 90V</v>
          </cell>
        </row>
        <row r="1734">
          <cell r="A1734" t="str">
            <v>261418437</v>
          </cell>
          <cell r="B1734" t="str">
            <v>CIE DETU1_V3</v>
          </cell>
        </row>
        <row r="1735">
          <cell r="A1735" t="str">
            <v>261419124</v>
          </cell>
          <cell r="B1735" t="str">
            <v>CIE BP-BOUSSOLE-BANDE-C.</v>
          </cell>
        </row>
        <row r="1736">
          <cell r="A1736" t="str">
            <v>261419492</v>
          </cell>
          <cell r="B1736" t="str">
            <v>CARTE MEC EQUIPEE</v>
          </cell>
        </row>
        <row r="1737">
          <cell r="A1737" t="str">
            <v>261419504</v>
          </cell>
          <cell r="B1737" t="str">
            <v>PANIER DE CARTE MATIS SPNG</v>
          </cell>
        </row>
        <row r="1738">
          <cell r="A1738" t="str">
            <v>261421426MKP</v>
          </cell>
          <cell r="B1738" t="str">
            <v>CABLE P1 FDAQ-MEO</v>
          </cell>
        </row>
        <row r="1739">
          <cell r="A1739" t="str">
            <v>261422093-0101-KC1</v>
          </cell>
          <cell r="B1739" t="str">
            <v>CABLAGE CARTE CALENQ2 ASSEMBLEE</v>
          </cell>
        </row>
        <row r="1740">
          <cell r="A1740" t="str">
            <v>261422093-0102</v>
          </cell>
          <cell r="B1740" t="str">
            <v>CARTE CALENQ2 ASSEMBLEE PROGRAMMEE</v>
          </cell>
        </row>
        <row r="1741">
          <cell r="A1741" t="str">
            <v>261422093-0102-KC1</v>
          </cell>
          <cell r="B1741" t="str">
            <v>CABLAGE CARTE CALENQ2 ASSEMBLEE</v>
          </cell>
        </row>
        <row r="1742">
          <cell r="A1742" t="str">
            <v>261422093-0200</v>
          </cell>
          <cell r="B1742" t="str">
            <v>CARTE CALENQ3 ASSEMBLEE PROGRAMMEE</v>
          </cell>
        </row>
        <row r="1743">
          <cell r="A1743" t="str">
            <v>261422093MKP</v>
          </cell>
          <cell r="B1743" t="str">
            <v>CARTE CALENQ3 ASSEMBLEE PROGRAMMEE</v>
          </cell>
        </row>
        <row r="1744">
          <cell r="A1744" t="str">
            <v>261426512-0101</v>
          </cell>
          <cell r="B1744" t="str">
            <v>CARTE CAPRI PROGRAMMEE</v>
          </cell>
        </row>
        <row r="1745">
          <cell r="A1745" t="str">
            <v>261426546-0101</v>
          </cell>
          <cell r="B1745" t="str">
            <v>MEMOIRE PROGRAMMEE</v>
          </cell>
        </row>
        <row r="1746">
          <cell r="A1746" t="str">
            <v>261426611-0101</v>
          </cell>
          <cell r="B1746" t="str">
            <v>CARTE ALATR28/2 EQUIPEMENT</v>
          </cell>
        </row>
        <row r="1747">
          <cell r="A1747" t="str">
            <v>261426744</v>
          </cell>
          <cell r="B1747" t="str">
            <v>CIE INTERCO EXPORT</v>
          </cell>
        </row>
        <row r="1748">
          <cell r="A1748" t="str">
            <v>261428678</v>
          </cell>
          <cell r="B1748" t="str">
            <v>C1553</v>
          </cell>
        </row>
        <row r="1749">
          <cell r="A1749" t="str">
            <v>261428772</v>
          </cell>
          <cell r="B1749" t="str">
            <v>CARTE FILTRES EQUIPEE</v>
          </cell>
        </row>
        <row r="1750">
          <cell r="A1750" t="str">
            <v>261429112-0201</v>
          </cell>
          <cell r="B1750" t="str">
            <v>CARTE FILTRE EQUIPEE VERNIE</v>
          </cell>
        </row>
        <row r="1751">
          <cell r="A1751" t="str">
            <v>261429112-0202</v>
          </cell>
          <cell r="B1751" t="str">
            <v>CARTE FILTRE EQUIPEE VERNIE</v>
          </cell>
        </row>
        <row r="1752">
          <cell r="A1752" t="str">
            <v>261429112-0203</v>
          </cell>
          <cell r="B1752" t="str">
            <v>CARTE FILTRE EQUIPEE VERNIE</v>
          </cell>
        </row>
        <row r="1753">
          <cell r="A1753" t="str">
            <v>261429112-0204</v>
          </cell>
          <cell r="B1753" t="str">
            <v>CARTE FILTRE EQUIPEE VERNIE</v>
          </cell>
        </row>
        <row r="1754">
          <cell r="A1754" t="str">
            <v>261429120-0201</v>
          </cell>
          <cell r="B1754" t="str">
            <v>CARTE MERE EQUIPEE VERNIE</v>
          </cell>
        </row>
        <row r="1755">
          <cell r="A1755" t="str">
            <v>261429154-0201</v>
          </cell>
          <cell r="B1755" t="str">
            <v>CARTE ALIMENTATION EQUIPEE VERNIE</v>
          </cell>
        </row>
        <row r="1756">
          <cell r="A1756" t="str">
            <v>261429154-0301</v>
          </cell>
          <cell r="B1756" t="str">
            <v>CARTE ALIMENTATION EQUIPEE VERNIE</v>
          </cell>
        </row>
        <row r="1757">
          <cell r="A1757" t="str">
            <v>261429183-0201</v>
          </cell>
          <cell r="B1757" t="str">
            <v>CARTE FREINAGE PROG.EQUIPEE VERNIE</v>
          </cell>
        </row>
        <row r="1758">
          <cell r="A1758" t="str">
            <v>261429183-0202</v>
          </cell>
          <cell r="B1758" t="str">
            <v>CARTE FREINAGE PROG.EQUIPEE VERNIE</v>
          </cell>
        </row>
        <row r="1759">
          <cell r="A1759" t="str">
            <v>261429183-0203</v>
          </cell>
          <cell r="B1759" t="str">
            <v>CARTE FREINAGE PROG.EQUIPEE VERNIE</v>
          </cell>
        </row>
        <row r="1760">
          <cell r="A1760" t="str">
            <v>261429183-0301</v>
          </cell>
          <cell r="B1760" t="str">
            <v>CARTE FREINAGE PROG.EQUIPEE VERNIE</v>
          </cell>
        </row>
        <row r="1761">
          <cell r="A1761" t="str">
            <v>261429183MKP</v>
          </cell>
          <cell r="B1761" t="str">
            <v>CARTE FREINAGE PROG.EQUIPEE VERNIE</v>
          </cell>
        </row>
        <row r="1762">
          <cell r="A1762" t="str">
            <v>261429196-0201</v>
          </cell>
          <cell r="B1762" t="str">
            <v>CARTE DIRECTION AVANT EQUIPEE VERNIE</v>
          </cell>
        </row>
        <row r="1763">
          <cell r="A1763" t="str">
            <v>261429196-0301</v>
          </cell>
          <cell r="B1763" t="str">
            <v>CARTE DIRECTION AVANT EQUIPEE VERNIE</v>
          </cell>
        </row>
        <row r="1764">
          <cell r="A1764" t="str">
            <v>261429203-0201</v>
          </cell>
          <cell r="B1764" t="str">
            <v>CARTE RETRACT-PROXI. PROG.VER.COMPLETE</v>
          </cell>
        </row>
        <row r="1765">
          <cell r="A1765" t="str">
            <v>261429203-0301</v>
          </cell>
          <cell r="B1765" t="str">
            <v>CARTE RETRACT-PROXI. PROG.VER.COMPLETE</v>
          </cell>
        </row>
        <row r="1766">
          <cell r="A1766" t="str">
            <v>261429216-0301</v>
          </cell>
          <cell r="B1766" t="str">
            <v>CARTE MICRO EQUIPEE PROGRAMMEE VERNIE</v>
          </cell>
        </row>
        <row r="1767">
          <cell r="A1767" t="str">
            <v>261429216-0401</v>
          </cell>
          <cell r="B1767" t="str">
            <v>CARTE MICRO EQUIPEE PROGRAMMEE VERNIE</v>
          </cell>
        </row>
        <row r="1768">
          <cell r="A1768" t="str">
            <v>261431055</v>
          </cell>
          <cell r="B1768" t="str">
            <v>CIE LIAISON EXTERNE V2</v>
          </cell>
        </row>
        <row r="1769">
          <cell r="A1769" t="str">
            <v>261432317</v>
          </cell>
          <cell r="B1769" t="str">
            <v>C.I.E IDABSI</v>
          </cell>
        </row>
        <row r="1770">
          <cell r="A1770" t="str">
            <v>261433301-0103</v>
          </cell>
          <cell r="B1770" t="str">
            <v>MONITEUR VIDEO RVM10-CT</v>
          </cell>
        </row>
        <row r="1771">
          <cell r="A1771" t="str">
            <v>261433301-0202</v>
          </cell>
          <cell r="B1771" t="str">
            <v>MONITEUR VIDEO RVM10-CT "WASP"</v>
          </cell>
        </row>
        <row r="1772">
          <cell r="A1772" t="str">
            <v>261433301-0303</v>
          </cell>
          <cell r="B1772" t="str">
            <v>MONITEUR VIDEO RVM10-CT "MATIS"</v>
          </cell>
        </row>
        <row r="1773">
          <cell r="A1773" t="str">
            <v>261433301-0403</v>
          </cell>
          <cell r="B1773" t="str">
            <v>MONITEUR VIDEO RVM10-CT "CM3"</v>
          </cell>
        </row>
        <row r="1774">
          <cell r="A1774" t="str">
            <v>261433301-0502</v>
          </cell>
          <cell r="B1774" t="str">
            <v>MONITEUR VIDEO RVM10-CT "MPS"</v>
          </cell>
        </row>
        <row r="1775">
          <cell r="A1775" t="str">
            <v>261433301-0503</v>
          </cell>
          <cell r="B1775" t="str">
            <v>MONITEUR VIDEO RVM10-CT "MPS"</v>
          </cell>
        </row>
        <row r="1776">
          <cell r="A1776" t="str">
            <v>261433301-0603</v>
          </cell>
          <cell r="B1776" t="str">
            <v>MONITEUR VIDEO RVM10-CT FCS BAHREIN</v>
          </cell>
        </row>
        <row r="1777">
          <cell r="A1777" t="str">
            <v>261433301-0704</v>
          </cell>
          <cell r="B1777" t="str">
            <v>MONITEUR VIDEO RVM10-CT "M777"</v>
          </cell>
        </row>
        <row r="1778">
          <cell r="A1778" t="str">
            <v>261433301-0705</v>
          </cell>
          <cell r="B1778" t="str">
            <v>MONITEUR VIDEO RVM10-CT "K9"</v>
          </cell>
        </row>
        <row r="1779">
          <cell r="A1779" t="str">
            <v>261433301-0804</v>
          </cell>
          <cell r="B1779" t="str">
            <v>MONITEUR VIDEO RVM10-CT "XA 203"</v>
          </cell>
        </row>
        <row r="1780">
          <cell r="A1780" t="str">
            <v>261434337</v>
          </cell>
          <cell r="B1780" t="str">
            <v>CIE_INTERCO_MOT</v>
          </cell>
        </row>
        <row r="1781">
          <cell r="A1781" t="str">
            <v>261436985MKP</v>
          </cell>
          <cell r="B1781" t="str">
            <v>C.I.E. INTERCO OUTILLAGE GRH V5</v>
          </cell>
        </row>
        <row r="1782">
          <cell r="A1782" t="str">
            <v>261437891MKP</v>
          </cell>
          <cell r="B1782" t="str">
            <v>C.I.E. de proximité TNF-3G</v>
          </cell>
        </row>
        <row r="1783">
          <cell r="A1783" t="str">
            <v>261437916</v>
          </cell>
          <cell r="B1783" t="str">
            <v>C.I.E. interconnexion TNF-3G</v>
          </cell>
        </row>
        <row r="1784">
          <cell r="A1784" t="str">
            <v>261437916MKP</v>
          </cell>
          <cell r="B1784" t="str">
            <v>C.I.E. interconnexion TNF-3G</v>
          </cell>
        </row>
        <row r="1785">
          <cell r="A1785" t="str">
            <v>261440182</v>
          </cell>
          <cell r="B1785" t="str">
            <v>CIE CARTE-FILTRAGE-JIM-BERNIER_V2-COLLEE</v>
          </cell>
        </row>
        <row r="1786">
          <cell r="A1786" t="str">
            <v>261440489</v>
          </cell>
          <cell r="B1786" t="str">
            <v>EB</v>
          </cell>
        </row>
        <row r="1787">
          <cell r="A1787" t="str">
            <v>261442115-01</v>
          </cell>
          <cell r="B1787" t="str">
            <v>MODULE INTERCO ASSEMBLE</v>
          </cell>
        </row>
        <row r="1788">
          <cell r="A1788" t="str">
            <v>261445596-0101</v>
          </cell>
          <cell r="B1788" t="str">
            <v>CARTE MFDAU+_GST EQUIPEMENT</v>
          </cell>
        </row>
        <row r="1789">
          <cell r="A1789" t="str">
            <v>261445596-0101-KC1</v>
          </cell>
          <cell r="B1789" t="str">
            <v>CABLAGE CARTE MFDAU+_GST EQUIPEMENT</v>
          </cell>
        </row>
        <row r="1790">
          <cell r="A1790" t="str">
            <v>261445632-0101</v>
          </cell>
          <cell r="B1790" t="str">
            <v>CARTE MFDAU-ACQ EQUIPEMENT</v>
          </cell>
        </row>
        <row r="1791">
          <cell r="A1791" t="str">
            <v>261445632-0101-KC1</v>
          </cell>
          <cell r="B1791" t="str">
            <v>CABLAGE CARTE MFDAU-ACQ EQUIPEMENT</v>
          </cell>
        </row>
        <row r="1792">
          <cell r="A1792" t="str">
            <v>261446642-03</v>
          </cell>
          <cell r="B1792" t="str">
            <v>CIE FLEX 20MS00-XX-SUSPENDU IDENTIFIE</v>
          </cell>
        </row>
        <row r="1793">
          <cell r="A1793" t="str">
            <v>261448245-00</v>
          </cell>
          <cell r="B1793" t="str">
            <v>CIE_Nav_21_180_60_D_NZ_REF identifiée</v>
          </cell>
        </row>
        <row r="1794">
          <cell r="A1794" t="str">
            <v>261448245-01</v>
          </cell>
          <cell r="B1794" t="str">
            <v>CIE_Nav_21_180_60_D_NZ_REF identifiée</v>
          </cell>
        </row>
        <row r="1795">
          <cell r="A1795" t="str">
            <v>261448956-0301</v>
          </cell>
          <cell r="B1795" t="str">
            <v>A350 WRDC</v>
          </cell>
        </row>
        <row r="1796">
          <cell r="A1796" t="str">
            <v>261448956-0401</v>
          </cell>
          <cell r="B1796" t="str">
            <v>A350 WRDC</v>
          </cell>
        </row>
        <row r="1797">
          <cell r="A1797" t="str">
            <v>261456028</v>
          </cell>
          <cell r="B1797" t="str">
            <v>PROLONGATEUR DF3 FPU 10P</v>
          </cell>
        </row>
        <row r="1798">
          <cell r="A1798" t="str">
            <v>261456036</v>
          </cell>
          <cell r="B1798" t="str">
            <v>PROLONGATEUR DF13 FPU 15P</v>
          </cell>
        </row>
        <row r="1799">
          <cell r="A1799" t="str">
            <v>261456304</v>
          </cell>
          <cell r="B1799" t="str">
            <v>C I FILTRES EQUIPE</v>
          </cell>
        </row>
        <row r="1800">
          <cell r="A1800" t="str">
            <v>261457905MKP</v>
          </cell>
          <cell r="B1800" t="str">
            <v>CIE carte CC Di MATIS et P3</v>
          </cell>
        </row>
        <row r="1801">
          <cell r="A1801" t="str">
            <v>261458499-10</v>
          </cell>
          <cell r="B1801" t="str">
            <v>CIE FUGAS PROGRAMME</v>
          </cell>
        </row>
        <row r="1802">
          <cell r="A1802" t="str">
            <v>261458605</v>
          </cell>
          <cell r="B1802" t="str">
            <v>CIE Gestion</v>
          </cell>
        </row>
        <row r="1803">
          <cell r="A1803" t="str">
            <v>261462972-0402</v>
          </cell>
          <cell r="B1803" t="str">
            <v>A400M LGRDC</v>
          </cell>
        </row>
        <row r="1804">
          <cell r="A1804" t="str">
            <v>261462985-0101-DVR</v>
          </cell>
          <cell r="B1804" t="str">
            <v>PROG.C-RDC DAUGTHER BOARD DEVERMINEE</v>
          </cell>
        </row>
        <row r="1805">
          <cell r="A1805" t="str">
            <v>261463023-0101</v>
          </cell>
          <cell r="B1805" t="str">
            <v>CIE ARIO-FULL</v>
          </cell>
        </row>
        <row r="1806">
          <cell r="A1806" t="str">
            <v>261463086-0101</v>
          </cell>
          <cell r="B1806" t="str">
            <v>CIE MACAN3-FULL</v>
          </cell>
        </row>
        <row r="1807">
          <cell r="A1807" t="str">
            <v>261463086-0101-KC1</v>
          </cell>
          <cell r="B1807" t="str">
            <v>CABLAGE CIE MACAN3-FULL</v>
          </cell>
        </row>
        <row r="1808">
          <cell r="A1808" t="str">
            <v>261463119-0101</v>
          </cell>
          <cell r="B1808" t="str">
            <v>CIE ARIFDIMU</v>
          </cell>
        </row>
        <row r="1809">
          <cell r="A1809" t="str">
            <v>261463119-0101-KC1</v>
          </cell>
          <cell r="B1809" t="str">
            <v>CABLAGE CIE ARIFDIMU</v>
          </cell>
        </row>
        <row r="1810">
          <cell r="A1810" t="str">
            <v>261463669</v>
          </cell>
          <cell r="B1810" t="str">
            <v>ALIMENTATION</v>
          </cell>
        </row>
        <row r="1811">
          <cell r="A1811" t="str">
            <v>261464955</v>
          </cell>
          <cell r="B1811" t="str">
            <v>CIE ANALOGIQUE DE CODAGE A600</v>
          </cell>
        </row>
        <row r="1812">
          <cell r="A1812" t="str">
            <v>261466602-0220</v>
          </cell>
          <cell r="B1812" t="str">
            <v>DISQUETE 10TV1-ED48A100/A200/WR FDIU S/W</v>
          </cell>
        </row>
        <row r="1813">
          <cell r="A1813" t="str">
            <v>261467534</v>
          </cell>
          <cell r="B1813" t="str">
            <v>CIE Flex FdP audio V4</v>
          </cell>
        </row>
        <row r="1814">
          <cell r="A1814" t="str">
            <v>261470234-00</v>
          </cell>
          <cell r="B1814" t="str">
            <v>C.I.E. A2C identifié</v>
          </cell>
        </row>
        <row r="1815">
          <cell r="A1815" t="str">
            <v>261470234-01</v>
          </cell>
          <cell r="B1815" t="str">
            <v>C.I.E. A2C identifié</v>
          </cell>
        </row>
        <row r="1816">
          <cell r="A1816" t="str">
            <v>261470359-00</v>
          </cell>
          <cell r="B1816" t="str">
            <v>Module GPS SAASM instrumenté</v>
          </cell>
        </row>
        <row r="1817">
          <cell r="A1817" t="str">
            <v>261470359-01</v>
          </cell>
          <cell r="B1817" t="str">
            <v>Module GPS SAASM instrumenté</v>
          </cell>
        </row>
        <row r="1818">
          <cell r="A1818" t="str">
            <v>261472220</v>
          </cell>
          <cell r="B1818" t="str">
            <v>NAPPE VICAM3 J1_PROXS J1</v>
          </cell>
        </row>
        <row r="1819">
          <cell r="A1819" t="str">
            <v>261477147-0105</v>
          </cell>
          <cell r="B1819" t="str">
            <v>GVI TIRE PRESS.MONITORING UNIT</v>
          </cell>
        </row>
        <row r="1820">
          <cell r="A1820" t="str">
            <v>261477147-0301</v>
          </cell>
          <cell r="B1820" t="str">
            <v>GVI TIRE PRESS.MONITORING UNIT</v>
          </cell>
        </row>
        <row r="1821">
          <cell r="A1821" t="str">
            <v>261477192-0101-DVR</v>
          </cell>
          <cell r="B1821" t="str">
            <v>CARTE MERE PROGRAMMEE DEVERMINEE</v>
          </cell>
        </row>
        <row r="1822">
          <cell r="A1822" t="str">
            <v>261477415-0103</v>
          </cell>
          <cell r="B1822" t="str">
            <v>GVI CONFIGURATED APPLICAT.SOF</v>
          </cell>
        </row>
        <row r="1823">
          <cell r="A1823" t="str">
            <v>261477415-0301</v>
          </cell>
          <cell r="B1823" t="str">
            <v>GVI CONFIGURATED APPLICAT.SOF</v>
          </cell>
        </row>
        <row r="1824">
          <cell r="A1824" t="str">
            <v>261477783</v>
          </cell>
          <cell r="B1824" t="str">
            <v>CIE CPU_S11 programmee</v>
          </cell>
        </row>
        <row r="1825">
          <cell r="A1825" t="str">
            <v>261477783-23</v>
          </cell>
          <cell r="B1825" t="str">
            <v>CIE CPU_S11 programmee</v>
          </cell>
        </row>
        <row r="1826">
          <cell r="A1826" t="str">
            <v>261479188-03</v>
          </cell>
          <cell r="B1826" t="str">
            <v>AECM A350XWB</v>
          </cell>
        </row>
        <row r="1827">
          <cell r="A1827" t="str">
            <v>261480285</v>
          </cell>
          <cell r="B1827" t="str">
            <v>CIE Alimentation</v>
          </cell>
        </row>
        <row r="1828">
          <cell r="A1828" t="str">
            <v>261480735</v>
          </cell>
          <cell r="B1828" t="str">
            <v>FACE PARLANTE 10.4" / 25T EQUIPEE</v>
          </cell>
        </row>
        <row r="1829">
          <cell r="A1829" t="str">
            <v>261482297</v>
          </cell>
          <cell r="B1829" t="str">
            <v>FACE PARLANTE 10.4" / 25T EQUIPEE "WASP"</v>
          </cell>
        </row>
        <row r="1830">
          <cell r="A1830" t="str">
            <v>261482734</v>
          </cell>
          <cell r="B1830" t="str">
            <v>FACE PARLANTE 10.4" / 25T EQUIPEE MATIS</v>
          </cell>
        </row>
        <row r="1831">
          <cell r="A1831" t="str">
            <v>261482846</v>
          </cell>
          <cell r="B1831" t="str">
            <v>FACE PARLANTE 10.4" / 25T EQUIPEE CM3</v>
          </cell>
        </row>
        <row r="1832">
          <cell r="A1832" t="str">
            <v>261482891</v>
          </cell>
          <cell r="B1832" t="str">
            <v>FACE PARLANTE 10.4" / 25T EQUIPEE MPS</v>
          </cell>
        </row>
        <row r="1833">
          <cell r="A1833" t="str">
            <v>261487388-21</v>
          </cell>
          <cell r="B1833" t="str">
            <v>CIE_QRP60_J_G1_090_100_Y_100_D_S</v>
          </cell>
        </row>
        <row r="1834">
          <cell r="A1834" t="str">
            <v>261490608-40</v>
          </cell>
          <cell r="B1834" t="str">
            <v>Lot integration VCI ERYX FELIN</v>
          </cell>
        </row>
        <row r="1835">
          <cell r="A1835" t="str">
            <v>261492876</v>
          </cell>
          <cell r="B1835" t="str">
            <v>C.I.E. EPC indus</v>
          </cell>
        </row>
        <row r="1836">
          <cell r="A1836" t="str">
            <v>261492920</v>
          </cell>
          <cell r="B1836" t="str">
            <v>CIE CARTE CLAVIER</v>
          </cell>
        </row>
        <row r="1837">
          <cell r="A1837" t="str">
            <v>261493500</v>
          </cell>
          <cell r="B1837" t="str">
            <v>CARTE VICAM+ LP TEL VID_SCD_SV2 V02R00</v>
          </cell>
        </row>
        <row r="1838">
          <cell r="A1838" t="str">
            <v>261494325</v>
          </cell>
          <cell r="B1838" t="str">
            <v>CIE carte CONN_v4</v>
          </cell>
        </row>
        <row r="1839">
          <cell r="A1839" t="str">
            <v>261497785-MKP</v>
          </cell>
          <cell r="B1839" t="str">
            <v>CIE Traitement_OVD_NG_EX</v>
          </cell>
        </row>
        <row r="1840">
          <cell r="A1840" t="str">
            <v>261497850</v>
          </cell>
          <cell r="B1840" t="str">
            <v>CIE SERVICING1_V7</v>
          </cell>
        </row>
        <row r="1841">
          <cell r="A1841" t="str">
            <v>261498290</v>
          </cell>
          <cell r="B1841" t="str">
            <v>KIT DE MAINTENANCE AC68A-31-005</v>
          </cell>
        </row>
        <row r="1842">
          <cell r="A1842" t="str">
            <v>261500777</v>
          </cell>
          <cell r="B1842" t="str">
            <v>Logiciel programmation pour MN2</v>
          </cell>
        </row>
        <row r="1843">
          <cell r="A1843" t="str">
            <v>261501662</v>
          </cell>
          <cell r="B1843" t="str">
            <v>CINT</v>
          </cell>
        </row>
        <row r="1844">
          <cell r="A1844" t="str">
            <v>261502052</v>
          </cell>
          <cell r="B1844" t="str">
            <v>CARTE AC/DC</v>
          </cell>
        </row>
        <row r="1845">
          <cell r="A1845" t="str">
            <v>261502073</v>
          </cell>
          <cell r="B1845" t="str">
            <v>ALIMENTATION</v>
          </cell>
        </row>
        <row r="1846">
          <cell r="A1846" t="str">
            <v>261504923-00</v>
          </cell>
          <cell r="B1846" t="str">
            <v>CIE_Nav_21_120_60_D_NZ_REF</v>
          </cell>
        </row>
        <row r="1847">
          <cell r="A1847" t="str">
            <v>261508062</v>
          </cell>
          <cell r="B1847" t="str">
            <v>CIE ACM_PM_E_S11 06_2010</v>
          </cell>
        </row>
        <row r="1848">
          <cell r="A1848" t="str">
            <v>261508062-20</v>
          </cell>
          <cell r="B1848" t="str">
            <v>CIE ACM_PM_E_S11 06_2010</v>
          </cell>
        </row>
        <row r="1849">
          <cell r="A1849" t="str">
            <v>261508166</v>
          </cell>
          <cell r="B1849" t="str">
            <v>PANIER DE CARTES ASSEMBLE</v>
          </cell>
        </row>
        <row r="1850">
          <cell r="A1850" t="str">
            <v>261509791-04</v>
          </cell>
          <cell r="B1850" t="str">
            <v>CIE TRAITEMENT PROGRAMMEE</v>
          </cell>
        </row>
        <row r="1851">
          <cell r="A1851" t="str">
            <v>261510913</v>
          </cell>
          <cell r="B1851" t="str">
            <v>PANIER DE CARTES ASSEMBLE</v>
          </cell>
        </row>
        <row r="1852">
          <cell r="A1852" t="str">
            <v>261510963</v>
          </cell>
          <cell r="B1852" t="str">
            <v>COMPOSANT PROGRAMME LOCAL</v>
          </cell>
        </row>
        <row r="1853">
          <cell r="A1853" t="str">
            <v>261510963G7</v>
          </cell>
          <cell r="B1853" t="str">
            <v>COMPOSANT PROGRAMME LOCAL</v>
          </cell>
        </row>
        <row r="1854">
          <cell r="A1854" t="str">
            <v>261512433</v>
          </cell>
          <cell r="B1854" t="str">
            <v>CIE BYDU QUAPASON</v>
          </cell>
        </row>
        <row r="1855">
          <cell r="A1855" t="str">
            <v>261518196MKP</v>
          </cell>
          <cell r="B1855" t="str">
            <v>CIE JTAG-A2C</v>
          </cell>
        </row>
        <row r="1856">
          <cell r="A1856" t="str">
            <v>261518964</v>
          </cell>
          <cell r="B1856" t="str">
            <v>CIE PACBO</v>
          </cell>
        </row>
        <row r="1857">
          <cell r="A1857" t="str">
            <v>261519586MKP</v>
          </cell>
          <cell r="B1857" t="str">
            <v>CIE RF HD</v>
          </cell>
        </row>
        <row r="1858">
          <cell r="A1858" t="str">
            <v>261522405-0101</v>
          </cell>
          <cell r="B1858" t="str">
            <v>CARTE CAPRI PROGRAMMEE</v>
          </cell>
        </row>
        <row r="1859">
          <cell r="A1859" t="str">
            <v>261522418-0101</v>
          </cell>
          <cell r="B1859" t="str">
            <v>MEMOIRE PROGRAMMEE FDAU</v>
          </cell>
        </row>
        <row r="1860">
          <cell r="A1860" t="str">
            <v>261523473-0102</v>
          </cell>
          <cell r="B1860" t="str">
            <v>CARTE ARIO_FULL PROGRAMMEE</v>
          </cell>
        </row>
        <row r="1861">
          <cell r="A1861" t="str">
            <v>261523796</v>
          </cell>
          <cell r="B1861" t="str">
            <v>C.I.E. GS10-83 programmable</v>
          </cell>
        </row>
        <row r="1862">
          <cell r="A1862" t="str">
            <v>261524201-0101</v>
          </cell>
          <cell r="B1862" t="str">
            <v>CARTE ALATR28/2 EQUIPEMENT</v>
          </cell>
        </row>
        <row r="1863">
          <cell r="A1863" t="str">
            <v>261524222</v>
          </cell>
          <cell r="B1863" t="str">
            <v>CIE NSSA DIOP-R</v>
          </cell>
        </row>
        <row r="1864">
          <cell r="A1864" t="str">
            <v>261524230</v>
          </cell>
          <cell r="B1864" t="str">
            <v>CIE NSSA DIOP-S</v>
          </cell>
        </row>
        <row r="1865">
          <cell r="A1865" t="str">
            <v>261526362</v>
          </cell>
          <cell r="B1865" t="str">
            <v>CIE PROXS_V4</v>
          </cell>
        </row>
        <row r="1866">
          <cell r="A1866" t="str">
            <v>261526408-0103</v>
          </cell>
          <cell r="B1866" t="str">
            <v>CIE RESTITUTION V4 PROGRAMME V01R03</v>
          </cell>
        </row>
        <row r="1867">
          <cell r="A1867" t="str">
            <v>261526437-0103</v>
          </cell>
          <cell r="B1867" t="str">
            <v>CIE RESTITUTION V3 PROGRAMME V01R03</v>
          </cell>
        </row>
        <row r="1868">
          <cell r="A1868" t="str">
            <v>261527260</v>
          </cell>
          <cell r="B1868" t="str">
            <v>CIE MEZZANINE CPUDMU2 SERIE</v>
          </cell>
        </row>
        <row r="1869">
          <cell r="A1869" t="str">
            <v>261527281</v>
          </cell>
          <cell r="B1869" t="str">
            <v>CIE FLASP 410</v>
          </cell>
        </row>
        <row r="1870">
          <cell r="A1870" t="str">
            <v>261527484</v>
          </cell>
          <cell r="B1870" t="str">
            <v>CIE CTHMPS_IRR</v>
          </cell>
        </row>
        <row r="1871">
          <cell r="A1871" t="str">
            <v>261527504</v>
          </cell>
          <cell r="B1871" t="str">
            <v>CIE MPS_INT</v>
          </cell>
        </row>
        <row r="1872">
          <cell r="A1872" t="str">
            <v>261527955</v>
          </cell>
          <cell r="B1872" t="str">
            <v>ACM_PM_S11_V2_1 AXE</v>
          </cell>
        </row>
        <row r="1873">
          <cell r="A1873" t="str">
            <v>261527955-20</v>
          </cell>
          <cell r="B1873" t="str">
            <v>ACM_PM_S11_V2_1 AXE</v>
          </cell>
        </row>
        <row r="1874">
          <cell r="A1874" t="str">
            <v>261530733-00</v>
          </cell>
          <cell r="B1874" t="str">
            <v>CIE_Nav_21_300_250_D_NZ_REF identifié</v>
          </cell>
        </row>
        <row r="1875">
          <cell r="A1875" t="str">
            <v>261531285-MKP</v>
          </cell>
          <cell r="B1875" t="str">
            <v>CIE PA GRH V5.2 basse conso</v>
          </cell>
        </row>
        <row r="1876">
          <cell r="A1876" t="str">
            <v>261534281</v>
          </cell>
          <cell r="B1876" t="str">
            <v>CIE RIF NG proto V1</v>
          </cell>
        </row>
        <row r="1877">
          <cell r="A1877" t="str">
            <v>261534880-00</v>
          </cell>
          <cell r="B1877" t="str">
            <v>CIE_Nav_21_180_107_MC_NZ</v>
          </cell>
        </row>
        <row r="1878">
          <cell r="A1878" t="str">
            <v>261538312</v>
          </cell>
          <cell r="B1878" t="str">
            <v>CIE CAM2HD</v>
          </cell>
        </row>
        <row r="1879">
          <cell r="A1879" t="str">
            <v>261543813MKP</v>
          </cell>
          <cell r="B1879" t="str">
            <v>C.I.E. utilisateur TNF-3G</v>
          </cell>
        </row>
        <row r="1880">
          <cell r="A1880" t="str">
            <v>261546207</v>
          </cell>
          <cell r="B1880" t="str">
            <v>CIE ES_MO programmee</v>
          </cell>
        </row>
        <row r="1881">
          <cell r="A1881" t="str">
            <v>261547316</v>
          </cell>
          <cell r="B1881" t="str">
            <v>FIRE MANAGEMENT AND SELECTION (FMS01)</v>
          </cell>
        </row>
        <row r="1882">
          <cell r="A1882" t="str">
            <v>261548532</v>
          </cell>
          <cell r="B1882" t="str">
            <v>Carte SEC-S programmée</v>
          </cell>
        </row>
        <row r="1883">
          <cell r="A1883" t="str">
            <v>261552776</v>
          </cell>
          <cell r="B1883" t="str">
            <v>CIE BKP SOMSH TYPE B</v>
          </cell>
        </row>
        <row r="1884">
          <cell r="A1884" t="str">
            <v>261553679</v>
          </cell>
          <cell r="B1884" t="str">
            <v>CIE_RESTITUTION_BI_LCD_V4_FILAIRE</v>
          </cell>
        </row>
        <row r="1885">
          <cell r="A1885" t="str">
            <v>261555066-KC1</v>
          </cell>
          <cell r="B1885" t="str">
            <v>KIT CABLAGE CIE DECODEUR-RR109NG</v>
          </cell>
        </row>
        <row r="1886">
          <cell r="A1886" t="str">
            <v>261555074</v>
          </cell>
          <cell r="B1886" t="str">
            <v>CIE ALIMENTATION - RR109NG</v>
          </cell>
        </row>
        <row r="1887">
          <cell r="A1887" t="str">
            <v>261557060-00</v>
          </cell>
          <cell r="B1887" t="str">
            <v>CABLE INTERCONEXION CIE ALIM-CIE DECOD.</v>
          </cell>
        </row>
        <row r="1888">
          <cell r="A1888" t="str">
            <v>261558950</v>
          </cell>
          <cell r="B1888" t="str">
            <v>CIE_QRP60_J_D_000_000_N_000_D_S</v>
          </cell>
        </row>
        <row r="1889">
          <cell r="A1889" t="str">
            <v>261559910-0500</v>
          </cell>
          <cell r="B1889" t="str">
            <v>CARTE SMVP V3 PROGRAMMEE V05R00</v>
          </cell>
        </row>
        <row r="1890">
          <cell r="A1890" t="str">
            <v>261559928</v>
          </cell>
          <cell r="B1890" t="str">
            <v>CIE Carte ITF_V3</v>
          </cell>
        </row>
        <row r="1891">
          <cell r="A1891" t="str">
            <v>261561704</v>
          </cell>
          <cell r="B1891" t="str">
            <v>CIE ZAPETTE DROITE</v>
          </cell>
        </row>
        <row r="1892">
          <cell r="A1892" t="str">
            <v>261567342-0201</v>
          </cell>
          <cell r="B1892" t="str">
            <v>CARTE PSUDC EQUIPEMENT</v>
          </cell>
        </row>
        <row r="1893">
          <cell r="A1893" t="str">
            <v>261569185</v>
          </cell>
          <cell r="B1893" t="str">
            <v>C.I.E. CARTE ADAPTATION</v>
          </cell>
        </row>
        <row r="1894">
          <cell r="A1894" t="str">
            <v>261569515-0101</v>
          </cell>
          <cell r="B1894" t="str">
            <v>CARTE PSUAC EQUIPEMENT</v>
          </cell>
        </row>
        <row r="1895">
          <cell r="A1895" t="str">
            <v>261569523-0101</v>
          </cell>
          <cell r="B1895" t="str">
            <v>CARTE PFC-IO EQUIPEMENT</v>
          </cell>
        </row>
        <row r="1896">
          <cell r="A1896" t="str">
            <v>261570232</v>
          </cell>
          <cell r="B1896" t="str">
            <v>CIE IMAX</v>
          </cell>
        </row>
        <row r="1897">
          <cell r="A1897" t="str">
            <v>261570878</v>
          </cell>
          <cell r="B1897" t="str">
            <v>CIE ALEMBRA3</v>
          </cell>
        </row>
        <row r="1898">
          <cell r="A1898" t="str">
            <v>261571680</v>
          </cell>
          <cell r="B1898" t="str">
            <v>CIE SHP2_2G</v>
          </cell>
        </row>
        <row r="1899">
          <cell r="A1899" t="str">
            <v>261571734</v>
          </cell>
          <cell r="B1899" t="str">
            <v>CIE SERVITUDES MULTIMEDIA</v>
          </cell>
        </row>
        <row r="1900">
          <cell r="A1900" t="str">
            <v>261574730</v>
          </cell>
          <cell r="B1900" t="str">
            <v>CIE INTERCO_CTHMPS_V2</v>
          </cell>
        </row>
        <row r="1901">
          <cell r="A1901" t="str">
            <v>261576198</v>
          </cell>
          <cell r="B1901" t="str">
            <v>CABLE TERRAIN BLINDE MATIS -RVM10 L=5M</v>
          </cell>
        </row>
        <row r="1902">
          <cell r="A1902" t="str">
            <v>261577442-40</v>
          </cell>
          <cell r="B1902" t="str">
            <v>Poste RIF-NG</v>
          </cell>
        </row>
        <row r="1903">
          <cell r="A1903" t="str">
            <v>261577442-42</v>
          </cell>
          <cell r="B1903" t="str">
            <v>Poste RIF-NG</v>
          </cell>
        </row>
        <row r="1904">
          <cell r="A1904" t="str">
            <v>261581920</v>
          </cell>
          <cell r="B1904" t="str">
            <v>THT</v>
          </cell>
        </row>
        <row r="1905">
          <cell r="A1905" t="str">
            <v>261582000</v>
          </cell>
          <cell r="B1905" t="str">
            <v>HT/THT</v>
          </cell>
        </row>
        <row r="1906">
          <cell r="A1906" t="str">
            <v>261583101-01</v>
          </cell>
          <cell r="B1906" t="str">
            <v>Module GPS SAASM</v>
          </cell>
        </row>
        <row r="1907">
          <cell r="A1907" t="str">
            <v>261583101-20</v>
          </cell>
          <cell r="B1907" t="str">
            <v>Module GPS SAASM</v>
          </cell>
        </row>
        <row r="1908">
          <cell r="A1908" t="str">
            <v>261584905-0101</v>
          </cell>
          <cell r="B1908" t="str">
            <v>ENSEMBLE COMPACT FLASH</v>
          </cell>
        </row>
        <row r="1909">
          <cell r="A1909" t="str">
            <v>261585684-0302</v>
          </cell>
          <cell r="B1909" t="str">
            <v>RBCU UNITE CONTROLE DIST. FREING.</v>
          </cell>
        </row>
        <row r="1910">
          <cell r="A1910" t="str">
            <v>261585684-0502</v>
          </cell>
          <cell r="B1910" t="str">
            <v>RBCU H4-1 UNITE CONTROLE DIST. FREING.</v>
          </cell>
        </row>
        <row r="1911">
          <cell r="A1911" t="str">
            <v>261585684-0503</v>
          </cell>
          <cell r="B1911" t="str">
            <v>RBCU H4-1 UNITE CONTROLE DIST. FREING.</v>
          </cell>
        </row>
        <row r="1912">
          <cell r="A1912" t="str">
            <v>261585684-0504</v>
          </cell>
          <cell r="B1912" t="str">
            <v>RBCU H4-2 UNITE CONTROLE DIST. FREING.</v>
          </cell>
        </row>
        <row r="1913">
          <cell r="A1913" t="str">
            <v>261585684-0505</v>
          </cell>
          <cell r="B1913" t="str">
            <v>RBCU H4-3 UNITE CONTROLE DIST. FREING.</v>
          </cell>
        </row>
        <row r="1914">
          <cell r="A1914" t="str">
            <v>261585684MKP</v>
          </cell>
          <cell r="B1914" t="str">
            <v>RBCU H4 UNITE CONTROLE DIST FREING -0501</v>
          </cell>
        </row>
        <row r="1915">
          <cell r="A1915" t="str">
            <v>261586339</v>
          </cell>
          <cell r="B1915" t="str">
            <v>Flex Audio Rif NG V1</v>
          </cell>
        </row>
        <row r="1916">
          <cell r="A1916" t="str">
            <v>261586350</v>
          </cell>
          <cell r="B1916" t="str">
            <v>Flex Serie Rif NG V1</v>
          </cell>
        </row>
        <row r="1917">
          <cell r="A1917" t="str">
            <v>261586897</v>
          </cell>
          <cell r="B1917" t="str">
            <v>CALCULATEUR PRINCIPAL WASP EQUIPE V3</v>
          </cell>
        </row>
        <row r="1918">
          <cell r="A1918" t="str">
            <v>261586897-04</v>
          </cell>
          <cell r="B1918" t="str">
            <v>CALCULATEUR PRINCIPAL WASP EQUIPE V4</v>
          </cell>
        </row>
        <row r="1919">
          <cell r="A1919" t="str">
            <v>261588007-00</v>
          </cell>
          <cell r="B1919" t="str">
            <v>CIE_QRP60_J_GEN1_200_100_050 IDENT</v>
          </cell>
        </row>
        <row r="1920">
          <cell r="A1920" t="str">
            <v>261589835</v>
          </cell>
          <cell r="B1920" t="str">
            <v>CIE RIF Bande Elargie V2D</v>
          </cell>
        </row>
        <row r="1921">
          <cell r="A1921" t="str">
            <v>261592072</v>
          </cell>
          <cell r="B1921" t="str">
            <v>LISTE DES COMPOSANTS TRAINING D-LEVEL</v>
          </cell>
        </row>
        <row r="1922">
          <cell r="A1922" t="str">
            <v>261592233</v>
          </cell>
          <cell r="B1922" t="str">
            <v>CIE MVCB Silvercrest</v>
          </cell>
        </row>
        <row r="1923">
          <cell r="A1923" t="str">
            <v>261592431</v>
          </cell>
          <cell r="B1923" t="str">
            <v>CIE IFB Silvercrest</v>
          </cell>
        </row>
        <row r="1924">
          <cell r="A1924" t="str">
            <v>261593214</v>
          </cell>
          <cell r="B1924" t="str">
            <v>CIE PROXU384CS_V2</v>
          </cell>
        </row>
        <row r="1925">
          <cell r="A1925" t="str">
            <v>261597358-0101</v>
          </cell>
          <cell r="B1925" t="str">
            <v>CIRCUIT BTCM CABLE</v>
          </cell>
        </row>
        <row r="1926">
          <cell r="A1926" t="str">
            <v>261597361-0101</v>
          </cell>
          <cell r="B1926" t="str">
            <v>PWA IDENTIFICATION LABEL</v>
          </cell>
        </row>
        <row r="1927">
          <cell r="A1927" t="str">
            <v>261598722-R</v>
          </cell>
          <cell r="B1927" t="str">
            <v>ETIQUETTE- RECHANGE</v>
          </cell>
        </row>
        <row r="1928">
          <cell r="A1928" t="str">
            <v>261606540</v>
          </cell>
          <cell r="B1928" t="str">
            <v>CIE PUISSANCE</v>
          </cell>
        </row>
        <row r="1929">
          <cell r="A1929" t="str">
            <v>261606769</v>
          </cell>
          <cell r="B1929" t="str">
            <v>CIE DIVIO V3 INDUSTRIEL</v>
          </cell>
        </row>
        <row r="1930">
          <cell r="A1930" t="str">
            <v>261606769MKP</v>
          </cell>
          <cell r="B1930" t="str">
            <v>CIE DIVIO DAISY CHAIN</v>
          </cell>
        </row>
        <row r="1931">
          <cell r="A1931" t="str">
            <v>261610721</v>
          </cell>
          <cell r="B1931" t="str">
            <v>ELECTRONIQUE DE TRAITEMENT NVFLASH</v>
          </cell>
        </row>
        <row r="1932">
          <cell r="A1932" t="str">
            <v>261619836-00</v>
          </cell>
          <cell r="B1932" t="str">
            <v>CIE Carte Convertisseur "imaginarius"</v>
          </cell>
        </row>
        <row r="1933">
          <cell r="A1933" t="str">
            <v>261620491</v>
          </cell>
          <cell r="B1933" t="str">
            <v>CIE SHP2_NG3_V2</v>
          </cell>
        </row>
        <row r="1934">
          <cell r="A1934" t="str">
            <v>261621654</v>
          </cell>
          <cell r="B1934" t="str">
            <v>C.I.E. MEO AS301 V1</v>
          </cell>
        </row>
        <row r="1935">
          <cell r="A1935" t="str">
            <v>261621654-MKP</v>
          </cell>
          <cell r="B1935" t="str">
            <v>C.I.E. MEO AS301 V1</v>
          </cell>
        </row>
        <row r="1936">
          <cell r="A1936" t="str">
            <v>261623471</v>
          </cell>
          <cell r="B1936" t="str">
            <v>CIE COMMANDE MOTEUR GBA</v>
          </cell>
        </row>
        <row r="1937">
          <cell r="A1937" t="str">
            <v>261624746</v>
          </cell>
          <cell r="B1937" t="str">
            <v>MODULE GLONASS</v>
          </cell>
        </row>
        <row r="1938">
          <cell r="A1938" t="str">
            <v>261625897</v>
          </cell>
          <cell r="B1938" t="str">
            <v>MODULE INTERCO V2 ASSEMBLE LR</v>
          </cell>
        </row>
        <row r="1939">
          <cell r="A1939" t="str">
            <v>261628017-00</v>
          </cell>
          <cell r="B1939" t="str">
            <v>CIE DVRU INTERFACE BOARD IDENTIFIED</v>
          </cell>
        </row>
        <row r="1940">
          <cell r="A1940" t="str">
            <v>261633120</v>
          </cell>
          <cell r="B1940" t="str">
            <v>KIT ALIMENTATION (261463669)</v>
          </cell>
        </row>
        <row r="1941">
          <cell r="A1941" t="str">
            <v>261635611MKP</v>
          </cell>
          <cell r="B1941" t="str">
            <v>CIE CARTE 1</v>
          </cell>
        </row>
        <row r="1942">
          <cell r="A1942" t="str">
            <v>261636410-00</v>
          </cell>
          <cell r="B1942" t="str">
            <v>CIE CARTE LIAISON 22 POINTS IDENTIFIE</v>
          </cell>
        </row>
        <row r="1943">
          <cell r="A1943" t="str">
            <v>261644199</v>
          </cell>
          <cell r="B1943" t="str">
            <v>CABLE DE TERRAIN BLINDE MATIS SPNG L=5M</v>
          </cell>
        </row>
        <row r="1944">
          <cell r="A1944" t="str">
            <v>261644475</v>
          </cell>
          <cell r="B1944" t="str">
            <v>CIE CONN_v4_WASP</v>
          </cell>
        </row>
        <row r="1945">
          <cell r="A1945" t="str">
            <v>261644920</v>
          </cell>
          <cell r="B1945" t="str">
            <v>CIE Carte Sélecteur RLG</v>
          </cell>
        </row>
        <row r="1946">
          <cell r="A1946" t="str">
            <v>261645901</v>
          </cell>
          <cell r="B1946" t="str">
            <v>CIE SERVICING3 V4</v>
          </cell>
        </row>
        <row r="1947">
          <cell r="A1947" t="str">
            <v>261651334</v>
          </cell>
          <cell r="B1947" t="str">
            <v>CIE FLEX ITF LCD CASIO</v>
          </cell>
        </row>
        <row r="1948">
          <cell r="A1948" t="str">
            <v>261653086</v>
          </cell>
          <cell r="B1948" t="str">
            <v>C.I.E. interconnexion CCV</v>
          </cell>
        </row>
        <row r="1949">
          <cell r="A1949" t="str">
            <v>261653086-MKP</v>
          </cell>
          <cell r="B1949" t="str">
            <v>C.I.E. interconnexion CCV</v>
          </cell>
        </row>
        <row r="1950">
          <cell r="A1950" t="str">
            <v>261655168-00</v>
          </cell>
          <cell r="B1950" t="str">
            <v>CIE FLEX RIGIDE CONN 22 PTS IDENTIFIE</v>
          </cell>
        </row>
        <row r="1951">
          <cell r="A1951" t="str">
            <v>261656540-0101</v>
          </cell>
          <cell r="B1951" t="str">
            <v>SOUS-ENSEMBLE BLOC PRESSION</v>
          </cell>
        </row>
        <row r="1952">
          <cell r="A1952" t="str">
            <v>261656540-0102</v>
          </cell>
          <cell r="B1952" t="str">
            <v>SOUS-ENSEMBLE BLOC PRESSION</v>
          </cell>
        </row>
        <row r="1953">
          <cell r="A1953" t="str">
            <v>261656644</v>
          </cell>
          <cell r="B1953" t="str">
            <v>CIRCUIT SOUPLE ASSEMBLE VOIE A</v>
          </cell>
        </row>
        <row r="1954">
          <cell r="A1954" t="str">
            <v>261656657</v>
          </cell>
          <cell r="B1954" t="str">
            <v>CIRCUIT SOUPLE ASSEMBLE VOIE B</v>
          </cell>
        </row>
        <row r="1955">
          <cell r="A1955" t="str">
            <v>261662481</v>
          </cell>
          <cell r="B1955" t="str">
            <v>CORDON CIE ALIM-CIE DSP</v>
          </cell>
        </row>
        <row r="1956">
          <cell r="A1956" t="str">
            <v>261663157</v>
          </cell>
          <cell r="B1956" t="str">
            <v>CIE PROXR1_3</v>
          </cell>
        </row>
        <row r="1957">
          <cell r="A1957" t="str">
            <v>261669261MKP</v>
          </cell>
          <cell r="B1957" t="str">
            <v>BOITIER ADAPTATION pour essai CEM</v>
          </cell>
        </row>
        <row r="1958">
          <cell r="A1958" t="str">
            <v>261669279</v>
          </cell>
          <cell r="B1958" t="str">
            <v>ETIQUETTE D'IDENTIFICATION</v>
          </cell>
        </row>
        <row r="1959">
          <cell r="A1959" t="str">
            <v>261670503-0301</v>
          </cell>
          <cell r="B1959" t="str">
            <v>CARTE EBCM EQUIPEE</v>
          </cell>
        </row>
        <row r="1960">
          <cell r="A1960" t="str">
            <v>261670503-0301-DVR</v>
          </cell>
          <cell r="B1960" t="str">
            <v>CARTE EBCM EQUIPEE DEVERMINEE</v>
          </cell>
        </row>
        <row r="1961">
          <cell r="A1961" t="str">
            <v>261670503-0502</v>
          </cell>
          <cell r="B1961" t="str">
            <v>CARTE EBCM EQUIPEE H4-1</v>
          </cell>
        </row>
        <row r="1962">
          <cell r="A1962" t="str">
            <v>261670503-0503</v>
          </cell>
          <cell r="B1962" t="str">
            <v>CARTE EBCM EQUIPEE H4-2</v>
          </cell>
        </row>
        <row r="1963">
          <cell r="A1963" t="str">
            <v>261670503-0503-DVR</v>
          </cell>
          <cell r="B1963" t="str">
            <v>EBCM (DERVIMNEE)</v>
          </cell>
        </row>
        <row r="1964">
          <cell r="A1964" t="str">
            <v>261670503-0504</v>
          </cell>
          <cell r="B1964" t="str">
            <v>CARTE EBCM EQUIPEE H4-2</v>
          </cell>
        </row>
        <row r="1965">
          <cell r="A1965" t="str">
            <v>261670503-0504-DVR</v>
          </cell>
          <cell r="B1965" t="str">
            <v>CARTE EBCM DEVERMINEE</v>
          </cell>
        </row>
        <row r="1966">
          <cell r="A1966" t="str">
            <v>261670503-0505</v>
          </cell>
          <cell r="B1966" t="str">
            <v>CARTE EBCM EQUIPEE H4-3</v>
          </cell>
        </row>
        <row r="1967">
          <cell r="A1967" t="str">
            <v>261670503MKP</v>
          </cell>
          <cell r="B1967" t="str">
            <v>CARTE EBCM EQUIPEE H4 -0501</v>
          </cell>
        </row>
        <row r="1968">
          <cell r="A1968" t="str">
            <v>261677482</v>
          </cell>
          <cell r="B1968" t="str">
            <v>CIE Carte clavier RLG</v>
          </cell>
        </row>
        <row r="1969">
          <cell r="A1969" t="str">
            <v>261678137</v>
          </cell>
          <cell r="B1969" t="str">
            <v>CIE CARTE LIAISON 37 POINTS</v>
          </cell>
        </row>
        <row r="1970">
          <cell r="A1970" t="str">
            <v>261679098</v>
          </cell>
          <cell r="B1970" t="str">
            <v>CIE GESTION RLV V1</v>
          </cell>
        </row>
        <row r="1971">
          <cell r="A1971" t="str">
            <v>261679100-MKP</v>
          </cell>
          <cell r="B1971" t="str">
            <v>C.I.E. MEO GRH CCV</v>
          </cell>
        </row>
        <row r="1972">
          <cell r="A1972" t="str">
            <v>261679613</v>
          </cell>
          <cell r="B1972" t="str">
            <v>CIRCUIT SOUPLE ASSEMBLE VOIE A</v>
          </cell>
        </row>
        <row r="1973">
          <cell r="A1973" t="str">
            <v>261679720</v>
          </cell>
          <cell r="B1973" t="str">
            <v>CIRCUIT SOUPLE ASSEMBLE VOIE B</v>
          </cell>
        </row>
        <row r="1974">
          <cell r="A1974" t="str">
            <v>261682222-0301</v>
          </cell>
          <cell r="B1974" t="str">
            <v>CARTE ABPM EQUIPE</v>
          </cell>
        </row>
        <row r="1975">
          <cell r="A1975" t="str">
            <v>261682222-0301-DVR</v>
          </cell>
          <cell r="B1975" t="str">
            <v>CARTE ABPM EQUIPE DEVERMINEE</v>
          </cell>
        </row>
        <row r="1976">
          <cell r="A1976" t="str">
            <v>261682222-0401</v>
          </cell>
          <cell r="B1976" t="str">
            <v>CARTE ABPM EQUIPE</v>
          </cell>
        </row>
        <row r="1977">
          <cell r="A1977" t="str">
            <v>261682222-0502</v>
          </cell>
          <cell r="B1977" t="str">
            <v>CARTE ABPM EQUIPE H4-1</v>
          </cell>
        </row>
        <row r="1978">
          <cell r="A1978" t="str">
            <v>261682222-0503</v>
          </cell>
          <cell r="B1978" t="str">
            <v>CARTE ABPM EQUIPE</v>
          </cell>
        </row>
        <row r="1979">
          <cell r="A1979" t="str">
            <v>261682222-0503-DVR</v>
          </cell>
          <cell r="B1979" t="str">
            <v>ABPM (DEVERMINEE)</v>
          </cell>
        </row>
        <row r="1980">
          <cell r="A1980" t="str">
            <v>261682222-0504</v>
          </cell>
          <cell r="B1980" t="str">
            <v>CARTE ABPM EQUIPE H4-2</v>
          </cell>
        </row>
        <row r="1981">
          <cell r="A1981" t="str">
            <v>261682222-0504-DVR</v>
          </cell>
          <cell r="B1981" t="str">
            <v>CARTE ABPM DEVERMINEE</v>
          </cell>
        </row>
        <row r="1982">
          <cell r="A1982" t="str">
            <v>261682222MKP</v>
          </cell>
          <cell r="B1982" t="str">
            <v>CARTE ABPM EQUIPE H4 -0501</v>
          </cell>
        </row>
        <row r="1983">
          <cell r="A1983" t="str">
            <v>261683349</v>
          </cell>
          <cell r="B1983" t="str">
            <v>CIE CARTE PA QUAPASON V3 MOLEX</v>
          </cell>
        </row>
        <row r="1984">
          <cell r="A1984" t="str">
            <v>261683688</v>
          </cell>
          <cell r="B1984" t="str">
            <v>CIE DETU1_V2B</v>
          </cell>
        </row>
        <row r="1985">
          <cell r="A1985" t="str">
            <v>261684101</v>
          </cell>
          <cell r="B1985" t="str">
            <v>CIE BTCM</v>
          </cell>
        </row>
        <row r="1986">
          <cell r="A1986" t="str">
            <v>261688365-1030</v>
          </cell>
          <cell r="B1986" t="str">
            <v>CALCULATEUR SILVERCREST NON PROGRAMME</v>
          </cell>
        </row>
        <row r="1987">
          <cell r="A1987" t="str">
            <v>261688365-1040</v>
          </cell>
          <cell r="B1987" t="str">
            <v>CALC EEC SILVERCREST NON PROGRAMME</v>
          </cell>
        </row>
        <row r="1988">
          <cell r="A1988" t="str">
            <v>261689106</v>
          </cell>
          <cell r="B1988" t="str">
            <v>CIE RIF NG V2</v>
          </cell>
        </row>
        <row r="1989">
          <cell r="A1989" t="str">
            <v>261691151</v>
          </cell>
          <cell r="B1989" t="str">
            <v>CIE UCG3_V2</v>
          </cell>
        </row>
        <row r="1990">
          <cell r="A1990" t="str">
            <v>261692830-0302</v>
          </cell>
          <cell r="B1990" t="str">
            <v>CARTE ABCM EQUIPEE</v>
          </cell>
        </row>
        <row r="1991">
          <cell r="A1991" t="str">
            <v>261692830-0302-DVR</v>
          </cell>
          <cell r="B1991" t="str">
            <v>CARTE ABCM EQUIPEE DEVERMINEE</v>
          </cell>
        </row>
        <row r="1992">
          <cell r="A1992" t="str">
            <v>261692830-0502</v>
          </cell>
          <cell r="B1992" t="str">
            <v>CARTE ABCM EQUIPE H4-1</v>
          </cell>
        </row>
        <row r="1993">
          <cell r="A1993" t="str">
            <v>261692830-0503</v>
          </cell>
          <cell r="B1993" t="str">
            <v>CARTE ABCM EQUIPE</v>
          </cell>
        </row>
        <row r="1994">
          <cell r="A1994" t="str">
            <v>261692830-0503-DVR</v>
          </cell>
          <cell r="B1994" t="str">
            <v>ABCM (DEVERMINEE)</v>
          </cell>
        </row>
        <row r="1995">
          <cell r="A1995" t="str">
            <v>261692830-0504</v>
          </cell>
          <cell r="B1995" t="str">
            <v>CARTE ABCM EQUIPE</v>
          </cell>
        </row>
        <row r="1996">
          <cell r="A1996" t="str">
            <v>261692830-0504-DVR</v>
          </cell>
          <cell r="B1996" t="str">
            <v>CARTE ABCM DEVERMINEE</v>
          </cell>
        </row>
        <row r="1997">
          <cell r="A1997" t="str">
            <v>261692830-0505</v>
          </cell>
          <cell r="B1997" t="str">
            <v>CARTE ABCM EQUIPE H4-3</v>
          </cell>
        </row>
        <row r="1998">
          <cell r="A1998" t="str">
            <v>261692830MKP</v>
          </cell>
          <cell r="B1998" t="str">
            <v>CARTE ABCM EQUIPEE H4 -0501</v>
          </cell>
        </row>
        <row r="1999">
          <cell r="A1999" t="str">
            <v>261692955-0101</v>
          </cell>
          <cell r="B1999" t="str">
            <v>CARTE MVCB PROGRAMMEE</v>
          </cell>
        </row>
        <row r="2000">
          <cell r="A2000" t="str">
            <v>261692955-0230</v>
          </cell>
          <cell r="B2000" t="str">
            <v>CARTE MVCB PROGRAMMEE</v>
          </cell>
        </row>
        <row r="2001">
          <cell r="A2001" t="str">
            <v>261692955-0240</v>
          </cell>
          <cell r="B2001" t="str">
            <v>CARTE MVCB PROGRAMMEE</v>
          </cell>
        </row>
        <row r="2002">
          <cell r="A2002" t="str">
            <v>261693019-0205</v>
          </cell>
          <cell r="B2002" t="str">
            <v>BLOC FOND DE PANIER RBCU (BIM H2-5)</v>
          </cell>
        </row>
        <row r="2003">
          <cell r="A2003" t="str">
            <v>261693019-0205-DVR</v>
          </cell>
          <cell r="B2003" t="str">
            <v>BLOC FOND DE PANIER RBCU DVR (BIM H2-5)</v>
          </cell>
        </row>
        <row r="2004">
          <cell r="A2004" t="str">
            <v>261693019-0502</v>
          </cell>
          <cell r="B2004" t="str">
            <v>BLOC FOND DE PANIER RBCU H4-1</v>
          </cell>
        </row>
        <row r="2005">
          <cell r="A2005" t="str">
            <v>261693019-0503</v>
          </cell>
          <cell r="B2005" t="str">
            <v>BLOC FOND DE PANIER RBCU H4-2</v>
          </cell>
        </row>
        <row r="2006">
          <cell r="A2006" t="str">
            <v>261693019-0503-DVR</v>
          </cell>
          <cell r="B2006" t="str">
            <v>Bloc Fond de Panier (BIM) DEVERMINEE</v>
          </cell>
        </row>
        <row r="2007">
          <cell r="A2007" t="str">
            <v>261693019-0504</v>
          </cell>
          <cell r="B2007" t="str">
            <v>BLOC FOND DE PANIER RBCU H4-2</v>
          </cell>
        </row>
        <row r="2008">
          <cell r="A2008" t="str">
            <v>261693019-0504-DVR</v>
          </cell>
          <cell r="B2008" t="str">
            <v>CARTE BIM DEVERMINEE</v>
          </cell>
        </row>
        <row r="2009">
          <cell r="A2009" t="str">
            <v>261693019MKP</v>
          </cell>
          <cell r="B2009" t="str">
            <v>BLOC FOND DE PANIER RBCU H4 -0501</v>
          </cell>
        </row>
        <row r="2010">
          <cell r="A2010" t="str">
            <v>261693176</v>
          </cell>
          <cell r="B2010" t="str">
            <v>CIE QRP60 ZOOM</v>
          </cell>
        </row>
        <row r="2011">
          <cell r="A2011" t="str">
            <v>261694933</v>
          </cell>
          <cell r="B2011" t="str">
            <v>C.I.E. de proximité CCV</v>
          </cell>
        </row>
        <row r="2012">
          <cell r="A2012" t="str">
            <v>261694933-MKP</v>
          </cell>
          <cell r="B2012" t="str">
            <v>C.I.E. de proximité CCV</v>
          </cell>
        </row>
        <row r="2013">
          <cell r="A2013" t="str">
            <v>261695724-01</v>
          </cell>
          <cell r="B2013" t="str">
            <v>CIE_Nav_21_080_060_D_NZ_REF</v>
          </cell>
        </row>
        <row r="2014">
          <cell r="A2014" t="str">
            <v>261695901MKP</v>
          </cell>
          <cell r="B2014" t="str">
            <v>MICROSTRUCTURE IC LOG GAL 191605022</v>
          </cell>
        </row>
        <row r="2015">
          <cell r="A2015" t="str">
            <v>261697054</v>
          </cell>
          <cell r="B2015" t="str">
            <v>KIT SPARE COMPOSANTS</v>
          </cell>
        </row>
        <row r="2016">
          <cell r="A2016" t="str">
            <v>261704354</v>
          </cell>
          <cell r="B2016" t="str">
            <v>CARTE ASER3 ETAMEE</v>
          </cell>
        </row>
        <row r="2017">
          <cell r="A2017" t="str">
            <v>261706957</v>
          </cell>
          <cell r="B2017" t="str">
            <v>CIE RIF Bande Elargie V2E</v>
          </cell>
        </row>
        <row r="2018">
          <cell r="A2018" t="str">
            <v>261711908</v>
          </cell>
          <cell r="B2018" t="str">
            <v>CIE carte Modem PRR</v>
          </cell>
        </row>
        <row r="2019">
          <cell r="A2019" t="str">
            <v>261711908MKP</v>
          </cell>
          <cell r="B2019" t="str">
            <v>CIE carte Modem PRR</v>
          </cell>
        </row>
        <row r="2020">
          <cell r="A2020" t="str">
            <v>261711953</v>
          </cell>
          <cell r="B2020" t="str">
            <v>CIE RADIO PRR</v>
          </cell>
        </row>
        <row r="2021">
          <cell r="A2021" t="str">
            <v>261711953MKP</v>
          </cell>
          <cell r="B2021" t="str">
            <v>CIE RADIO PRR</v>
          </cell>
        </row>
        <row r="2022">
          <cell r="A2022" t="str">
            <v>261712489-0102</v>
          </cell>
          <cell r="B2022" t="str">
            <v>Face avant assemblée</v>
          </cell>
        </row>
        <row r="2023">
          <cell r="A2023" t="str">
            <v>261712489-0201</v>
          </cell>
          <cell r="B2023" t="str">
            <v>FACE AVANT ASSEMBLEE</v>
          </cell>
        </row>
        <row r="2024">
          <cell r="A2024" t="str">
            <v>261712489-0201-DVR</v>
          </cell>
          <cell r="B2024" t="str">
            <v>FACE AVANT ASSEMBLEE DEVERMINEE</v>
          </cell>
        </row>
        <row r="2025">
          <cell r="A2025" t="str">
            <v>261712489-0301</v>
          </cell>
          <cell r="B2025" t="str">
            <v>FACE AVANT ASSEMBLEE</v>
          </cell>
        </row>
        <row r="2026">
          <cell r="A2026" t="str">
            <v>261712489-0302</v>
          </cell>
          <cell r="B2026" t="str">
            <v>FACE AVANT ASSEMBLEE</v>
          </cell>
        </row>
        <row r="2027">
          <cell r="A2027" t="str">
            <v>261712489-0302-DVR</v>
          </cell>
          <cell r="B2027" t="str">
            <v>FACE AVANT ASSEMBLEE DEVERMINEE</v>
          </cell>
        </row>
        <row r="2028">
          <cell r="A2028" t="str">
            <v>261712562-0101</v>
          </cell>
          <cell r="B2028" t="str">
            <v>Carte WRDC équipée vernie</v>
          </cell>
        </row>
        <row r="2029">
          <cell r="A2029" t="str">
            <v>261713746-0400</v>
          </cell>
          <cell r="B2029" t="str">
            <v>Carte SHP3_2G PROGRAMMEE V04R00</v>
          </cell>
        </row>
        <row r="2030">
          <cell r="A2030" t="str">
            <v>261715612-00</v>
          </cell>
          <cell r="B2030" t="str">
            <v>CIE_Nav_21_180_60_MC_NZ</v>
          </cell>
        </row>
        <row r="2031">
          <cell r="A2031" t="str">
            <v>261716531-0101</v>
          </cell>
          <cell r="B2031" t="str">
            <v>CARTE MDCM EQUIPEE</v>
          </cell>
        </row>
        <row r="2032">
          <cell r="A2032" t="str">
            <v>261716531-0102</v>
          </cell>
          <cell r="B2032" t="str">
            <v>MDCM S2 EQUIPEE SW2.11 INDUS</v>
          </cell>
        </row>
        <row r="2033">
          <cell r="A2033" t="str">
            <v>261716531-0103</v>
          </cell>
          <cell r="B2033" t="str">
            <v>MDCM S2 INDUS</v>
          </cell>
        </row>
        <row r="2034">
          <cell r="A2034" t="str">
            <v>261719095-MKP</v>
          </cell>
          <cell r="B2034" t="str">
            <v>CIE NAV S40N</v>
          </cell>
        </row>
        <row r="2035">
          <cell r="A2035" t="str">
            <v>261719110-MKP</v>
          </cell>
          <cell r="B2035" t="str">
            <v>CIE NAV CCV-M</v>
          </cell>
        </row>
        <row r="2036">
          <cell r="A2036" t="str">
            <v>261722307-20</v>
          </cell>
          <cell r="B2036" t="str">
            <v>CIE_QRP60_J_G1_030_070_N_100_D_S</v>
          </cell>
        </row>
        <row r="2037">
          <cell r="A2037" t="str">
            <v>261724955</v>
          </cell>
          <cell r="B2037" t="str">
            <v>CIE PSS FLEX SILVERCREST</v>
          </cell>
        </row>
        <row r="2038">
          <cell r="A2038" t="str">
            <v>261726115</v>
          </cell>
          <cell r="B2038" t="str">
            <v>CIE SHP1_2G</v>
          </cell>
        </row>
        <row r="2039">
          <cell r="A2039" t="str">
            <v>261726115-PRO</v>
          </cell>
          <cell r="B2039" t="str">
            <v>CIE SHP1_2G</v>
          </cell>
        </row>
        <row r="2040">
          <cell r="A2040" t="str">
            <v>261727745</v>
          </cell>
          <cell r="B2040" t="str">
            <v>CIE VAHM</v>
          </cell>
        </row>
        <row r="2041">
          <cell r="A2041" t="str">
            <v>261727766</v>
          </cell>
          <cell r="B2041" t="str">
            <v>CIE VAS</v>
          </cell>
        </row>
        <row r="2042">
          <cell r="A2042" t="str">
            <v>261727860-40</v>
          </cell>
          <cell r="B2042" t="str">
            <v>RELAIS VEHICULE Programmé</v>
          </cell>
        </row>
        <row r="2043">
          <cell r="A2043" t="str">
            <v>261727860-46</v>
          </cell>
          <cell r="B2043" t="str">
            <v>RELAIS VEHICULE Programmé</v>
          </cell>
        </row>
        <row r="2044">
          <cell r="A2044" t="str">
            <v>261730094</v>
          </cell>
          <cell r="B2044" t="str">
            <v>CIE PHM</v>
          </cell>
        </row>
        <row r="2045">
          <cell r="A2045" t="str">
            <v>261731661-00</v>
          </cell>
          <cell r="B2045" t="str">
            <v>CIE_Nav_11_300_120_D_NZ</v>
          </cell>
        </row>
        <row r="2046">
          <cell r="A2046" t="str">
            <v>261732176</v>
          </cell>
          <cell r="B2046" t="str">
            <v>CIE ITC V6</v>
          </cell>
        </row>
        <row r="2047">
          <cell r="A2047" t="str">
            <v>261733347-00</v>
          </cell>
          <cell r="B2047" t="str">
            <v>CIE CARTE LIAISON 22 PTS (Bit en pin16)</v>
          </cell>
        </row>
        <row r="2048">
          <cell r="A2048" t="str">
            <v>261733909</v>
          </cell>
          <cell r="B2048" t="str">
            <v>CIE VICAM3 SD 2G</v>
          </cell>
        </row>
        <row r="2049">
          <cell r="A2049" t="str">
            <v>261737684</v>
          </cell>
          <cell r="B2049" t="str">
            <v>CIE CARTE BKP PARAD SBR</v>
          </cell>
        </row>
        <row r="2050">
          <cell r="A2050" t="str">
            <v>261738243</v>
          </cell>
          <cell r="B2050" t="str">
            <v>BOUTON POUSSOIR MODIFIE</v>
          </cell>
        </row>
        <row r="2051">
          <cell r="A2051" t="str">
            <v>261740144</v>
          </cell>
          <cell r="B2051" t="str">
            <v>CIE Carte Sélecteur RLG V2</v>
          </cell>
        </row>
        <row r="2052">
          <cell r="A2052" t="str">
            <v>261740579-MKP</v>
          </cell>
          <cell r="B2052" t="str">
            <v>CIE ESA</v>
          </cell>
        </row>
        <row r="2053">
          <cell r="A2053" t="str">
            <v>261740602-MKP</v>
          </cell>
          <cell r="B2053" t="str">
            <v>CIE IES</v>
          </cell>
        </row>
        <row r="2054">
          <cell r="A2054" t="str">
            <v>261741592</v>
          </cell>
          <cell r="B2054" t="str">
            <v>CIE ADB EXT v6</v>
          </cell>
        </row>
        <row r="2055">
          <cell r="A2055" t="str">
            <v>261742255-0102</v>
          </cell>
          <cell r="B2055" t="str">
            <v>ENSEMBLE COMPACT FLASH</v>
          </cell>
        </row>
        <row r="2056">
          <cell r="A2056" t="str">
            <v>261747177-0101-KC1</v>
          </cell>
          <cell r="B2056" t="str">
            <v>KIT CAB. CARTE PFC-CPU EQUIPEMENT 261747</v>
          </cell>
        </row>
        <row r="2057">
          <cell r="A2057" t="str">
            <v>261747177-0102-KC1</v>
          </cell>
          <cell r="B2057" t="str">
            <v>CARTE PFC-CPU EQUIPEMENT</v>
          </cell>
        </row>
        <row r="2058">
          <cell r="A2058" t="str">
            <v>261747205-0101</v>
          </cell>
          <cell r="B2058" t="str">
            <v>CARTE PFC-CPU PROGRAMMEE (ACE)</v>
          </cell>
        </row>
        <row r="2059">
          <cell r="A2059" t="str">
            <v>261747218-0101-KC1</v>
          </cell>
          <cell r="B2059" t="str">
            <v>KIT CABLAGE CARTE AFC-CPU</v>
          </cell>
        </row>
        <row r="2060">
          <cell r="A2060" t="str">
            <v>261747218-0102-KC1</v>
          </cell>
          <cell r="B2060" t="str">
            <v>CARTE AFC-CPU EQUIPEMENT</v>
          </cell>
        </row>
        <row r="2061">
          <cell r="A2061" t="str">
            <v>261747226-0101</v>
          </cell>
          <cell r="B2061" t="str">
            <v>CARTE AFC-CPU PROGRAMMEE</v>
          </cell>
        </row>
        <row r="2062">
          <cell r="A2062" t="str">
            <v>261747367</v>
          </cell>
          <cell r="B2062" t="str">
            <v>Carte IHM-GV V3</v>
          </cell>
        </row>
        <row r="2063">
          <cell r="A2063" t="str">
            <v>261749254</v>
          </cell>
          <cell r="B2063" t="str">
            <v>Carte IHM-GV V3 Programmée</v>
          </cell>
        </row>
        <row r="2064">
          <cell r="A2064" t="str">
            <v>261751410MKP</v>
          </cell>
          <cell r="B2064" t="str">
            <v>CIE MEO modifiée pour coeur à GRH V5.2BC</v>
          </cell>
        </row>
        <row r="2065">
          <cell r="A2065" t="str">
            <v>261751410-MKP</v>
          </cell>
          <cell r="B2065" t="str">
            <v>C.I.E. MEO modifiée coeur à 3 GRH V5.2BC</v>
          </cell>
        </row>
        <row r="2066">
          <cell r="A2066" t="str">
            <v>261751704</v>
          </cell>
          <cell r="B2066" t="str">
            <v>MOTEUR CABLE</v>
          </cell>
        </row>
        <row r="2067">
          <cell r="A2067" t="str">
            <v>261756340</v>
          </cell>
          <cell r="B2067" t="str">
            <v>CORDON D'ADAPTATION SAMTEC / ERNI</v>
          </cell>
        </row>
        <row r="2068">
          <cell r="A2068" t="str">
            <v>261759143</v>
          </cell>
          <cell r="B2068" t="str">
            <v>CIE CARTE BASEBOARD STEP FELIN v2</v>
          </cell>
        </row>
        <row r="2069">
          <cell r="A2069" t="str">
            <v>261759143-PRO</v>
          </cell>
          <cell r="B2069" t="str">
            <v>CIE CARTE BASEBOARD STEP FELIN v2</v>
          </cell>
        </row>
        <row r="2070">
          <cell r="A2070" t="str">
            <v>261759164</v>
          </cell>
          <cell r="B2070" t="str">
            <v>CIE Connectique J2 pour ET_STEP</v>
          </cell>
        </row>
        <row r="2071">
          <cell r="A2071" t="str">
            <v>261759177</v>
          </cell>
          <cell r="B2071" t="str">
            <v>CIE Connectique J3 pour ET_STEP</v>
          </cell>
        </row>
        <row r="2072">
          <cell r="A2072" t="str">
            <v>261759651-0107</v>
          </cell>
          <cell r="B2072" t="str">
            <v>CARTE MBB EQUIPE PROGRAMMEE</v>
          </cell>
        </row>
        <row r="2073">
          <cell r="A2073" t="str">
            <v>261759651-0201</v>
          </cell>
          <cell r="B2073" t="str">
            <v>CARTE MBB EQUIPE PROGRAMMEE</v>
          </cell>
        </row>
        <row r="2074">
          <cell r="A2074" t="str">
            <v>261759651-0202</v>
          </cell>
          <cell r="B2074" t="str">
            <v>CARTE MBB EQUIPE PROGRAMMEE</v>
          </cell>
        </row>
        <row r="2075">
          <cell r="A2075" t="str">
            <v>261759651-0203</v>
          </cell>
          <cell r="B2075" t="str">
            <v>CARTE MBB EQUIPE PROGRAMMEE</v>
          </cell>
        </row>
        <row r="2076">
          <cell r="A2076" t="str">
            <v>261759651-0301</v>
          </cell>
          <cell r="B2076" t="str">
            <v>CARTE MBB EQUIPE PROGRAMMEE</v>
          </cell>
        </row>
        <row r="2077">
          <cell r="A2077" t="str">
            <v>261759651-0301-DVR</v>
          </cell>
          <cell r="B2077" t="str">
            <v>CARTE MBB EQUIPE PROGRAMMEE DVR</v>
          </cell>
        </row>
        <row r="2078">
          <cell r="A2078" t="str">
            <v>261759651-0401</v>
          </cell>
          <cell r="B2078" t="str">
            <v>CARTE MBB EQUIPE PROGRAMMEE</v>
          </cell>
        </row>
        <row r="2079">
          <cell r="A2079" t="str">
            <v>261759651-0401-DVR</v>
          </cell>
          <cell r="B2079" t="str">
            <v>CARTE MBB EQUIPE PROGRAMMEE -DVR</v>
          </cell>
        </row>
        <row r="2080">
          <cell r="A2080" t="str">
            <v>261759651-0501</v>
          </cell>
          <cell r="B2080" t="str">
            <v>CARTE MBB EQUIPE PROGRAMMEE</v>
          </cell>
        </row>
        <row r="2081">
          <cell r="A2081" t="str">
            <v>261759747-0201</v>
          </cell>
          <cell r="B2081" t="str">
            <v>S/ENS FRONT PANEL ASSY</v>
          </cell>
        </row>
        <row r="2082">
          <cell r="A2082" t="str">
            <v>261759747-0202</v>
          </cell>
          <cell r="B2082" t="str">
            <v>S/ENS FRONT PANEL ASSY</v>
          </cell>
        </row>
        <row r="2083">
          <cell r="A2083" t="str">
            <v>261759747-0203</v>
          </cell>
          <cell r="B2083" t="str">
            <v>S/ENS FRONT PANEL ASSY</v>
          </cell>
        </row>
        <row r="2084">
          <cell r="A2084" t="str">
            <v>261759747-0301</v>
          </cell>
          <cell r="B2084" t="str">
            <v>S/ENS FRONT PANEL ASSY</v>
          </cell>
        </row>
        <row r="2085">
          <cell r="A2085" t="str">
            <v>261759747-0401</v>
          </cell>
          <cell r="B2085" t="str">
            <v>S/ENS FRONT PANEL ASSY AW3</v>
          </cell>
        </row>
        <row r="2086">
          <cell r="A2086" t="str">
            <v>261759747-0501-DVR</v>
          </cell>
          <cell r="B2086" t="str">
            <v>S/ENS FRONT PANEL ASSY AW4 -DVR</v>
          </cell>
        </row>
        <row r="2087">
          <cell r="A2087" t="str">
            <v>261766809-MKP</v>
          </cell>
          <cell r="B2087" t="str">
            <v>CIE NAV S30N MILCAN</v>
          </cell>
        </row>
        <row r="2088">
          <cell r="A2088" t="str">
            <v>261768035-0104</v>
          </cell>
          <cell r="B2088" t="str">
            <v>CARTE RHM</v>
          </cell>
        </row>
        <row r="2089">
          <cell r="A2089" t="str">
            <v>261768035-0201-DVR</v>
          </cell>
          <cell r="B2089" t="str">
            <v>CARTE RELAY DVR</v>
          </cell>
        </row>
        <row r="2090">
          <cell r="A2090" t="str">
            <v>261768085-0101</v>
          </cell>
          <cell r="B2090" t="str">
            <v>CARTE VAHM PROGRAMMEE</v>
          </cell>
        </row>
        <row r="2091">
          <cell r="A2091" t="str">
            <v>261768085-1004</v>
          </cell>
          <cell r="B2091" t="str">
            <v>CARTE VAHM PROGRAMMEE</v>
          </cell>
        </row>
        <row r="2092">
          <cell r="A2092" t="str">
            <v>261768085-1040</v>
          </cell>
          <cell r="B2092" t="str">
            <v>CARTE VAHM PROGRAMMEE AW2.1</v>
          </cell>
        </row>
        <row r="2093">
          <cell r="A2093" t="str">
            <v>261768098-0302</v>
          </cell>
          <cell r="B2093" t="str">
            <v>CARTE VAHM-LP PROGRAMMEE</v>
          </cell>
        </row>
        <row r="2094">
          <cell r="A2094" t="str">
            <v>261768098-0303</v>
          </cell>
          <cell r="B2094" t="str">
            <v>CARTE VAHM-LP PROGRAMMEE</v>
          </cell>
        </row>
        <row r="2095">
          <cell r="A2095" t="str">
            <v>261768098-0303-DVR</v>
          </cell>
          <cell r="B2095" t="str">
            <v>CARTE VAHM-LP PROGRAMMEE -DVR</v>
          </cell>
        </row>
        <row r="2096">
          <cell r="A2096" t="str">
            <v>261768098-0304</v>
          </cell>
          <cell r="B2096" t="str">
            <v>CARTE VAHM-LP PROGRAMMEE</v>
          </cell>
        </row>
        <row r="2097">
          <cell r="A2097" t="str">
            <v>261768098-0401</v>
          </cell>
          <cell r="B2097" t="str">
            <v>CARTE VAHM-LP PROGRAMMEE</v>
          </cell>
        </row>
        <row r="2098">
          <cell r="A2098" t="str">
            <v>261768098-0401-DVR</v>
          </cell>
          <cell r="B2098" t="str">
            <v>CARTE VAHM-LP AW4 -DVR</v>
          </cell>
        </row>
        <row r="2099">
          <cell r="A2099" t="str">
            <v>261768098-0402</v>
          </cell>
          <cell r="B2099" t="str">
            <v>CARTE VAHM-LP PROGRAMMEE</v>
          </cell>
        </row>
        <row r="2100">
          <cell r="A2100" t="str">
            <v>261768098-0402-DVR</v>
          </cell>
          <cell r="B2100" t="str">
            <v>CARTE VAHM-LP AW4 -DVR</v>
          </cell>
        </row>
        <row r="2101">
          <cell r="A2101" t="str">
            <v>261768741</v>
          </cell>
          <cell r="B2101" t="str">
            <v>CIE RIF NG V3</v>
          </cell>
        </row>
        <row r="2102">
          <cell r="A2102" t="str">
            <v>261768949</v>
          </cell>
          <cell r="B2102" t="str">
            <v>CIE UA STEP V2</v>
          </cell>
        </row>
        <row r="2103">
          <cell r="A2103" t="str">
            <v>261768949-PRO</v>
          </cell>
          <cell r="B2103" t="str">
            <v>CIE UA STEP V2</v>
          </cell>
        </row>
        <row r="2104">
          <cell r="A2104" t="str">
            <v>261771884</v>
          </cell>
          <cell r="B2104" t="str">
            <v>CIE Carte clavier RLG V2</v>
          </cell>
        </row>
        <row r="2105">
          <cell r="A2105" t="str">
            <v>261772211</v>
          </cell>
          <cell r="B2105" t="str">
            <v>C.I.E. PREAMPLI GRH CRISTAL V5.3 BLINDE</v>
          </cell>
        </row>
        <row r="2106">
          <cell r="A2106" t="str">
            <v>261772211-MKP</v>
          </cell>
          <cell r="B2106" t="str">
            <v>C.I.E. PREAMPLI GRH CRISTAL V5.3 BLINDE</v>
          </cell>
        </row>
        <row r="2107">
          <cell r="A2107" t="str">
            <v>261773172</v>
          </cell>
          <cell r="B2107" t="str">
            <v>CIE FILTRE MARINE</v>
          </cell>
        </row>
        <row r="2108">
          <cell r="A2108" t="str">
            <v>261773172-MKP</v>
          </cell>
          <cell r="B2108" t="str">
            <v>CIE FILTRE MARINE</v>
          </cell>
        </row>
        <row r="2109">
          <cell r="A2109" t="str">
            <v>261773239-MKP</v>
          </cell>
          <cell r="B2109" t="str">
            <v>CIE FILTRE TERRESTRE</v>
          </cell>
        </row>
        <row r="2110">
          <cell r="A2110" t="str">
            <v>261773247</v>
          </cell>
          <cell r="B2110" t="str">
            <v>CIE BKP CDT AUTONOME</v>
          </cell>
        </row>
        <row r="2111">
          <cell r="A2111" t="str">
            <v>261776095</v>
          </cell>
          <cell r="B2111" t="str">
            <v>CIE GPS P3 V3</v>
          </cell>
        </row>
        <row r="2112">
          <cell r="A2112" t="str">
            <v>261776264-MKP</v>
          </cell>
          <cell r="B2112" t="str">
            <v>IC.CMS TRANSC. ISOLE RS485/422 BGA32</v>
          </cell>
        </row>
        <row r="2113">
          <cell r="A2113" t="str">
            <v>261777670</v>
          </cell>
          <cell r="B2113" t="str">
            <v>CIE ICS_SMPTE_V2</v>
          </cell>
        </row>
        <row r="2114">
          <cell r="A2114" t="str">
            <v>261778271</v>
          </cell>
          <cell r="B2114" t="str">
            <v>CIE Pilotage_OLED</v>
          </cell>
        </row>
        <row r="2115">
          <cell r="A2115" t="str">
            <v>261779992</v>
          </cell>
          <cell r="B2115" t="str">
            <v>CIE PROXU1024S</v>
          </cell>
        </row>
        <row r="2116">
          <cell r="A2116" t="str">
            <v>261781968-MKP</v>
          </cell>
          <cell r="B2116" t="str">
            <v>C.I.E. du B.S.I. du démonst. TNF-3G MC</v>
          </cell>
        </row>
        <row r="2117">
          <cell r="A2117" t="str">
            <v>261781989-00</v>
          </cell>
          <cell r="B2117" t="str">
            <v>CIE_Nav_21_180_100_D_NZ_REF</v>
          </cell>
        </row>
        <row r="2118">
          <cell r="A2118" t="str">
            <v>261782051</v>
          </cell>
          <cell r="B2118" t="str">
            <v>CIE TIR LRF LR</v>
          </cell>
        </row>
        <row r="2119">
          <cell r="A2119" t="str">
            <v>261783496</v>
          </cell>
          <cell r="B2119" t="str">
            <v>CIE BFCC_PSU</v>
          </cell>
        </row>
        <row r="2120">
          <cell r="A2120" t="str">
            <v>261783496MKP</v>
          </cell>
          <cell r="B2120" t="str">
            <v>CIE BFCC_PSU</v>
          </cell>
        </row>
        <row r="2121">
          <cell r="A2121" t="str">
            <v>261783508MKP</v>
          </cell>
          <cell r="B2121" t="str">
            <v>CIE BFCC_MON</v>
          </cell>
        </row>
        <row r="2122">
          <cell r="A2122" t="str">
            <v>261783516MKP</v>
          </cell>
          <cell r="B2122" t="str">
            <v>CIE BFCC_COM</v>
          </cell>
        </row>
        <row r="2123">
          <cell r="A2123" t="str">
            <v>261784373-04</v>
          </cell>
          <cell r="B2123" t="str">
            <v>CARTE AECM PROGRAMMEE</v>
          </cell>
        </row>
        <row r="2124">
          <cell r="A2124" t="str">
            <v>261784373-04-DVR</v>
          </cell>
          <cell r="B2124" t="str">
            <v>CARTE AECM PROGRAMMEE DEVERMINEE</v>
          </cell>
        </row>
        <row r="2125">
          <cell r="A2125" t="str">
            <v>261784386MKP</v>
          </cell>
          <cell r="B2125" t="str">
            <v>CARTE AECM EQUIPEE</v>
          </cell>
        </row>
        <row r="2126">
          <cell r="A2126" t="str">
            <v>261784688</v>
          </cell>
          <cell r="B2126" t="str">
            <v>CIE ALIM DC DC</v>
          </cell>
        </row>
        <row r="2127">
          <cell r="A2127" t="str">
            <v>261784901-02</v>
          </cell>
          <cell r="B2127" t="str">
            <v>CARTE AECM LIGHTNING EQUIPEE</v>
          </cell>
        </row>
        <row r="2128">
          <cell r="A2128" t="str">
            <v>261784901-03-DVR</v>
          </cell>
          <cell r="B2128" t="str">
            <v>CARTE AECM LIGHTNING EQUIPEE DEVERMINEE</v>
          </cell>
        </row>
        <row r="2129">
          <cell r="A2129" t="str">
            <v>261784901MKP</v>
          </cell>
          <cell r="B2129" t="str">
            <v>CARTE AECM LIGHTNING EQUIPEE</v>
          </cell>
        </row>
        <row r="2130">
          <cell r="A2130" t="str">
            <v>261785838</v>
          </cell>
          <cell r="B2130" t="str">
            <v>CIE Filtrage MONS</v>
          </cell>
        </row>
        <row r="2131">
          <cell r="A2131" t="str">
            <v>261785924</v>
          </cell>
          <cell r="B2131" t="str">
            <v>CIE Alim MONS</v>
          </cell>
        </row>
        <row r="2132">
          <cell r="A2132" t="str">
            <v>261790983</v>
          </cell>
          <cell r="B2132" t="str">
            <v>CIE INT1024S</v>
          </cell>
        </row>
        <row r="2133">
          <cell r="A2133" t="str">
            <v>261791696-20</v>
          </cell>
          <cell r="B2133" t="str">
            <v>CIE_QRP60_J_G1_200_100_N_050_D_S</v>
          </cell>
        </row>
        <row r="2134">
          <cell r="A2134" t="str">
            <v>261793546-20</v>
          </cell>
          <cell r="B2134" t="str">
            <v>CIE_QRP60_J_G1_060_070_N_100_D_S</v>
          </cell>
        </row>
        <row r="2135">
          <cell r="A2135" t="str">
            <v>261794410-1004</v>
          </cell>
          <cell r="B2135" t="str">
            <v>EMU SILVERCREST NON PROGRAMME</v>
          </cell>
        </row>
        <row r="2136">
          <cell r="A2136" t="str">
            <v>261794410-1040</v>
          </cell>
          <cell r="B2136" t="str">
            <v>EMU SILVERCREST NON PROGRAMME</v>
          </cell>
        </row>
        <row r="2137">
          <cell r="A2137" t="str">
            <v>261794444-1004</v>
          </cell>
          <cell r="B2137" t="str">
            <v>CARTE VAS PROGRAMMEE</v>
          </cell>
        </row>
        <row r="2138">
          <cell r="A2138" t="str">
            <v>261794444-1040</v>
          </cell>
          <cell r="B2138" t="str">
            <v>CARTE VAS PROGRAMMEE AW2.1</v>
          </cell>
        </row>
        <row r="2139">
          <cell r="A2139" t="str">
            <v>261796732</v>
          </cell>
          <cell r="B2139" t="str">
            <v>CIE CONN_ETH</v>
          </cell>
        </row>
        <row r="2140">
          <cell r="A2140" t="str">
            <v>261796977</v>
          </cell>
          <cell r="B2140" t="str">
            <v>HARNAIS ETHERNET</v>
          </cell>
        </row>
        <row r="2141">
          <cell r="A2141" t="str">
            <v>261796985</v>
          </cell>
          <cell r="B2141" t="str">
            <v>HARNAIS ACCELEROMETRE</v>
          </cell>
        </row>
        <row r="2142">
          <cell r="A2142" t="str">
            <v>261797408-MKP</v>
          </cell>
          <cell r="B2142" t="str">
            <v>CIE SYSTEME REARMEMENT VAB-OBS</v>
          </cell>
        </row>
        <row r="2143">
          <cell r="A2143" t="str">
            <v>261797747-0101</v>
          </cell>
          <cell r="B2143" t="str">
            <v>CARTE MDCM EQUIPEE</v>
          </cell>
        </row>
        <row r="2144">
          <cell r="A2144" t="str">
            <v>261797747-0202</v>
          </cell>
          <cell r="B2144" t="str">
            <v>CARTE MDCM EQUIPEE</v>
          </cell>
        </row>
        <row r="2145">
          <cell r="A2145" t="str">
            <v>261797896</v>
          </cell>
          <cell r="B2145" t="str">
            <v>CIE GESTION RLV V2</v>
          </cell>
        </row>
        <row r="2146">
          <cell r="A2146" t="str">
            <v>261798161</v>
          </cell>
          <cell r="B2146" t="str">
            <v>CIE clavier 3T PTT</v>
          </cell>
        </row>
        <row r="2147">
          <cell r="A2147" t="str">
            <v>261798252</v>
          </cell>
          <cell r="B2147" t="str">
            <v>CIE clavier 3T VOLUME</v>
          </cell>
        </row>
        <row r="2148">
          <cell r="A2148" t="str">
            <v>261798898</v>
          </cell>
          <cell r="B2148" t="str">
            <v>CIE FLEX RIGIDE CARTE VAS</v>
          </cell>
        </row>
        <row r="2149">
          <cell r="A2149" t="str">
            <v>261799499</v>
          </cell>
          <cell r="B2149" t="str">
            <v>CIE RIF NG V4</v>
          </cell>
        </row>
        <row r="2150">
          <cell r="A2150" t="str">
            <v>261802564</v>
          </cell>
          <cell r="B2150" t="str">
            <v>MODULE ALIM CCV</v>
          </cell>
        </row>
        <row r="2151">
          <cell r="A2151" t="str">
            <v>261804899</v>
          </cell>
          <cell r="B2151" t="str">
            <v>CIE VIDEO_ENGINE</v>
          </cell>
        </row>
        <row r="2152">
          <cell r="A2152" t="str">
            <v>261804951</v>
          </cell>
          <cell r="B2152" t="str">
            <v>CIE INTERCO_DILHEM</v>
          </cell>
        </row>
        <row r="2153">
          <cell r="A2153" t="str">
            <v>261807580</v>
          </cell>
          <cell r="B2153" t="str">
            <v>MODULE CARTE M E O CCV</v>
          </cell>
        </row>
        <row r="2154">
          <cell r="A2154" t="str">
            <v>261807580-AB00</v>
          </cell>
          <cell r="B2154" t="str">
            <v>MODULE CARTE M E O CCV</v>
          </cell>
        </row>
        <row r="2155">
          <cell r="A2155" t="str">
            <v>261807580-AC00</v>
          </cell>
          <cell r="B2155" t="str">
            <v>MODULE CARTE M E O CCV</v>
          </cell>
        </row>
        <row r="2156">
          <cell r="A2156" t="str">
            <v>261807580-AD00</v>
          </cell>
          <cell r="B2156" t="str">
            <v>MODULE CARTE M E O CCV</v>
          </cell>
        </row>
        <row r="2157">
          <cell r="A2157" t="str">
            <v>261807915-0303</v>
          </cell>
          <cell r="B2157" t="str">
            <v>LEAP/PP20 Pressure SubSystem CLASS B</v>
          </cell>
        </row>
        <row r="2158">
          <cell r="A2158" t="str">
            <v>261811055-0303</v>
          </cell>
          <cell r="B2158" t="str">
            <v>LEAP/PP20 Pressure SubSystem CLASS A</v>
          </cell>
        </row>
        <row r="2159">
          <cell r="A2159" t="str">
            <v>261812119</v>
          </cell>
          <cell r="B2159" t="str">
            <v>BOUTON EQUIPE EMPOTE</v>
          </cell>
        </row>
        <row r="2160">
          <cell r="A2160" t="str">
            <v>261812320</v>
          </cell>
          <cell r="B2160" t="str">
            <v>CORDON 4-4 POINTS</v>
          </cell>
        </row>
        <row r="2161">
          <cell r="A2161" t="str">
            <v>261812573</v>
          </cell>
          <cell r="B2161" t="str">
            <v>CARTE IMU</v>
          </cell>
        </row>
        <row r="2162">
          <cell r="A2162" t="str">
            <v>261812721</v>
          </cell>
          <cell r="B2162" t="str">
            <v>CARTE IMU MONTEE</v>
          </cell>
        </row>
        <row r="2163">
          <cell r="A2163" t="str">
            <v>261813059</v>
          </cell>
          <cell r="B2163" t="str">
            <v>C.I.E. NAVGPS 3V3 C/A FPGA</v>
          </cell>
        </row>
        <row r="2164">
          <cell r="A2164" t="str">
            <v>261813091</v>
          </cell>
          <cell r="B2164" t="str">
            <v>CARTE IMPRIMEE EQUIPEE NAVGPS 3V3</v>
          </cell>
        </row>
        <row r="2165">
          <cell r="A2165" t="str">
            <v>261816711</v>
          </cell>
          <cell r="B2165" t="str">
            <v>CIE PSU</v>
          </cell>
        </row>
        <row r="2166">
          <cell r="A2166" t="str">
            <v>261817292</v>
          </cell>
          <cell r="B2166" t="str">
            <v>CIE INTERCO SIT RLV V2</v>
          </cell>
        </row>
        <row r="2167">
          <cell r="A2167" t="str">
            <v>261817388-0101</v>
          </cell>
          <cell r="B2167" t="str">
            <v>CARTE PSU180 (ACE)</v>
          </cell>
        </row>
        <row r="2168">
          <cell r="A2168" t="str">
            <v>261817586</v>
          </cell>
          <cell r="B2168" t="str">
            <v>CIE interco SGSSI RLV V2</v>
          </cell>
        </row>
        <row r="2169">
          <cell r="A2169" t="str">
            <v>261820299</v>
          </cell>
          <cell r="B2169" t="str">
            <v>CARTE CAPTEUR RECOPIE EQUIPEMENT</v>
          </cell>
        </row>
        <row r="2170">
          <cell r="A2170" t="str">
            <v>261821577</v>
          </cell>
          <cell r="B2170" t="str">
            <v>CIE SERVICING3 V4B</v>
          </cell>
        </row>
        <row r="2171">
          <cell r="A2171" t="str">
            <v>261822813</v>
          </cell>
          <cell r="B2171" t="str">
            <v>KIT DE MAINTENANCE 416-22-062</v>
          </cell>
        </row>
        <row r="2172">
          <cell r="A2172" t="str">
            <v>261825153</v>
          </cell>
          <cell r="B2172" t="str">
            <v>CIE HD-SDI</v>
          </cell>
        </row>
        <row r="2173">
          <cell r="A2173" t="str">
            <v>261825608-0103</v>
          </cell>
          <cell r="B2173" t="str">
            <v>Ensemble Logiciels TP400 ECU CS2.3_TEBML</v>
          </cell>
        </row>
        <row r="2174">
          <cell r="A2174" t="str">
            <v>261825872</v>
          </cell>
          <cell r="B2174" t="str">
            <v>CARTE GFS</v>
          </cell>
        </row>
        <row r="2175">
          <cell r="A2175" t="str">
            <v>261826155-45</v>
          </cell>
          <cell r="B2175" t="str">
            <v>Chargeur de sources mixte Injecte CE</v>
          </cell>
        </row>
        <row r="2176">
          <cell r="A2176" t="str">
            <v>261826473</v>
          </cell>
          <cell r="B2176" t="str">
            <v>CIE IMAX FILAIRE</v>
          </cell>
        </row>
        <row r="2177">
          <cell r="A2177" t="str">
            <v>261826874</v>
          </cell>
          <cell r="B2177" t="str">
            <v>CIE CTHMPS_IRR V2</v>
          </cell>
        </row>
        <row r="2178">
          <cell r="A2178" t="str">
            <v>261827318</v>
          </cell>
          <cell r="B2178" t="str">
            <v>CIE FILTRAGE ET ALIMENTATION ASSEMBLEES</v>
          </cell>
        </row>
        <row r="2179">
          <cell r="A2179" t="str">
            <v>261828542-AB00</v>
          </cell>
          <cell r="B2179" t="str">
            <v>MODULE NAV CCV-M</v>
          </cell>
        </row>
        <row r="2180">
          <cell r="A2180" t="str">
            <v>261829028</v>
          </cell>
          <cell r="B2180" t="str">
            <v>CIE FILTRAGE JIM BERNIER V1</v>
          </cell>
        </row>
        <row r="2181">
          <cell r="A2181" t="str">
            <v>261830435-MKP</v>
          </cell>
          <cell r="B2181" t="str">
            <v>CIE SIMULELTV</v>
          </cell>
        </row>
        <row r="2182">
          <cell r="A2182" t="str">
            <v>261832249</v>
          </cell>
          <cell r="B2182" t="str">
            <v>CIE INTERCO_CTHMPS_V3</v>
          </cell>
        </row>
        <row r="2183">
          <cell r="A2183" t="str">
            <v>261832546</v>
          </cell>
          <cell r="B2183" t="str">
            <v>CIE CPA (ACI)</v>
          </cell>
        </row>
        <row r="2184">
          <cell r="A2184" t="str">
            <v>261835216</v>
          </cell>
          <cell r="B2184" t="str">
            <v>CARTE ITFFP V2 PAL FILAIRE PROG</v>
          </cell>
        </row>
        <row r="2185">
          <cell r="A2185" t="str">
            <v>261838634</v>
          </cell>
          <cell r="B2185" t="str">
            <v>MODULE ALIM_SERV_MR</v>
          </cell>
        </row>
        <row r="2186">
          <cell r="A2186" t="str">
            <v>261838741-0402</v>
          </cell>
          <cell r="B2186" t="str">
            <v>CIE VICAM3 SD BOOTROM V04R02</v>
          </cell>
        </row>
        <row r="2187">
          <cell r="A2187" t="str">
            <v>261839818</v>
          </cell>
          <cell r="B2187" t="str">
            <v>CIE BFCC_FLX</v>
          </cell>
        </row>
        <row r="2188">
          <cell r="A2188" t="str">
            <v>261839818MKP</v>
          </cell>
          <cell r="B2188" t="str">
            <v>CIE BFCC_FLX</v>
          </cell>
        </row>
        <row r="2189">
          <cell r="A2189" t="str">
            <v>261840642</v>
          </cell>
          <cell r="B2189" t="str">
            <v>CIE BASE EPS</v>
          </cell>
        </row>
        <row r="2190">
          <cell r="A2190" t="str">
            <v>261842159</v>
          </cell>
          <cell r="B2190" t="str">
            <v>CIE CARTE INTERFACE GPS COEUR B</v>
          </cell>
        </row>
        <row r="2191">
          <cell r="A2191" t="str">
            <v>261843544</v>
          </cell>
          <cell r="B2191" t="str">
            <v>CIE IMAX_V3</v>
          </cell>
        </row>
        <row r="2192">
          <cell r="A2192" t="str">
            <v>261844554-MKP</v>
          </cell>
          <cell r="B2192" t="str">
            <v>CIE POWER-MEZZANINE</v>
          </cell>
        </row>
        <row r="2193">
          <cell r="A2193" t="str">
            <v>261847521</v>
          </cell>
          <cell r="B2193" t="str">
            <v>CIE MODULE COMMUN RIF NG</v>
          </cell>
        </row>
        <row r="2194">
          <cell r="A2194" t="str">
            <v>261847563</v>
          </cell>
          <cell r="B2194" t="str">
            <v>CIE Flex Serie Rif NG V2</v>
          </cell>
        </row>
        <row r="2195">
          <cell r="A2195" t="str">
            <v>261847584</v>
          </cell>
          <cell r="B2195" t="str">
            <v>CIE Flex Audio Rif NG V2</v>
          </cell>
        </row>
        <row r="2196">
          <cell r="A2196" t="str">
            <v>261849674-1001</v>
          </cell>
          <cell r="B2196" t="str">
            <v>CIE FILEM EQUIPEE</v>
          </cell>
        </row>
        <row r="2197">
          <cell r="A2197" t="str">
            <v>261850057</v>
          </cell>
          <cell r="B2197" t="str">
            <v>Carte Front End RLV</v>
          </cell>
        </row>
        <row r="2198">
          <cell r="A2198" t="str">
            <v>261852808</v>
          </cell>
          <cell r="B2198" t="str">
            <v>MODULE ALIM_SERV_LR</v>
          </cell>
        </row>
        <row r="2199">
          <cell r="A2199" t="str">
            <v>261853350</v>
          </cell>
          <cell r="B2199" t="str">
            <v>PANIER CARTES ASSEMBLE</v>
          </cell>
        </row>
        <row r="2200">
          <cell r="A2200" t="str">
            <v>261857858</v>
          </cell>
          <cell r="B2200" t="str">
            <v>Carte AVC_104_V5</v>
          </cell>
        </row>
        <row r="2201">
          <cell r="A2201" t="str">
            <v>261858371-01-KM1</v>
          </cell>
          <cell r="B2201" t="str">
            <v>KIT MECA SUPPORT FLEX CAPTEURS EQUIPE</v>
          </cell>
        </row>
        <row r="2202">
          <cell r="A2202" t="str">
            <v>261860454-0203</v>
          </cell>
          <cell r="B2202" t="str">
            <v>S/ENS CPU CERT</v>
          </cell>
        </row>
        <row r="2203">
          <cell r="A2203" t="str">
            <v>261860454-0204</v>
          </cell>
          <cell r="B2203" t="str">
            <v>S/ENS CPU CERT</v>
          </cell>
        </row>
        <row r="2204">
          <cell r="A2204" t="str">
            <v>261860454-0301</v>
          </cell>
          <cell r="B2204" t="str">
            <v>S/ENS CPU CERT</v>
          </cell>
        </row>
        <row r="2205">
          <cell r="A2205" t="str">
            <v>261860454-0401</v>
          </cell>
          <cell r="B2205" t="str">
            <v>S/ENS CPU CERT AW4</v>
          </cell>
        </row>
        <row r="2206">
          <cell r="A2206" t="str">
            <v>261860454-0401-DVR</v>
          </cell>
          <cell r="B2206" t="str">
            <v>S/ENS CPU CERT AW4-DVR</v>
          </cell>
        </row>
        <row r="2207">
          <cell r="A2207" t="str">
            <v>261860454-0601</v>
          </cell>
          <cell r="B2207" t="str">
            <v>S/ENS CPU CERT AW5</v>
          </cell>
        </row>
        <row r="2208">
          <cell r="A2208" t="str">
            <v>261860454-0701</v>
          </cell>
          <cell r="B2208" t="str">
            <v>S/ENS CPU CERT AW5</v>
          </cell>
        </row>
        <row r="2209">
          <cell r="A2209" t="str">
            <v>261861688-0204</v>
          </cell>
          <cell r="B2209" t="str">
            <v>S/ENS PSU 28V CERT</v>
          </cell>
        </row>
        <row r="2210">
          <cell r="A2210" t="str">
            <v>261861688-0204-DVR</v>
          </cell>
          <cell r="B2210" t="str">
            <v>S/ENS PSU 28V CERT-DVR</v>
          </cell>
        </row>
        <row r="2211">
          <cell r="A2211" t="str">
            <v>261861688-0301</v>
          </cell>
          <cell r="B2211" t="str">
            <v>S/ENS PSU 28V CERT</v>
          </cell>
        </row>
        <row r="2212">
          <cell r="A2212" t="str">
            <v>261861688-0401-DVR</v>
          </cell>
          <cell r="B2212" t="str">
            <v>S/ENS PSU 28V CERT-DVR</v>
          </cell>
        </row>
        <row r="2213">
          <cell r="A2213" t="str">
            <v>261861688-0501-DVR</v>
          </cell>
          <cell r="B2213" t="str">
            <v>S/ENS PSU 28V CERT-DVR</v>
          </cell>
        </row>
        <row r="2214">
          <cell r="A2214" t="str">
            <v>261861688-0601-DVR</v>
          </cell>
          <cell r="B2214" t="str">
            <v>S/ENS PSU 28V CERT -DVR</v>
          </cell>
        </row>
        <row r="2215">
          <cell r="A2215" t="str">
            <v>261862742</v>
          </cell>
          <cell r="B2215" t="str">
            <v>CIE Carte Sélecteur RLG V3</v>
          </cell>
        </row>
        <row r="2216">
          <cell r="A2216" t="str">
            <v>261863819</v>
          </cell>
          <cell r="B2216" t="str">
            <v>CARTE NAV AERO 95NAA EQUIPEE</v>
          </cell>
        </row>
        <row r="2217">
          <cell r="A2217" t="str">
            <v>261866323</v>
          </cell>
          <cell r="B2217" t="str">
            <v>CIE ICP HD-SDI</v>
          </cell>
        </row>
        <row r="2218">
          <cell r="A2218" t="str">
            <v>261866386</v>
          </cell>
          <cell r="B2218" t="str">
            <v>CIE ICS HD-SDI</v>
          </cell>
        </row>
        <row r="2219">
          <cell r="A2219" t="str">
            <v>261867114</v>
          </cell>
          <cell r="B2219" t="str">
            <v>TORON CONNECTEUR J3</v>
          </cell>
        </row>
        <row r="2220">
          <cell r="A2220" t="str">
            <v>261867396-0202</v>
          </cell>
          <cell r="B2220" t="str">
            <v>BOITIER DE FREINAGE BCU KC390</v>
          </cell>
        </row>
        <row r="2221">
          <cell r="A2221" t="str">
            <v>261867396-0301</v>
          </cell>
          <cell r="B2221" t="str">
            <v>BOITIER DE FREINAGE BCU KC390</v>
          </cell>
        </row>
        <row r="2222">
          <cell r="A2222" t="str">
            <v>261867396-0302</v>
          </cell>
          <cell r="B2222" t="str">
            <v>BOITIER DE FREINAGE BCU KC390</v>
          </cell>
        </row>
        <row r="2223">
          <cell r="A2223" t="str">
            <v>261867396-0303</v>
          </cell>
          <cell r="B2223" t="str">
            <v>BOITIER DE FREINAGE BCU KC390</v>
          </cell>
        </row>
        <row r="2224">
          <cell r="A2224" t="str">
            <v>261867396MKP</v>
          </cell>
          <cell r="B2224" t="str">
            <v>BOITIER DE FREINAGE BCU KC390</v>
          </cell>
        </row>
        <row r="2225">
          <cell r="A2225" t="str">
            <v>261867979-SL</v>
          </cell>
          <cell r="B2225" t="str">
            <v>URA BJF ENSEMBLE DE FILTRAGE (ARCO)</v>
          </cell>
        </row>
        <row r="2226">
          <cell r="A2226" t="str">
            <v>261870257</v>
          </cell>
          <cell r="B2226" t="str">
            <v>KIT SPARE COMPOSANTS</v>
          </cell>
        </row>
        <row r="2227">
          <cell r="A2227" t="str">
            <v>261870736</v>
          </cell>
          <cell r="B2227" t="str">
            <v>Carte ACI-Deloc</v>
          </cell>
        </row>
        <row r="2228">
          <cell r="A2228" t="str">
            <v>261872686MKP</v>
          </cell>
          <cell r="B2228" t="str">
            <v>C.I.E. MEO et NAV démonstrat. TNF-3G MC</v>
          </cell>
        </row>
        <row r="2229">
          <cell r="A2229" t="str">
            <v>261873563-00</v>
          </cell>
          <cell r="B2229" t="str">
            <v>CIE convert Bite G isolé 20MS56-18-01</v>
          </cell>
        </row>
        <row r="2230">
          <cell r="A2230" t="str">
            <v>261874028</v>
          </cell>
          <cell r="B2230" t="str">
            <v>CIE Ethernet_CCV</v>
          </cell>
        </row>
        <row r="2231">
          <cell r="A2231" t="str">
            <v>261876022-MKP</v>
          </cell>
          <cell r="B2231" t="str">
            <v>CIE NAV CCV-T</v>
          </cell>
        </row>
        <row r="2232">
          <cell r="A2232" t="str">
            <v>261876626</v>
          </cell>
          <cell r="B2232" t="str">
            <v>CIE MVCB AW1-1 Silvercrest</v>
          </cell>
        </row>
        <row r="2233">
          <cell r="A2233" t="str">
            <v>261878906-01</v>
          </cell>
          <cell r="B2233" t="str">
            <v>CIE LIAISON 22 BITE G ISOLE MECA STD</v>
          </cell>
        </row>
        <row r="2234">
          <cell r="A2234" t="str">
            <v>261878927-00</v>
          </cell>
          <cell r="B2234" t="str">
            <v>CIE convert Bite G isolé 10MS56-33-01</v>
          </cell>
        </row>
        <row r="2235">
          <cell r="A2235" t="str">
            <v>261880414-00</v>
          </cell>
          <cell r="B2235" t="str">
            <v>CIE LIAISON 22 POINTS IMAG. (NO SHIELD)</v>
          </cell>
        </row>
        <row r="2236">
          <cell r="A2236" t="str">
            <v>261882041</v>
          </cell>
          <cell r="B2236" t="str">
            <v>C.I.E. de jonction 32N V6</v>
          </cell>
        </row>
        <row r="2237">
          <cell r="A2237" t="str">
            <v>261886156</v>
          </cell>
          <cell r="B2237" t="str">
            <v>CARTE SMIB EQUIPEE</v>
          </cell>
        </row>
        <row r="2238">
          <cell r="A2238" t="str">
            <v>261891368</v>
          </cell>
          <cell r="B2238" t="str">
            <v>CIE BKP_CDT02</v>
          </cell>
        </row>
        <row r="2239">
          <cell r="A2239" t="str">
            <v>261892708</v>
          </cell>
          <cell r="B2239" t="str">
            <v>FACE PARLANTE EQUIPEE 10.4" / 25T</v>
          </cell>
        </row>
        <row r="2240">
          <cell r="A2240" t="str">
            <v>261893099</v>
          </cell>
          <cell r="B2240" t="str">
            <v>CIE SUP CAP</v>
          </cell>
        </row>
        <row r="2241">
          <cell r="A2241" t="str">
            <v>261896300-00AA</v>
          </cell>
          <cell r="B2241" t="str">
            <v>ENS SHP1_2G-SHP3_2G</v>
          </cell>
        </row>
        <row r="2242">
          <cell r="A2242" t="str">
            <v>261896339</v>
          </cell>
          <cell r="B2242" t="str">
            <v>CARTE EQUIPEE GLC16D LB2</v>
          </cell>
        </row>
        <row r="2243">
          <cell r="A2243" t="str">
            <v>261896404-10</v>
          </cell>
          <cell r="B2243" t="str">
            <v>DELOC (non progammé)</v>
          </cell>
        </row>
        <row r="2244">
          <cell r="A2244" t="str">
            <v>261904941-MKP</v>
          </cell>
          <cell r="B2244" t="str">
            <v>CIE PA GYRO MEMS BGA32</v>
          </cell>
        </row>
        <row r="2245">
          <cell r="A2245" t="str">
            <v>261906502-2002</v>
          </cell>
          <cell r="B2245" t="str">
            <v>BOITIER MPC-ED36 WR FDAU + ACMS</v>
          </cell>
        </row>
        <row r="2246">
          <cell r="A2246" t="str">
            <v>261906648-AA10</v>
          </cell>
          <cell r="B2246" t="str">
            <v>MODULE NAV EPSILON20</v>
          </cell>
        </row>
        <row r="2247">
          <cell r="A2247" t="str">
            <v>261908126-40</v>
          </cell>
          <cell r="B2247" t="str">
            <v>CIE Module Commun SSI</v>
          </cell>
        </row>
        <row r="2248">
          <cell r="A2248" t="str">
            <v>261908126-41</v>
          </cell>
          <cell r="B2248" t="str">
            <v>CIE Module Commun SSI</v>
          </cell>
        </row>
        <row r="2249">
          <cell r="A2249" t="str">
            <v>261909764</v>
          </cell>
          <cell r="B2249" t="str">
            <v>CIE GSL82 composants discrets - INDUS</v>
          </cell>
        </row>
        <row r="2250">
          <cell r="A2250" t="str">
            <v>261910858-0101</v>
          </cell>
          <cell r="B2250" t="str">
            <v>CARTES FOND DE PANIER ASSEMBLEES</v>
          </cell>
        </row>
        <row r="2251">
          <cell r="A2251" t="str">
            <v>261910858-0102</v>
          </cell>
          <cell r="B2251" t="str">
            <v>CARTES FOND DE PANIER ASSEMBLEES</v>
          </cell>
        </row>
        <row r="2252">
          <cell r="A2252" t="str">
            <v>261910858-0301</v>
          </cell>
          <cell r="B2252" t="str">
            <v>CARTES FOND DE PANIER ASSEMBLEES</v>
          </cell>
        </row>
        <row r="2253">
          <cell r="A2253" t="str">
            <v>261910858-0301-DVR</v>
          </cell>
          <cell r="B2253" t="str">
            <v>DEVER CARTES FOND DE PANIER ASSEMBLEES</v>
          </cell>
        </row>
        <row r="2254">
          <cell r="A2254" t="str">
            <v>261910858MKP</v>
          </cell>
          <cell r="B2254" t="str">
            <v>CARTES FOND DE PANIER ASSEMBLEES</v>
          </cell>
        </row>
        <row r="2255">
          <cell r="A2255" t="str">
            <v>261910861-0201</v>
          </cell>
          <cell r="B2255" t="str">
            <v>CARTE FREINAGE PROG.EQUIPEE VERNIE</v>
          </cell>
        </row>
        <row r="2256">
          <cell r="A2256" t="str">
            <v>261910861-0202</v>
          </cell>
          <cell r="B2256" t="str">
            <v>CARTE FREINAGE PROG.EQUIPEE VERNIE</v>
          </cell>
        </row>
        <row r="2257">
          <cell r="A2257" t="str">
            <v>261910861-0203</v>
          </cell>
          <cell r="B2257" t="str">
            <v>CARTE FREINAGE PROG.EQUIPEE VERNIE</v>
          </cell>
        </row>
        <row r="2258">
          <cell r="A2258" t="str">
            <v>261910861-0301</v>
          </cell>
          <cell r="B2258" t="str">
            <v>CARTE FREINAGE PROG.EQUIPEE VERNIE</v>
          </cell>
        </row>
        <row r="2259">
          <cell r="A2259" t="str">
            <v>261910861-0301-DVR</v>
          </cell>
          <cell r="B2259" t="str">
            <v>DEVER CARTE FREINAGE PROG.EQUIPEE VERNIE</v>
          </cell>
        </row>
        <row r="2260">
          <cell r="A2260" t="str">
            <v>261910861MKP</v>
          </cell>
          <cell r="B2260" t="str">
            <v>CARTE FREINAGE PROG.EQUIPEE VERNIE</v>
          </cell>
        </row>
        <row r="2261">
          <cell r="A2261" t="str">
            <v>261910902</v>
          </cell>
          <cell r="B2261" t="str">
            <v>Carte CPU Programmée / recette BEMPS /BT</v>
          </cell>
        </row>
        <row r="2262">
          <cell r="A2262" t="str">
            <v>261911516</v>
          </cell>
          <cell r="B2262" t="str">
            <v>CIE FILTRE VERNIE</v>
          </cell>
        </row>
        <row r="2263">
          <cell r="A2263" t="str">
            <v>261911516MKP</v>
          </cell>
          <cell r="B2263" t="str">
            <v>CIE FILTRE VERNIE</v>
          </cell>
        </row>
        <row r="2264">
          <cell r="A2264" t="str">
            <v>261911524</v>
          </cell>
          <cell r="B2264" t="str">
            <v>CIE INTERCO VERNIE</v>
          </cell>
        </row>
        <row r="2265">
          <cell r="A2265" t="str">
            <v>261911524MKP</v>
          </cell>
          <cell r="B2265" t="str">
            <v>CIE INTERCO VERNIE</v>
          </cell>
        </row>
        <row r="2266">
          <cell r="A2266" t="str">
            <v>261913742-MKP</v>
          </cell>
          <cell r="B2266" t="str">
            <v>CIE CARTE ACCUEIL RFDS</v>
          </cell>
        </row>
        <row r="2267">
          <cell r="A2267" t="str">
            <v>261915113-0101</v>
          </cell>
          <cell r="B2267" t="str">
            <v>DISQUETTE APPLICATION CP1654</v>
          </cell>
        </row>
        <row r="2268">
          <cell r="A2268" t="str">
            <v>261925122-00</v>
          </cell>
          <cell r="B2268" t="str">
            <v>CIE QRP60 NG IDENTIFIE</v>
          </cell>
        </row>
        <row r="2269">
          <cell r="A2269" t="str">
            <v>261925122-10</v>
          </cell>
          <cell r="B2269" t="str">
            <v>CIE QRP60 NG IDENTIFIE VERNIE</v>
          </cell>
        </row>
        <row r="2270">
          <cell r="A2270" t="str">
            <v>261925122-40</v>
          </cell>
          <cell r="B2270" t="str">
            <v>CIE QRP60 NG V5 IDENTIFIE</v>
          </cell>
        </row>
        <row r="2271">
          <cell r="A2271" t="str">
            <v>261925122-50</v>
          </cell>
          <cell r="B2271" t="str">
            <v>CIE QRP60 V3 IDENTIFIE VERNIE</v>
          </cell>
        </row>
        <row r="2272">
          <cell r="A2272" t="str">
            <v>261925122-60</v>
          </cell>
          <cell r="B2272" t="str">
            <v>CIE QRP60 NG V5 IDENTIFIE vernie</v>
          </cell>
        </row>
        <row r="2273">
          <cell r="A2273" t="str">
            <v>261925122-MKP</v>
          </cell>
          <cell r="B2273" t="str">
            <v>CIE QRP60 NG</v>
          </cell>
        </row>
        <row r="2274">
          <cell r="A2274" t="str">
            <v>261928912</v>
          </cell>
          <cell r="B2274" t="str">
            <v>CIE BKP MK2.01</v>
          </cell>
        </row>
        <row r="2275">
          <cell r="A2275" t="str">
            <v>261928962</v>
          </cell>
          <cell r="B2275" t="str">
            <v>CIE REL MK2.01</v>
          </cell>
        </row>
        <row r="2276">
          <cell r="A2276" t="str">
            <v>261930409</v>
          </cell>
          <cell r="B2276" t="str">
            <v>CIE SOUPLE CRYOSTAT VE20 GAUCHE</v>
          </cell>
        </row>
        <row r="2277">
          <cell r="A2277" t="str">
            <v>261930441</v>
          </cell>
          <cell r="B2277" t="str">
            <v>CIE SOUPLE CRYOSTAT VE20 DROIT</v>
          </cell>
        </row>
        <row r="2278">
          <cell r="A2278" t="str">
            <v>261930558</v>
          </cell>
          <cell r="B2278" t="str">
            <v>CIE ALIMIS V2</v>
          </cell>
        </row>
        <row r="2279">
          <cell r="A2279" t="str">
            <v>261930769MKP</v>
          </cell>
          <cell r="B2279" t="str">
            <v>CIE_PROXI_IRNR_F</v>
          </cell>
        </row>
        <row r="2280">
          <cell r="A2280" t="str">
            <v>261930798</v>
          </cell>
          <cell r="B2280" t="str">
            <v>CIE_PROXI_VISI</v>
          </cell>
        </row>
        <row r="2281">
          <cell r="A2281" t="str">
            <v>261930798-MKP</v>
          </cell>
          <cell r="B2281" t="str">
            <v>CIE_PROXI_VISI</v>
          </cell>
        </row>
        <row r="2282">
          <cell r="A2282" t="str">
            <v>261931191</v>
          </cell>
          <cell r="B2282" t="str">
            <v>Module Interco LR Assemblé</v>
          </cell>
        </row>
        <row r="2283">
          <cell r="A2283" t="str">
            <v>261933398</v>
          </cell>
          <cell r="B2283" t="str">
            <v>CIE APRECO</v>
          </cell>
        </row>
        <row r="2284">
          <cell r="A2284" t="str">
            <v>261934262MKP</v>
          </cell>
          <cell r="B2284" t="str">
            <v>CIE NAV-G2</v>
          </cell>
        </row>
        <row r="2285">
          <cell r="A2285" t="str">
            <v>261940848</v>
          </cell>
          <cell r="B2285" t="str">
            <v>CARTE SYNCHRO</v>
          </cell>
        </row>
        <row r="2286">
          <cell r="A2286" t="str">
            <v>261940848-MKP</v>
          </cell>
          <cell r="B2286" t="str">
            <v>CARTE SYNCHRO</v>
          </cell>
        </row>
        <row r="2287">
          <cell r="A2287" t="str">
            <v>261940872</v>
          </cell>
          <cell r="B2287" t="str">
            <v>MODULE SYNCHRO</v>
          </cell>
        </row>
        <row r="2288">
          <cell r="A2288" t="str">
            <v>261940872-MKP</v>
          </cell>
          <cell r="B2288" t="str">
            <v>MODULE SYNCHRO</v>
          </cell>
        </row>
        <row r="2289">
          <cell r="A2289" t="str">
            <v>261944268</v>
          </cell>
          <cell r="B2289" t="str">
            <v>CIE ALIM DC DC</v>
          </cell>
        </row>
        <row r="2290">
          <cell r="A2290" t="str">
            <v>261944268MKP</v>
          </cell>
          <cell r="B2290" t="str">
            <v>CIE ALIM DC DC</v>
          </cell>
        </row>
        <row r="2291">
          <cell r="A2291" t="str">
            <v>261944776</v>
          </cell>
          <cell r="B2291" t="str">
            <v>CARTE CLAVIER</v>
          </cell>
        </row>
        <row r="2292">
          <cell r="A2292" t="str">
            <v>261945132</v>
          </cell>
          <cell r="B2292" t="str">
            <v>CARTE CLAVIER</v>
          </cell>
        </row>
        <row r="2293">
          <cell r="A2293" t="str">
            <v>261946139</v>
          </cell>
          <cell r="B2293" t="str">
            <v>CIE BEMOP ALIM -</v>
          </cell>
        </row>
        <row r="2294">
          <cell r="A2294" t="str">
            <v>261946262-02</v>
          </cell>
          <cell r="B2294" t="str">
            <v>CIE MC réglée</v>
          </cell>
        </row>
        <row r="2295">
          <cell r="A2295" t="str">
            <v>261946283-01</v>
          </cell>
          <cell r="B2295" t="str">
            <v>CIE MC réglée non sécurisée</v>
          </cell>
        </row>
        <row r="2296">
          <cell r="A2296" t="str">
            <v>261946283-02</v>
          </cell>
          <cell r="B2296" t="str">
            <v>CIE MC réglée non sécurisée</v>
          </cell>
        </row>
        <row r="2297">
          <cell r="A2297" t="str">
            <v>261947433-MKP</v>
          </cell>
          <cell r="B2297" t="str">
            <v>CIE FPM</v>
          </cell>
        </row>
        <row r="2298">
          <cell r="A2298" t="str">
            <v>261950191-0101</v>
          </cell>
          <cell r="B2298" t="str">
            <v>PREP. EC725 BRA MFDAU</v>
          </cell>
        </row>
        <row r="2299">
          <cell r="A2299" t="str">
            <v>261950266</v>
          </cell>
          <cell r="B2299" t="str">
            <v>CIE FLEXIBLE FPA/MBB A4</v>
          </cell>
        </row>
        <row r="2300">
          <cell r="A2300" t="str">
            <v>261950401-0101</v>
          </cell>
          <cell r="B2300" t="str">
            <v>PREP. EC725 BRA APM2010</v>
          </cell>
        </row>
        <row r="2301">
          <cell r="A2301" t="str">
            <v>261953275-0101</v>
          </cell>
          <cell r="B2301" t="str">
            <v>Embedded CAN Loader SW CD ROM PROG</v>
          </cell>
        </row>
        <row r="2302">
          <cell r="A2302" t="str">
            <v>261953895</v>
          </cell>
          <cell r="B2302" t="str">
            <v>CIE VIP V2 programmée</v>
          </cell>
        </row>
        <row r="2303">
          <cell r="A2303" t="str">
            <v>261954074-1001</v>
          </cell>
          <cell r="B2303" t="str">
            <v>MODULE CIE ASSEMBLE</v>
          </cell>
        </row>
        <row r="2304">
          <cell r="A2304" t="str">
            <v>261954074-1002</v>
          </cell>
          <cell r="B2304" t="str">
            <v>MODULE CIE ASSEMBLE</v>
          </cell>
        </row>
        <row r="2305">
          <cell r="A2305" t="str">
            <v>261954347</v>
          </cell>
          <cell r="B2305" t="str">
            <v>W3 J1-P201-P200-P199-P101B-P101A-J101</v>
          </cell>
        </row>
        <row r="2306">
          <cell r="A2306" t="str">
            <v>261954347-MKP</v>
          </cell>
          <cell r="B2306" t="str">
            <v>CIE FLASP Mi24</v>
          </cell>
        </row>
        <row r="2307">
          <cell r="A2307" t="str">
            <v>261956599</v>
          </cell>
          <cell r="B2307" t="str">
            <v>CIE flex KYK 13 GPS PY coeur B</v>
          </cell>
        </row>
        <row r="2308">
          <cell r="A2308" t="str">
            <v>261957103-MKP</v>
          </cell>
          <cell r="B2308" t="str">
            <v>CIE_ VT_M88_Y1Y2_VRT</v>
          </cell>
        </row>
        <row r="2309">
          <cell r="A2309" t="str">
            <v>261957116-MKP</v>
          </cell>
          <cell r="B2309" t="str">
            <v>CIE_VT_M88_Y1Y2_VIB</v>
          </cell>
        </row>
        <row r="2310">
          <cell r="A2310" t="str">
            <v>261958845MKP</v>
          </cell>
          <cell r="B2310" t="str">
            <v>CIE CTRL MCU-NG</v>
          </cell>
        </row>
        <row r="2311">
          <cell r="A2311" t="str">
            <v>261958845-MKP</v>
          </cell>
          <cell r="B2311" t="str">
            <v>CIE CTRL MCU-NG</v>
          </cell>
        </row>
        <row r="2312">
          <cell r="A2312" t="str">
            <v>261958879MKP</v>
          </cell>
          <cell r="B2312" t="str">
            <v>CIE IFAC MCU-NG</v>
          </cell>
        </row>
        <row r="2313">
          <cell r="A2313" t="str">
            <v>261958994</v>
          </cell>
          <cell r="B2313" t="str">
            <v>CIE clavier 3T PTT</v>
          </cell>
        </row>
        <row r="2314">
          <cell r="A2314" t="str">
            <v>261959024</v>
          </cell>
          <cell r="B2314" t="str">
            <v>CIE clavier 3T VOLUME</v>
          </cell>
        </row>
        <row r="2315">
          <cell r="A2315" t="str">
            <v>261959847-0102</v>
          </cell>
          <cell r="B2315" t="str">
            <v>CALCULATEUR PROGRAMME</v>
          </cell>
        </row>
        <row r="2316">
          <cell r="A2316" t="str">
            <v>261960725-0101</v>
          </cell>
          <cell r="B2316" t="str">
            <v>S/ENS RECHANGE COEUR NUMERIQUE</v>
          </cell>
        </row>
        <row r="2317">
          <cell r="A2317" t="str">
            <v>261960725-0102</v>
          </cell>
          <cell r="B2317" t="str">
            <v>S/ENS RECHANGE COEUR NUMERIQUE</v>
          </cell>
        </row>
        <row r="2318">
          <cell r="A2318" t="str">
            <v>261960725-0202</v>
          </cell>
          <cell r="B2318" t="str">
            <v>S/ENS RECHANGE COEUR NUMERIQUE</v>
          </cell>
        </row>
        <row r="2319">
          <cell r="A2319" t="str">
            <v>261960725-0203</v>
          </cell>
          <cell r="B2319" t="str">
            <v>S/ENS RECHANGE COEUR NUMERIQUE</v>
          </cell>
        </row>
        <row r="2320">
          <cell r="A2320" t="str">
            <v>261960725-0203-R</v>
          </cell>
          <cell r="B2320" t="str">
            <v>S/ENS RECHANGE COEUR NUMERIQUE</v>
          </cell>
        </row>
        <row r="2321">
          <cell r="A2321" t="str">
            <v>261960725-0250</v>
          </cell>
          <cell r="B2321" t="str">
            <v>S/ENS RECHANGE COEUR NUMERIQUE</v>
          </cell>
        </row>
        <row r="2322">
          <cell r="A2322" t="str">
            <v>261960725-0252</v>
          </cell>
          <cell r="B2322" t="str">
            <v>S/ENS RECHANGE COEUR NUMERIQUE CLEANM88</v>
          </cell>
        </row>
        <row r="2323">
          <cell r="A2323" t="str">
            <v>261960725-0252-DVR</v>
          </cell>
          <cell r="B2323" t="str">
            <v>S/ENS RECHANGE COEUR NUMERIQUE</v>
          </cell>
        </row>
        <row r="2324">
          <cell r="A2324" t="str">
            <v>261960811-0101</v>
          </cell>
          <cell r="B2324" t="str">
            <v>S/ENS RECHANGE COMMUNICATION</v>
          </cell>
        </row>
        <row r="2325">
          <cell r="A2325" t="str">
            <v>261960811-0201</v>
          </cell>
          <cell r="B2325" t="str">
            <v>S/ENS RECHANGE COMMUNICATION</v>
          </cell>
        </row>
        <row r="2326">
          <cell r="A2326" t="str">
            <v>261960811-0201-R</v>
          </cell>
          <cell r="B2326" t="str">
            <v>S/ENS RECHANGE COMMUNICATION</v>
          </cell>
        </row>
        <row r="2327">
          <cell r="A2327" t="str">
            <v>261960811-0250</v>
          </cell>
          <cell r="B2327" t="str">
            <v>S/ENS RECHANGE COMMUNICATION</v>
          </cell>
        </row>
        <row r="2328">
          <cell r="A2328" t="str">
            <v>261960811-0252</v>
          </cell>
          <cell r="B2328" t="str">
            <v>S/ENS RECHANGE COMMUNICATION CLEANM88</v>
          </cell>
        </row>
        <row r="2329">
          <cell r="A2329" t="str">
            <v>261960811-0252-DVR</v>
          </cell>
          <cell r="B2329" t="str">
            <v>S/ENS RECHANGE COMMUNICATION</v>
          </cell>
        </row>
        <row r="2330">
          <cell r="A2330" t="str">
            <v>261961842</v>
          </cell>
          <cell r="B2330" t="str">
            <v>CIE Carte ALIM-DELOC</v>
          </cell>
        </row>
        <row r="2331">
          <cell r="A2331" t="str">
            <v>261962191</v>
          </cell>
          <cell r="B2331" t="str">
            <v>KIT CARTE CLAVIER (261944776)</v>
          </cell>
        </row>
        <row r="2332">
          <cell r="A2332" t="str">
            <v>261962211</v>
          </cell>
          <cell r="B2332" t="str">
            <v>KIT MODULE U/C EQUIPE (261967894)</v>
          </cell>
        </row>
        <row r="2333">
          <cell r="A2333" t="str">
            <v>261962435</v>
          </cell>
          <cell r="B2333" t="str">
            <v>CIE MVCB AW2</v>
          </cell>
        </row>
        <row r="2334">
          <cell r="A2334" t="str">
            <v>261962477</v>
          </cell>
          <cell r="B2334" t="str">
            <v>CIE IFB AW2</v>
          </cell>
        </row>
        <row r="2335">
          <cell r="A2335" t="str">
            <v>261962485</v>
          </cell>
          <cell r="B2335" t="str">
            <v>CIE PSS FLEX AW2</v>
          </cell>
        </row>
        <row r="2336">
          <cell r="A2336" t="str">
            <v>261964893</v>
          </cell>
          <cell r="B2336" t="str">
            <v>CIE_MOTAL</v>
          </cell>
        </row>
        <row r="2337">
          <cell r="A2337" t="str">
            <v>261964893-MKP</v>
          </cell>
          <cell r="B2337" t="str">
            <v>CIE_MOTAL</v>
          </cell>
        </row>
        <row r="2338">
          <cell r="A2338" t="str">
            <v>261964926</v>
          </cell>
          <cell r="B2338" t="str">
            <v>CIE_FUREX_M</v>
          </cell>
        </row>
        <row r="2339">
          <cell r="A2339" t="str">
            <v>261964926MKP</v>
          </cell>
          <cell r="B2339" t="str">
            <v>CIE_FUREX_M</v>
          </cell>
        </row>
        <row r="2340">
          <cell r="A2340" t="str">
            <v>261964926-MKP</v>
          </cell>
          <cell r="B2340" t="str">
            <v>CIE_FUREX_M</v>
          </cell>
        </row>
        <row r="2341">
          <cell r="A2341" t="str">
            <v>261965093-MKP</v>
          </cell>
          <cell r="B2341" t="str">
            <v>CIE_FILEM</v>
          </cell>
        </row>
        <row r="2342">
          <cell r="A2342" t="str">
            <v>261967394-23</v>
          </cell>
          <cell r="B2342" t="str">
            <v>CIE CPU_S11 programmee</v>
          </cell>
        </row>
        <row r="2343">
          <cell r="A2343" t="str">
            <v>261967894</v>
          </cell>
          <cell r="B2343" t="str">
            <v>MODULE U/C EQUIPE</v>
          </cell>
        </row>
        <row r="2344">
          <cell r="A2344" t="str">
            <v>261967922</v>
          </cell>
          <cell r="B2344" t="str">
            <v>BOITIER AVANT EQUIPE</v>
          </cell>
        </row>
        <row r="2345">
          <cell r="A2345" t="str">
            <v>261968156-00</v>
          </cell>
          <cell r="B2345" t="str">
            <v>CIE_SERV-UMI-G IDENTIFIE</v>
          </cell>
        </row>
        <row r="2346">
          <cell r="A2346" t="str">
            <v>261968156-MKP</v>
          </cell>
          <cell r="B2346" t="str">
            <v>CIE_SERV_UMI_G</v>
          </cell>
        </row>
        <row r="2347">
          <cell r="A2347" t="str">
            <v>261971504</v>
          </cell>
          <cell r="B2347" t="str">
            <v>CIE MEZZA SPC</v>
          </cell>
        </row>
        <row r="2348">
          <cell r="A2348" t="str">
            <v>261971504-MKP</v>
          </cell>
          <cell r="B2348" t="str">
            <v>CIE MEZZA SPC</v>
          </cell>
        </row>
        <row r="2349">
          <cell r="A2349" t="str">
            <v>261972168-0900</v>
          </cell>
          <cell r="B2349" t="str">
            <v>HSECU KC390</v>
          </cell>
        </row>
        <row r="2350">
          <cell r="A2350" t="str">
            <v>261972168-1000</v>
          </cell>
          <cell r="B2350" t="str">
            <v>HSECU KC390</v>
          </cell>
        </row>
        <row r="2351">
          <cell r="A2351" t="str">
            <v>261972168-1100</v>
          </cell>
          <cell r="B2351" t="str">
            <v>HSECU KC390</v>
          </cell>
        </row>
        <row r="2352">
          <cell r="A2352" t="str">
            <v>261974943-00</v>
          </cell>
          <cell r="B2352" t="str">
            <v>ALIM SIGMA 40 DXPA</v>
          </cell>
        </row>
        <row r="2353">
          <cell r="A2353" t="str">
            <v>261974943MKP</v>
          </cell>
          <cell r="B2353" t="str">
            <v>ALIM SIGMA 40 DXPA</v>
          </cell>
        </row>
        <row r="2354">
          <cell r="A2354" t="str">
            <v>261979894</v>
          </cell>
          <cell r="B2354" t="str">
            <v>CIE PROXI_OLED_V4_SL</v>
          </cell>
        </row>
        <row r="2355">
          <cell r="A2355" t="str">
            <v>261980610-MKP</v>
          </cell>
          <cell r="B2355" t="str">
            <v>C.I.E ALIMENTATION</v>
          </cell>
        </row>
        <row r="2356">
          <cell r="A2356" t="str">
            <v>261984465</v>
          </cell>
          <cell r="B2356" t="str">
            <v>CIE DIVIO V3 MILITAIRE</v>
          </cell>
        </row>
        <row r="2357">
          <cell r="A2357" t="str">
            <v>261985087-01</v>
          </cell>
          <cell r="B2357" t="str">
            <v>MODULE INTERCO ASSEMBLE MR</v>
          </cell>
        </row>
        <row r="2358">
          <cell r="A2358" t="str">
            <v>261986068-MKP</v>
          </cell>
          <cell r="B2358" t="str">
            <v>CIE FLECU POWER BOARD</v>
          </cell>
        </row>
        <row r="2359">
          <cell r="A2359" t="str">
            <v>261987143-0101</v>
          </cell>
          <cell r="B2359" t="str">
            <v>S/ENS TEB</v>
          </cell>
        </row>
        <row r="2360">
          <cell r="A2360" t="str">
            <v>261987143-0101-R</v>
          </cell>
          <cell r="B2360" t="str">
            <v>S/ENS RECHANGE TEB</v>
          </cell>
        </row>
        <row r="2361">
          <cell r="A2361" t="str">
            <v>261987143-0102</v>
          </cell>
          <cell r="B2361" t="str">
            <v>S/ENS TEB</v>
          </cell>
        </row>
        <row r="2362">
          <cell r="A2362" t="str">
            <v>261987143-0401</v>
          </cell>
          <cell r="B2362" t="str">
            <v>S/ENS TEB</v>
          </cell>
        </row>
        <row r="2363">
          <cell r="A2363" t="str">
            <v>261988012</v>
          </cell>
          <cell r="B2363" t="str">
            <v>CIE FIL_MP3</v>
          </cell>
        </row>
        <row r="2364">
          <cell r="A2364" t="str">
            <v>261992256</v>
          </cell>
          <cell r="B2364" t="str">
            <v>C.I.E PROXP</v>
          </cell>
        </row>
        <row r="2365">
          <cell r="A2365" t="str">
            <v>261992256-MKP</v>
          </cell>
          <cell r="B2365" t="str">
            <v>C.I.E PROXP</v>
          </cell>
        </row>
        <row r="2366">
          <cell r="A2366" t="str">
            <v>261993133</v>
          </cell>
          <cell r="B2366" t="str">
            <v>C.I.E. R-LED GLS 32HD</v>
          </cell>
        </row>
        <row r="2367">
          <cell r="A2367" t="str">
            <v>261994143</v>
          </cell>
          <cell r="B2367" t="str">
            <v>CIE FIB AW2</v>
          </cell>
        </row>
        <row r="2368">
          <cell r="A2368" t="str">
            <v>261995033-0103</v>
          </cell>
          <cell r="B2368" t="str">
            <v>CARTE ANALOGIQUE TESTEE VERNIE</v>
          </cell>
        </row>
        <row r="2369">
          <cell r="A2369" t="str">
            <v>261995033-0104</v>
          </cell>
          <cell r="B2369" t="str">
            <v>CARTE ANALOGIQUE TESTEE VERNIE</v>
          </cell>
        </row>
        <row r="2370">
          <cell r="A2370" t="str">
            <v>261995033-0201</v>
          </cell>
          <cell r="B2370" t="str">
            <v>CARTE ANALOGIQUE TESTEE VERNIE</v>
          </cell>
        </row>
        <row r="2371">
          <cell r="A2371" t="str">
            <v>261996465</v>
          </cell>
          <cell r="B2371" t="str">
            <v>CIE GESTION RLV V3</v>
          </cell>
        </row>
        <row r="2372">
          <cell r="A2372" t="str">
            <v>261998758</v>
          </cell>
          <cell r="B2372" t="str">
            <v>CIE FLECU CONTROL BOARD</v>
          </cell>
        </row>
        <row r="2373">
          <cell r="A2373" t="str">
            <v>261998758-MKP</v>
          </cell>
          <cell r="B2373" t="str">
            <v>CIE FLECU CONTROL BOARD</v>
          </cell>
        </row>
        <row r="2374">
          <cell r="A2374" t="str">
            <v>261999750</v>
          </cell>
          <cell r="B2374" t="str">
            <v>CIE CON_SI V5 NAV</v>
          </cell>
        </row>
        <row r="2375">
          <cell r="A2375" t="str">
            <v>262000169</v>
          </cell>
          <cell r="B2375" t="str">
            <v>CIE TIB (Inverter Board)</v>
          </cell>
        </row>
        <row r="2376">
          <cell r="A2376" t="str">
            <v>262000169-0104</v>
          </cell>
          <cell r="B2376" t="str">
            <v>CIE TIB (Inverter Board)</v>
          </cell>
        </row>
        <row r="2377">
          <cell r="A2377" t="str">
            <v>262000169-0106</v>
          </cell>
          <cell r="B2377" t="str">
            <v>CIE TIB (Inverter Board) REPARATION</v>
          </cell>
        </row>
        <row r="2378">
          <cell r="A2378" t="str">
            <v>262000169-0107</v>
          </cell>
          <cell r="B2378" t="str">
            <v>CIE TIB (Inverter Board)</v>
          </cell>
        </row>
        <row r="2379">
          <cell r="A2379" t="str">
            <v>262000169-0108</v>
          </cell>
          <cell r="B2379" t="str">
            <v>CIE TIB (Inverter Board)</v>
          </cell>
        </row>
        <row r="2380">
          <cell r="A2380" t="str">
            <v>262000169MKP</v>
          </cell>
          <cell r="B2380" t="str">
            <v>CIE TIB (Inverter Board) DDESAT PLR</v>
          </cell>
        </row>
        <row r="2381">
          <cell r="A2381" t="str">
            <v>262000242-0102</v>
          </cell>
          <cell r="B2381" t="str">
            <v>CIE TRB (Rectifier Board)</v>
          </cell>
        </row>
        <row r="2382">
          <cell r="A2382" t="str">
            <v>262000242-0103</v>
          </cell>
          <cell r="B2382" t="str">
            <v>CIE TRB (Rectifier Board)</v>
          </cell>
        </row>
        <row r="2383">
          <cell r="A2383" t="str">
            <v>262000242-0104</v>
          </cell>
          <cell r="B2383" t="str">
            <v>CIE TRB (Rectifier Board)</v>
          </cell>
        </row>
        <row r="2384">
          <cell r="A2384" t="str">
            <v>262000242-0105</v>
          </cell>
          <cell r="B2384" t="str">
            <v>CIE TRB (Rectifier Board)</v>
          </cell>
        </row>
        <row r="2385">
          <cell r="A2385" t="str">
            <v>262000242-0106</v>
          </cell>
          <cell r="B2385" t="str">
            <v>CIE TRB (Rectifier Board)</v>
          </cell>
        </row>
        <row r="2386">
          <cell r="A2386" t="str">
            <v>262000242MKP</v>
          </cell>
          <cell r="B2386" t="str">
            <v>CIE TRB (Rectifier Board)</v>
          </cell>
        </row>
        <row r="2387">
          <cell r="A2387" t="str">
            <v>262000242-MKP</v>
          </cell>
          <cell r="B2387" t="str">
            <v>CIE TRB</v>
          </cell>
        </row>
        <row r="2388">
          <cell r="A2388" t="str">
            <v>262001658-0102</v>
          </cell>
          <cell r="B2388" t="str">
            <v>CIE TICB (InterConnection Board)</v>
          </cell>
        </row>
        <row r="2389">
          <cell r="A2389" t="str">
            <v>262001658MKP</v>
          </cell>
          <cell r="B2389" t="str">
            <v>CIE TICB (InterConnection Board)</v>
          </cell>
        </row>
        <row r="2390">
          <cell r="A2390" t="str">
            <v>262001781</v>
          </cell>
          <cell r="B2390" t="str">
            <v>CIE MVCB AW1 S3 Clean up</v>
          </cell>
        </row>
        <row r="2391">
          <cell r="A2391" t="str">
            <v>262002522-0500</v>
          </cell>
          <cell r="B2391" t="str">
            <v>FACE AVANT ASSEMBLEE (SRU)</v>
          </cell>
        </row>
        <row r="2392">
          <cell r="A2392" t="str">
            <v>262002522-0900</v>
          </cell>
          <cell r="B2392" t="str">
            <v>FACE AVANT ASSEMBLEE (SRU)</v>
          </cell>
        </row>
        <row r="2393">
          <cell r="A2393" t="str">
            <v>262002647-0500</v>
          </cell>
          <cell r="B2393" t="str">
            <v>HSECU COM BOARD PROGRAMMEE (SRU)</v>
          </cell>
        </row>
        <row r="2394">
          <cell r="A2394" t="str">
            <v>262002647-0820</v>
          </cell>
          <cell r="B2394" t="str">
            <v>HSECU COM BOARD PROGRAMMEE (SRU)</v>
          </cell>
        </row>
        <row r="2395">
          <cell r="A2395" t="str">
            <v>262002647-0830</v>
          </cell>
          <cell r="B2395" t="str">
            <v>HSECU COM BOARD PROGRAMMEE (SRU)</v>
          </cell>
        </row>
        <row r="2396">
          <cell r="A2396" t="str">
            <v>262002647-0900</v>
          </cell>
          <cell r="B2396" t="str">
            <v>HSECU COM BOARD PROGRAMMEE (SRU)</v>
          </cell>
        </row>
        <row r="2397">
          <cell r="A2397" t="str">
            <v>262002647-1000</v>
          </cell>
          <cell r="B2397" t="str">
            <v>HSECU COM BOARD PROGRAMMEE (SRU)</v>
          </cell>
        </row>
        <row r="2398">
          <cell r="A2398" t="str">
            <v>262002647-1100</v>
          </cell>
          <cell r="B2398" t="str">
            <v>HSECU COM BOARD PROGRAMMEE (SRU)</v>
          </cell>
        </row>
        <row r="2399">
          <cell r="A2399" t="str">
            <v>262002650MKP</v>
          </cell>
          <cell r="B2399" t="str">
            <v>CIE HSECU COM BOARD</v>
          </cell>
        </row>
        <row r="2400">
          <cell r="A2400" t="str">
            <v>262002692-0500</v>
          </cell>
          <cell r="B2400" t="str">
            <v>HSECU MON BOARD PROGRAMMEE (SRU)</v>
          </cell>
        </row>
        <row r="2401">
          <cell r="A2401" t="str">
            <v>262002692-0820</v>
          </cell>
          <cell r="B2401" t="str">
            <v>HSECU MON BOARD PROGRAMMEE (SRU)</v>
          </cell>
        </row>
        <row r="2402">
          <cell r="A2402" t="str">
            <v>262002692-0830</v>
          </cell>
          <cell r="B2402" t="str">
            <v>HSECU MON BOARD PROGRAMMEE (SRU)</v>
          </cell>
        </row>
        <row r="2403">
          <cell r="A2403" t="str">
            <v>262002692-0900</v>
          </cell>
          <cell r="B2403" t="str">
            <v>HSECU MON BOARD PROGRAMMEE (SRU)</v>
          </cell>
        </row>
        <row r="2404">
          <cell r="A2404" t="str">
            <v>262002692-0905</v>
          </cell>
          <cell r="B2404" t="str">
            <v>HSECU MON BOARD PROGRAMMEE (SRU)</v>
          </cell>
        </row>
        <row r="2405">
          <cell r="A2405" t="str">
            <v>262002692-1000</v>
          </cell>
          <cell r="B2405" t="str">
            <v>HSECU MON BOARD PROGRAMMEE (SRU)</v>
          </cell>
        </row>
        <row r="2406">
          <cell r="A2406" t="str">
            <v>262002692-1100</v>
          </cell>
          <cell r="B2406" t="str">
            <v>HSECU MON BOARD PROGRAMMEE (SRU)</v>
          </cell>
        </row>
        <row r="2407">
          <cell r="A2407" t="str">
            <v>262002704MKP</v>
          </cell>
          <cell r="B2407" t="str">
            <v>CIE HSECU MON BOARD</v>
          </cell>
        </row>
        <row r="2408">
          <cell r="A2408" t="str">
            <v>262003029-00</v>
          </cell>
          <cell r="B2408" t="str">
            <v>CIE cablé ALIMENTATION GPS COEUR B</v>
          </cell>
        </row>
        <row r="2409">
          <cell r="A2409" t="str">
            <v>262003917</v>
          </cell>
          <cell r="B2409" t="str">
            <v>CIE MODULE COMMUN RIF NG</v>
          </cell>
        </row>
        <row r="2410">
          <cell r="A2410" t="str">
            <v>262004253MKP</v>
          </cell>
          <cell r="B2410" t="str">
            <v>CIE INTF-CM</v>
          </cell>
        </row>
        <row r="2411">
          <cell r="A2411" t="str">
            <v>262004790</v>
          </cell>
          <cell r="B2411" t="str">
            <v>MODULE NAV S40N</v>
          </cell>
        </row>
        <row r="2412">
          <cell r="A2412" t="str">
            <v>262004899-00</v>
          </cell>
          <cell r="B2412" t="str">
            <v>CABLE ALIM GPS W1</v>
          </cell>
        </row>
        <row r="2413">
          <cell r="A2413" t="str">
            <v>262004906-00</v>
          </cell>
          <cell r="B2413" t="str">
            <v>CABLE ALIM GPS W2</v>
          </cell>
        </row>
        <row r="2414">
          <cell r="A2414" t="str">
            <v>262005581-1000</v>
          </cell>
          <cell r="B2414" t="str">
            <v>CARTE PDNC</v>
          </cell>
        </row>
        <row r="2415">
          <cell r="A2415" t="str">
            <v>262005581-2100</v>
          </cell>
          <cell r="B2415" t="str">
            <v>CARTE PDNC RL2</v>
          </cell>
        </row>
        <row r="2416">
          <cell r="A2416" t="str">
            <v>262005581-2210</v>
          </cell>
          <cell r="B2416" t="str">
            <v>CARTE PDNC</v>
          </cell>
        </row>
        <row r="2417">
          <cell r="A2417" t="str">
            <v>262005581-2300</v>
          </cell>
          <cell r="B2417" t="str">
            <v>CARTE PDNC Black Label</v>
          </cell>
        </row>
        <row r="2418">
          <cell r="A2418" t="str">
            <v>262005594-0100</v>
          </cell>
          <cell r="B2418" t="str">
            <v>CIE PROXS_V4-I PROGR. V01R00</v>
          </cell>
        </row>
        <row r="2419">
          <cell r="A2419" t="str">
            <v>262005594-0110</v>
          </cell>
          <cell r="B2419" t="str">
            <v>CIE PROXS_V4-I PROGR. V01R10</v>
          </cell>
        </row>
        <row r="2420">
          <cell r="A2420" t="str">
            <v>262005606-1100</v>
          </cell>
          <cell r="B2420" t="str">
            <v>CARTE PPSU RED RETROFIT</v>
          </cell>
        </row>
        <row r="2421">
          <cell r="A2421" t="str">
            <v>262005606-1200</v>
          </cell>
          <cell r="B2421" t="str">
            <v>CARTE PPSU BLACK</v>
          </cell>
        </row>
        <row r="2422">
          <cell r="A2422" t="str">
            <v>262005627-1000</v>
          </cell>
          <cell r="B2422" t="str">
            <v>CARTE ACPMS</v>
          </cell>
        </row>
        <row r="2423">
          <cell r="A2423" t="str">
            <v>262005627-1200</v>
          </cell>
          <cell r="B2423" t="str">
            <v>CARTE ACPMS RL2 RED RETROFITTED</v>
          </cell>
        </row>
        <row r="2424">
          <cell r="A2424" t="str">
            <v>262005627-1300</v>
          </cell>
          <cell r="B2424" t="str">
            <v>CARTE ACPMS BLACK</v>
          </cell>
        </row>
        <row r="2425">
          <cell r="A2425" t="str">
            <v>262007618-0101</v>
          </cell>
          <cell r="B2425" t="str">
            <v>CONTROL, ELECTRONIC UNIT</v>
          </cell>
        </row>
        <row r="2426">
          <cell r="A2426" t="str">
            <v>262007639-0101</v>
          </cell>
          <cell r="B2426" t="str">
            <v>CONTROL, ELECTRONIC UNIT</v>
          </cell>
        </row>
        <row r="2427">
          <cell r="A2427" t="str">
            <v>262011927-21</v>
          </cell>
          <cell r="B2427" t="str">
            <v>CIE_QRP60_J_G3_60_200_Y_050_D_S</v>
          </cell>
        </row>
        <row r="2428">
          <cell r="A2428" t="str">
            <v>262013679</v>
          </cell>
          <cell r="B2428" t="str">
            <v>Module NAV S30N</v>
          </cell>
        </row>
        <row r="2429">
          <cell r="A2429" t="str">
            <v>262013723</v>
          </cell>
          <cell r="B2429" t="str">
            <v>MODULE NAV CCV-M</v>
          </cell>
        </row>
        <row r="2430">
          <cell r="A2430" t="str">
            <v>262014494-S3</v>
          </cell>
          <cell r="B2430" t="str">
            <v>ELECTRONIQUE ASSEMBLEE ODIN SMVP V3</v>
          </cell>
        </row>
        <row r="2431">
          <cell r="A2431" t="str">
            <v>262015863</v>
          </cell>
          <cell r="B2431" t="str">
            <v>CIE DEMI LUNE EQUIPE</v>
          </cell>
        </row>
        <row r="2432">
          <cell r="A2432" t="str">
            <v>262016021-0101</v>
          </cell>
          <cell r="B2432" t="str">
            <v>CARTE MRPSA PRINCIPALE CABLEE ENROBEE.</v>
          </cell>
        </row>
        <row r="2433">
          <cell r="A2433" t="str">
            <v>262016732-1000</v>
          </cell>
          <cell r="B2433" t="str">
            <v>SPSU BOARD</v>
          </cell>
        </row>
        <row r="2434">
          <cell r="A2434" t="str">
            <v>262016732-1100</v>
          </cell>
          <cell r="B2434" t="str">
            <v>SPSU BOARD</v>
          </cell>
        </row>
        <row r="2435">
          <cell r="A2435" t="str">
            <v>262016732-1102</v>
          </cell>
          <cell r="B2435" t="str">
            <v>SPSU BOARD</v>
          </cell>
        </row>
        <row r="2436">
          <cell r="A2436" t="str">
            <v>262016732-1103</v>
          </cell>
          <cell r="B2436" t="str">
            <v>SPSU BOARD</v>
          </cell>
        </row>
        <row r="2437">
          <cell r="A2437" t="str">
            <v>262016740-1000</v>
          </cell>
          <cell r="B2437" t="str">
            <v>SCMB BOARD</v>
          </cell>
        </row>
        <row r="2438">
          <cell r="A2438" t="str">
            <v>262016740-1001</v>
          </cell>
          <cell r="B2438" t="str">
            <v>SCMB BOARD</v>
          </cell>
        </row>
        <row r="2439">
          <cell r="A2439" t="str">
            <v>262016740-1005</v>
          </cell>
          <cell r="B2439" t="str">
            <v>SCMB BOARD</v>
          </cell>
        </row>
        <row r="2440">
          <cell r="A2440" t="str">
            <v>262016740-1007</v>
          </cell>
          <cell r="B2440" t="str">
            <v>SCMB BOARD</v>
          </cell>
        </row>
        <row r="2441">
          <cell r="A2441" t="str">
            <v>262016740-1100</v>
          </cell>
          <cell r="B2441" t="str">
            <v>SCMB BOARD</v>
          </cell>
        </row>
        <row r="2442">
          <cell r="A2442" t="str">
            <v>262016740-1102</v>
          </cell>
          <cell r="B2442" t="str">
            <v>SCMB BOARD</v>
          </cell>
        </row>
        <row r="2443">
          <cell r="A2443" t="str">
            <v>262016740-1103</v>
          </cell>
          <cell r="B2443" t="str">
            <v>SCMB BOARD</v>
          </cell>
        </row>
        <row r="2444">
          <cell r="A2444" t="str">
            <v>262016753-MKP</v>
          </cell>
          <cell r="B2444" t="str">
            <v>CIE FLPDU MOTOR BOARD</v>
          </cell>
        </row>
        <row r="2445">
          <cell r="A2445" t="str">
            <v>262016774-1000</v>
          </cell>
          <cell r="B2445" t="str">
            <v>SCIB BOARD</v>
          </cell>
        </row>
        <row r="2446">
          <cell r="A2446" t="str">
            <v>262016774-1100</v>
          </cell>
          <cell r="B2446" t="str">
            <v>SCIB BOARD</v>
          </cell>
        </row>
        <row r="2447">
          <cell r="A2447" t="str">
            <v>262016774-1101</v>
          </cell>
          <cell r="B2447" t="str">
            <v>SCIB BOARD</v>
          </cell>
        </row>
        <row r="2448">
          <cell r="A2448" t="str">
            <v>262016774-1102</v>
          </cell>
          <cell r="B2448" t="str">
            <v>SCIB BOARD</v>
          </cell>
        </row>
        <row r="2449">
          <cell r="A2449" t="str">
            <v>262016985-1000</v>
          </cell>
          <cell r="B2449" t="str">
            <v>CARTE BPCU MB1</v>
          </cell>
        </row>
        <row r="2450">
          <cell r="A2450" t="str">
            <v>262016993-1000</v>
          </cell>
          <cell r="B2450" t="str">
            <v>CARTE BPCU MB2</v>
          </cell>
        </row>
        <row r="2451">
          <cell r="A2451" t="str">
            <v>262018070-0102</v>
          </cell>
          <cell r="B2451" t="str">
            <v>CONVERTISSEUR DC/DC</v>
          </cell>
        </row>
        <row r="2452">
          <cell r="A2452" t="str">
            <v>262018512</v>
          </cell>
          <cell r="B2452" t="str">
            <v>CARTE CSN PROGRAMMEE V3</v>
          </cell>
        </row>
        <row r="2453">
          <cell r="A2453" t="str">
            <v>262020330</v>
          </cell>
          <cell r="B2453" t="str">
            <v>CIE ALEMBRA3</v>
          </cell>
        </row>
        <row r="2454">
          <cell r="A2454" t="str">
            <v>262020541</v>
          </cell>
          <cell r="B2454" t="str">
            <v>CIE Carte ITF_ECARTO_V1</v>
          </cell>
        </row>
        <row r="2455">
          <cell r="A2455" t="str">
            <v>262020541MKP</v>
          </cell>
          <cell r="B2455" t="str">
            <v>CIE Carte ITF_ECARTO_V1</v>
          </cell>
        </row>
        <row r="2456">
          <cell r="A2456" t="str">
            <v>262020616</v>
          </cell>
          <cell r="B2456" t="str">
            <v>CIE CALENQ2</v>
          </cell>
        </row>
        <row r="2457">
          <cell r="A2457" t="str">
            <v>262021035-0102</v>
          </cell>
          <cell r="B2457" t="str">
            <v>CARTE LOGIQUE PROGRAMMEE</v>
          </cell>
        </row>
        <row r="2458">
          <cell r="A2458" t="str">
            <v>262023589</v>
          </cell>
          <cell r="B2458" t="str">
            <v>CIE FILTRE TERRESTRE</v>
          </cell>
        </row>
        <row r="2459">
          <cell r="A2459" t="str">
            <v>262024953-00</v>
          </cell>
          <cell r="B2459" t="str">
            <v>CIE_FLEX-UMI- IDENTIFIE</v>
          </cell>
        </row>
        <row r="2460">
          <cell r="A2460" t="str">
            <v>262024953-MKP</v>
          </cell>
          <cell r="B2460" t="str">
            <v>CIE_FLEX_UMI_MMT_8100</v>
          </cell>
        </row>
        <row r="2461">
          <cell r="A2461" t="str">
            <v>262025088-MKP</v>
          </cell>
          <cell r="B2461" t="str">
            <v>CIE_FLEX_UMI_MMT_9050</v>
          </cell>
        </row>
        <row r="2462">
          <cell r="A2462" t="str">
            <v>262025228</v>
          </cell>
          <cell r="B2462" t="str">
            <v>MODULE NAV-G2</v>
          </cell>
        </row>
        <row r="2463">
          <cell r="A2463" t="str">
            <v>262025228-AA20</v>
          </cell>
          <cell r="B2463" t="str">
            <v>MODULE NAV-G2</v>
          </cell>
        </row>
        <row r="2464">
          <cell r="A2464" t="str">
            <v>262026704-MKP</v>
          </cell>
          <cell r="B2464" t="str">
            <v>CIE PROXI IRNR M</v>
          </cell>
        </row>
        <row r="2465">
          <cell r="A2465" t="str">
            <v>262027665</v>
          </cell>
          <cell r="B2465" t="str">
            <v>C.I.E. CARTE ADAPT RESEAUX MODIFIEE</v>
          </cell>
        </row>
        <row r="2466">
          <cell r="A2466" t="str">
            <v>262027727-01</v>
          </cell>
          <cell r="B2466" t="str">
            <v>PANIER DE CARTE SATIS PS IMAX V3</v>
          </cell>
        </row>
        <row r="2467">
          <cell r="A2467" t="str">
            <v>262028013</v>
          </cell>
          <cell r="B2467" t="str">
            <v>CIE CONNECTEUR MATIS P MODIFIEE</v>
          </cell>
        </row>
        <row r="2468">
          <cell r="A2468" t="str">
            <v>262032509</v>
          </cell>
          <cell r="B2468" t="str">
            <v>CIE VAS AW1-S2</v>
          </cell>
        </row>
        <row r="2469">
          <cell r="A2469" t="str">
            <v>262032827</v>
          </cell>
          <cell r="B2469" t="str">
            <v>CIE FILTRE PA</v>
          </cell>
        </row>
        <row r="2470">
          <cell r="A2470" t="str">
            <v>262032827MKP</v>
          </cell>
          <cell r="B2470" t="str">
            <v>CIE FILTRE PA</v>
          </cell>
        </row>
        <row r="2471">
          <cell r="A2471" t="str">
            <v>262034540</v>
          </cell>
          <cell r="B2471" t="str">
            <v>CIE Carte ITF_MPS_ECARTO</v>
          </cell>
        </row>
        <row r="2472">
          <cell r="A2472" t="str">
            <v>262034540MKP</v>
          </cell>
          <cell r="B2472" t="str">
            <v>CIE Carte ITF_MPS_ECARTO</v>
          </cell>
        </row>
        <row r="2473">
          <cell r="A2473" t="str">
            <v>262039342-01</v>
          </cell>
          <cell r="B2473" t="str">
            <v>MODULE CONNECTEURS ASSEMBLE</v>
          </cell>
        </row>
        <row r="2474">
          <cell r="A2474" t="str">
            <v>262039933MKP</v>
          </cell>
          <cell r="B2474" t="str">
            <v>CIE CARTE E.D.A. CIPRES 2</v>
          </cell>
        </row>
        <row r="2475">
          <cell r="A2475" t="str">
            <v>262040184MKP</v>
          </cell>
          <cell r="B2475" t="str">
            <v>CIE CARTE E.P.A. CIPRES 2</v>
          </cell>
        </row>
        <row r="2476">
          <cell r="A2476" t="str">
            <v>262040366-0101</v>
          </cell>
          <cell r="B2476" t="str">
            <v>CARTE MCSM DET</v>
          </cell>
        </row>
        <row r="2477">
          <cell r="A2477" t="str">
            <v>262040481</v>
          </cell>
          <cell r="B2477" t="str">
            <v>CIE MODULE COMMUN RIF NG</v>
          </cell>
        </row>
        <row r="2478">
          <cell r="A2478" t="str">
            <v>262041780</v>
          </cell>
          <cell r="B2478" t="str">
            <v>CIE MEZZANINE CPUDMU2</v>
          </cell>
        </row>
        <row r="2479">
          <cell r="A2479" t="str">
            <v>262042972</v>
          </cell>
          <cell r="B2479" t="str">
            <v>CIE VAHM AW1-S2</v>
          </cell>
        </row>
        <row r="2480">
          <cell r="A2480" t="str">
            <v>262043466-01</v>
          </cell>
          <cell r="B2480" t="str">
            <v>BAIE CABLEE SINA (ATM2) SG-BA312</v>
          </cell>
        </row>
        <row r="2481">
          <cell r="A2481" t="str">
            <v>262043528-01</v>
          </cell>
          <cell r="B2481" t="str">
            <v>COFFRET CABLE SINA (ATM2) SG-BA313</v>
          </cell>
        </row>
        <row r="2482">
          <cell r="A2482" t="str">
            <v>262043627</v>
          </cell>
          <cell r="B2482" t="str">
            <v>CIE IMAX V2B</v>
          </cell>
        </row>
        <row r="2483">
          <cell r="A2483" t="str">
            <v>262047972</v>
          </cell>
          <cell r="B2483" t="str">
            <v>KIT SYNCHRO 90V ELEC + MECA</v>
          </cell>
        </row>
        <row r="2484">
          <cell r="A2484" t="str">
            <v>262050106MKP</v>
          </cell>
          <cell r="B2484" t="str">
            <v>CIE MB Q3 V1</v>
          </cell>
        </row>
        <row r="2485">
          <cell r="A2485" t="str">
            <v>262050700-0000</v>
          </cell>
          <cell r="B2485" t="str">
            <v>CIE MB Q3 AVEC BSP</v>
          </cell>
        </row>
        <row r="2486">
          <cell r="A2486" t="str">
            <v>262050700-0001</v>
          </cell>
          <cell r="B2486" t="str">
            <v>CIE MB Q3 AVEC BSP</v>
          </cell>
        </row>
        <row r="2487">
          <cell r="A2487" t="str">
            <v>262050700-0101</v>
          </cell>
          <cell r="B2487" t="str">
            <v>CIE MB Q3 AVEC BSP</v>
          </cell>
        </row>
        <row r="2488">
          <cell r="A2488" t="str">
            <v>262051794MKP</v>
          </cell>
          <cell r="B2488" t="str">
            <v>CIE maquette MEO AIDA</v>
          </cell>
        </row>
        <row r="2489">
          <cell r="A2489" t="str">
            <v>262051819</v>
          </cell>
          <cell r="B2489" t="str">
            <v>ETIQUETTE BOITIER</v>
          </cell>
        </row>
        <row r="2490">
          <cell r="A2490" t="str">
            <v>262052238</v>
          </cell>
          <cell r="B2490" t="str">
            <v>CIE Carte Sélecteur RLG V3A</v>
          </cell>
        </row>
        <row r="2491">
          <cell r="A2491" t="str">
            <v>262052543-0101</v>
          </cell>
          <cell r="B2491" t="str">
            <v>ECU SAM146</v>
          </cell>
        </row>
        <row r="2492">
          <cell r="A2492" t="str">
            <v>262053508</v>
          </cell>
          <cell r="B2492" t="str">
            <v>CARTE PROXU2_640S PROGRAMMEE</v>
          </cell>
        </row>
        <row r="2493">
          <cell r="A2493" t="str">
            <v>262054972</v>
          </cell>
          <cell r="B2493" t="str">
            <v>CIE ITF FOC FOV V2</v>
          </cell>
        </row>
        <row r="2494">
          <cell r="A2494" t="str">
            <v>262055057-1205</v>
          </cell>
          <cell r="B2494" t="str">
            <v>Carte TCB (Control Board) Programed</v>
          </cell>
        </row>
        <row r="2495">
          <cell r="A2495" t="str">
            <v>262055057-1306</v>
          </cell>
          <cell r="B2495" t="str">
            <v>Carte TCB (Control Board) Programed</v>
          </cell>
        </row>
        <row r="2496">
          <cell r="A2496" t="str">
            <v>262058321MKP</v>
          </cell>
          <cell r="B2496" t="str">
            <v>CIE_PROXI_IRNR_MEMS</v>
          </cell>
        </row>
        <row r="2497">
          <cell r="A2497" t="str">
            <v>262058321-MKP</v>
          </cell>
          <cell r="B2497" t="str">
            <v>CIE PROXI IRNR MEMS</v>
          </cell>
        </row>
        <row r="2498">
          <cell r="A2498" t="str">
            <v>262059828-0200</v>
          </cell>
          <cell r="B2498" t="str">
            <v>CIE IBETH PROGR. V02R00</v>
          </cell>
        </row>
        <row r="2499">
          <cell r="A2499" t="str">
            <v>262062677</v>
          </cell>
          <cell r="B2499" t="str">
            <v>CIE INTERCO KIV RLV V3</v>
          </cell>
        </row>
        <row r="2500">
          <cell r="A2500" t="str">
            <v>262063207</v>
          </cell>
          <cell r="B2500" t="str">
            <v>CIE Flex Serie Rif NG V2</v>
          </cell>
        </row>
        <row r="2501">
          <cell r="A2501" t="str">
            <v>262065011</v>
          </cell>
          <cell r="B2501" t="str">
            <v>CIE PILE CARACAL</v>
          </cell>
        </row>
        <row r="2502">
          <cell r="A2502" t="str">
            <v>262065962-0102</v>
          </cell>
          <cell r="B2502" t="str">
            <v>CARTE APPROT2 EQUIPEMENT</v>
          </cell>
        </row>
        <row r="2503">
          <cell r="A2503" t="str">
            <v>262065962-0200</v>
          </cell>
          <cell r="B2503" t="str">
            <v>CARTE EQUIPEE APPROT3</v>
          </cell>
        </row>
        <row r="2504">
          <cell r="A2504" t="str">
            <v>262065962-0300</v>
          </cell>
          <cell r="B2504" t="str">
            <v>CARTE EQUIPEE APPROT3</v>
          </cell>
        </row>
        <row r="2505">
          <cell r="A2505" t="str">
            <v>262066360MKP</v>
          </cell>
          <cell r="B2505" t="str">
            <v>CIE ODISSEA</v>
          </cell>
        </row>
        <row r="2506">
          <cell r="A2506" t="str">
            <v>262066860</v>
          </cell>
          <cell r="B2506" t="str">
            <v>CIE ITFFP V3 PAL</v>
          </cell>
        </row>
        <row r="2507">
          <cell r="A2507" t="str">
            <v>262067987-02</v>
          </cell>
          <cell r="B2507" t="str">
            <v>CIE_EPSI_FIL IDENTIFIE</v>
          </cell>
        </row>
        <row r="2508">
          <cell r="A2508" t="str">
            <v>262067987MKP</v>
          </cell>
          <cell r="B2508" t="str">
            <v>CIE_EPSI_FIL</v>
          </cell>
        </row>
        <row r="2509">
          <cell r="A2509" t="str">
            <v>262068009-01</v>
          </cell>
          <cell r="B2509" t="str">
            <v>CIE_EPSI_NAV IDENTIFIE</v>
          </cell>
        </row>
        <row r="2510">
          <cell r="A2510" t="str">
            <v>262068009MKP</v>
          </cell>
          <cell r="B2510" t="str">
            <v>CIE_EPSI_NAV</v>
          </cell>
        </row>
        <row r="2511">
          <cell r="A2511" t="str">
            <v>262068041-01</v>
          </cell>
          <cell r="B2511" t="str">
            <v>CIE_EPSI_FLEX IDENTIFIE</v>
          </cell>
        </row>
        <row r="2512">
          <cell r="A2512" t="str">
            <v>262068041MKP</v>
          </cell>
          <cell r="B2512" t="str">
            <v>CIE_EPSI_FLEX</v>
          </cell>
        </row>
        <row r="2513">
          <cell r="A2513" t="str">
            <v>262068306-0600</v>
          </cell>
          <cell r="B2513" t="str">
            <v>CARTE SMVP V3B PROGRAMMEE V06R00</v>
          </cell>
        </row>
        <row r="2514">
          <cell r="A2514" t="str">
            <v>262070132-0100</v>
          </cell>
          <cell r="B2514" t="str">
            <v>Carte SHP3-2G programmée V01R00</v>
          </cell>
        </row>
        <row r="2515">
          <cell r="A2515" t="str">
            <v>262070468MKP</v>
          </cell>
          <cell r="B2515" t="str">
            <v>CIE MAIN BOARD MMT</v>
          </cell>
        </row>
        <row r="2516">
          <cell r="A2516" t="str">
            <v>262070489</v>
          </cell>
          <cell r="B2516" t="str">
            <v>CIE SERVICING3 V5</v>
          </cell>
        </row>
        <row r="2517">
          <cell r="A2517" t="str">
            <v>262071080-0102</v>
          </cell>
          <cell r="B2517" t="str">
            <v>CARTE ANALOGIQUE CABLEE</v>
          </cell>
        </row>
        <row r="2518">
          <cell r="A2518" t="str">
            <v>262073055</v>
          </cell>
          <cell r="B2518" t="str">
            <v>CONSOLE PREPAREE</v>
          </cell>
        </row>
        <row r="2519">
          <cell r="A2519" t="str">
            <v>262074078</v>
          </cell>
          <cell r="B2519" t="str">
            <v>ENSEMBLE CABLE FAIBLE BRUIT</v>
          </cell>
        </row>
        <row r="2520">
          <cell r="A2520" t="str">
            <v>262074817</v>
          </cell>
          <cell r="B2520" t="str">
            <v>CIE ACI_V1 DELOC</v>
          </cell>
        </row>
        <row r="2521">
          <cell r="A2521" t="str">
            <v>262074995</v>
          </cell>
          <cell r="B2521" t="str">
            <v>CIE VAS AW2</v>
          </cell>
        </row>
        <row r="2522">
          <cell r="A2522" t="str">
            <v>262078089</v>
          </cell>
          <cell r="B2522" t="str">
            <v>PANIER DE CARTE MATIS SPNG</v>
          </cell>
        </row>
        <row r="2523">
          <cell r="A2523" t="str">
            <v>262079333</v>
          </cell>
          <cell r="B2523" t="str">
            <v>CIE FLPDU MOTOR BOARD</v>
          </cell>
        </row>
        <row r="2524">
          <cell r="A2524" t="str">
            <v>262079333MKP</v>
          </cell>
          <cell r="B2524" t="str">
            <v>CIE FLPDU MOTOR BOARD</v>
          </cell>
        </row>
        <row r="2525">
          <cell r="A2525" t="str">
            <v>262080315MKP</v>
          </cell>
          <cell r="B2525" t="str">
            <v>C.I.E. MEO GRH CCV</v>
          </cell>
        </row>
        <row r="2526">
          <cell r="A2526" t="str">
            <v>262081656-01</v>
          </cell>
          <cell r="B2526" t="str">
            <v>CARTE GESTION RLV V3 PREPROGRAMMEE</v>
          </cell>
        </row>
        <row r="2527">
          <cell r="A2527" t="str">
            <v>262081656-02</v>
          </cell>
          <cell r="B2527" t="str">
            <v>CARTE GESTION RLV PREPROGRAMMEE V5</v>
          </cell>
        </row>
        <row r="2528">
          <cell r="A2528" t="str">
            <v>262081656-03</v>
          </cell>
          <cell r="B2528" t="str">
            <v>CARTE GESTION RLV PREPROGRAMMEE V6</v>
          </cell>
        </row>
        <row r="2529">
          <cell r="A2529" t="str">
            <v>262083217</v>
          </cell>
          <cell r="B2529" t="str">
            <v>Ensemble PT100 câblées</v>
          </cell>
        </row>
        <row r="2530">
          <cell r="A2530" t="str">
            <v>262085456</v>
          </cell>
          <cell r="B2530" t="str">
            <v>TIROIR MAGNETO GPS CABLE</v>
          </cell>
        </row>
        <row r="2531">
          <cell r="A2531" t="str">
            <v>262087926</v>
          </cell>
          <cell r="B2531" t="str">
            <v>CIE FTPB</v>
          </cell>
        </row>
        <row r="2532">
          <cell r="A2532" t="str">
            <v>262088139-0101</v>
          </cell>
          <cell r="B2532" t="str">
            <v>CARTE BCM2-FOG-ANA EQUIPEMENT</v>
          </cell>
        </row>
        <row r="2533">
          <cell r="A2533" t="str">
            <v>262089909</v>
          </cell>
          <cell r="B2533" t="str">
            <v>CARTE REL 01</v>
          </cell>
        </row>
        <row r="2534">
          <cell r="A2534" t="str">
            <v>262090671</v>
          </cell>
          <cell r="B2534" t="str">
            <v>CIE VIDEO PAL</v>
          </cell>
        </row>
        <row r="2535">
          <cell r="A2535" t="str">
            <v>262091561-0101-R</v>
          </cell>
          <cell r="B2535" t="str">
            <v>S/ENS RECHANGE INT ALIM BUCK</v>
          </cell>
        </row>
        <row r="2536">
          <cell r="A2536" t="str">
            <v>262091561-0102-R</v>
          </cell>
          <cell r="B2536" t="str">
            <v>RECHANGE S/ENS INT ALIM BUCK</v>
          </cell>
        </row>
        <row r="2537">
          <cell r="A2537" t="str">
            <v>262091863MKP</v>
          </cell>
          <cell r="B2537" t="str">
            <v>CIE PBT_SOM</v>
          </cell>
        </row>
        <row r="2538">
          <cell r="A2538" t="str">
            <v>262092232-01</v>
          </cell>
          <cell r="B2538" t="str">
            <v>CORDON INTER PANIERS CDA (ATM2)</v>
          </cell>
        </row>
        <row r="2539">
          <cell r="A2539" t="str">
            <v>262093862-0101</v>
          </cell>
          <cell r="B2539" t="str">
            <v>CARTE ALIMENTATION CABLEE</v>
          </cell>
        </row>
        <row r="2540">
          <cell r="A2540" t="str">
            <v>262093903-0101</v>
          </cell>
          <cell r="B2540" t="str">
            <v>PWA IDENTIFICATION LABEL</v>
          </cell>
        </row>
        <row r="2541">
          <cell r="A2541" t="str">
            <v>262093903-0102</v>
          </cell>
          <cell r="B2541" t="str">
            <v>PWA IDENTIFICATION LABEL</v>
          </cell>
        </row>
        <row r="2542">
          <cell r="A2542" t="str">
            <v>262094567</v>
          </cell>
          <cell r="B2542" t="str">
            <v>CIE LLCMOS VOLET NUMERIQUE</v>
          </cell>
        </row>
        <row r="2543">
          <cell r="A2543" t="str">
            <v>262094588</v>
          </cell>
          <cell r="B2543" t="str">
            <v>CIE LLCMOS VOLET CAPTEUR</v>
          </cell>
        </row>
        <row r="2544">
          <cell r="A2544" t="str">
            <v>262094608</v>
          </cell>
          <cell r="B2544" t="str">
            <v>CARTES LLCMOS ASSEMBLEES</v>
          </cell>
        </row>
        <row r="2545">
          <cell r="A2545" t="str">
            <v>262098239</v>
          </cell>
          <cell r="B2545" t="str">
            <v>CAPOT INFERIEUR EQUIPE</v>
          </cell>
        </row>
        <row r="2546">
          <cell r="A2546" t="str">
            <v>262098747</v>
          </cell>
          <cell r="B2546" t="str">
            <v>CIE PPSU</v>
          </cell>
        </row>
        <row r="2547">
          <cell r="A2547" t="str">
            <v>262098747MKP</v>
          </cell>
          <cell r="B2547" t="str">
            <v>CIE PPSU</v>
          </cell>
        </row>
        <row r="2548">
          <cell r="A2548" t="str">
            <v>262098820-04</v>
          </cell>
          <cell r="B2548" t="str">
            <v>Carte TCB (Control Board)</v>
          </cell>
        </row>
        <row r="2549">
          <cell r="A2549" t="str">
            <v>262098820MKP</v>
          </cell>
          <cell r="B2549" t="str">
            <v>Carte TCB (Control Board)</v>
          </cell>
        </row>
        <row r="2550">
          <cell r="A2550" t="str">
            <v>262099075MKP</v>
          </cell>
          <cell r="B2550" t="str">
            <v>APNUM4 CIE</v>
          </cell>
        </row>
        <row r="2551">
          <cell r="A2551" t="str">
            <v>262099801</v>
          </cell>
          <cell r="B2551" t="str">
            <v>PANIER DE CARTE MATIS SPNG</v>
          </cell>
        </row>
        <row r="2552">
          <cell r="A2552" t="str">
            <v>262099864</v>
          </cell>
          <cell r="B2552" t="str">
            <v>FLECU: Carte Puissance Intégrée</v>
          </cell>
        </row>
        <row r="2553">
          <cell r="A2553" t="str">
            <v>262101338</v>
          </cell>
          <cell r="B2553" t="str">
            <v>CABLE TERRAIN BLINDE MATIS -RVM10 L=20M</v>
          </cell>
        </row>
        <row r="2554">
          <cell r="A2554" t="str">
            <v>262103746</v>
          </cell>
          <cell r="B2554" t="str">
            <v>CIE MEZZANINE CPUDMU2</v>
          </cell>
        </row>
        <row r="2555">
          <cell r="A2555" t="str">
            <v>262105117</v>
          </cell>
          <cell r="B2555" t="str">
            <v>CIE FLEX SERV BI-OLED</v>
          </cell>
        </row>
        <row r="2556">
          <cell r="A2556" t="str">
            <v>262108134-0101</v>
          </cell>
          <cell r="B2556" t="str">
            <v>DISQUETTE DE CONFIGURATION DLRB</v>
          </cell>
        </row>
        <row r="2557">
          <cell r="A2557" t="str">
            <v>262108431</v>
          </cell>
          <cell r="B2557" t="str">
            <v>CIE PDNC</v>
          </cell>
        </row>
        <row r="2558">
          <cell r="A2558" t="str">
            <v>262108431MKP</v>
          </cell>
          <cell r="B2558" t="str">
            <v>CIE PDNC</v>
          </cell>
        </row>
        <row r="2559">
          <cell r="A2559" t="str">
            <v>262108556MKP</v>
          </cell>
          <cell r="B2559" t="str">
            <v>CIE ADB_LED_V1</v>
          </cell>
        </row>
        <row r="2560">
          <cell r="A2560" t="str">
            <v>262108845</v>
          </cell>
          <cell r="B2560" t="str">
            <v>CIE CONNECTEUR RESTITUTION V2B</v>
          </cell>
        </row>
        <row r="2561">
          <cell r="A2561" t="str">
            <v>262110118</v>
          </cell>
          <cell r="B2561" t="str">
            <v>CIE MEZZA SPC</v>
          </cell>
        </row>
        <row r="2562">
          <cell r="A2562" t="str">
            <v>262111417-0101</v>
          </cell>
          <cell r="B2562" t="str">
            <v>CONTROL, ELECTRONIC UNIT</v>
          </cell>
        </row>
        <row r="2563">
          <cell r="A2563" t="str">
            <v>262111417-0112</v>
          </cell>
          <cell r="B2563" t="str">
            <v>CONTROL, ELECTRONIC UNIT</v>
          </cell>
        </row>
        <row r="2564">
          <cell r="A2564" t="str">
            <v>262111545</v>
          </cell>
          <cell r="B2564" t="str">
            <v>CIE carte RF Synthe RX ADT</v>
          </cell>
        </row>
        <row r="2565">
          <cell r="A2565" t="str">
            <v>262111558</v>
          </cell>
          <cell r="B2565" t="str">
            <v>CIE carte RF Synthe TX ADT</v>
          </cell>
        </row>
        <row r="2566">
          <cell r="A2566" t="str">
            <v>262111970-0201</v>
          </cell>
          <cell r="B2566" t="str">
            <v>CIE SERV MP3 PROGR.V02R01</v>
          </cell>
        </row>
        <row r="2567">
          <cell r="A2567" t="str">
            <v>262111970-1201</v>
          </cell>
          <cell r="B2567" t="str">
            <v>CIE SERV MP3 PROGR.V12R01</v>
          </cell>
        </row>
        <row r="2568">
          <cell r="A2568" t="str">
            <v>262113341</v>
          </cell>
          <cell r="B2568" t="str">
            <v>Cordon FCS W3 - video gunner to CMDR</v>
          </cell>
        </row>
        <row r="2569">
          <cell r="A2569" t="str">
            <v>262113995-03</v>
          </cell>
          <cell r="B2569" t="str">
            <v>CIE NAVIGO V3 identifié</v>
          </cell>
        </row>
        <row r="2570">
          <cell r="A2570" t="str">
            <v>262113995MKP</v>
          </cell>
          <cell r="B2570" t="str">
            <v>CIE NAVIGO V3 identifié</v>
          </cell>
        </row>
        <row r="2571">
          <cell r="A2571" t="str">
            <v>262114025</v>
          </cell>
          <cell r="B2571" t="str">
            <v>BEMPS 07-TR-C01</v>
          </cell>
        </row>
        <row r="2572">
          <cell r="A2572" t="str">
            <v>262115481MKP</v>
          </cell>
          <cell r="B2572" t="str">
            <v>CIE MAQUETTE PA GRM</v>
          </cell>
        </row>
        <row r="2573">
          <cell r="A2573" t="str">
            <v>262115759MKP</v>
          </cell>
          <cell r="B2573" t="str">
            <v>CIE MAQUETTE MEZZANINE GRM</v>
          </cell>
        </row>
        <row r="2574">
          <cell r="A2574" t="str">
            <v>262115788MKP</v>
          </cell>
          <cell r="B2574" t="str">
            <v>CIE PA GVPHP</v>
          </cell>
        </row>
        <row r="2575">
          <cell r="A2575" t="str">
            <v>262117349MKP</v>
          </cell>
          <cell r="B2575" t="str">
            <v>CIE ACPMS</v>
          </cell>
        </row>
        <row r="2576">
          <cell r="A2576" t="str">
            <v>262117500MKP</v>
          </cell>
          <cell r="B2576" t="str">
            <v>CIE MB-1 (LMDB)</v>
          </cell>
        </row>
        <row r="2577">
          <cell r="A2577" t="str">
            <v>262117521MKP</v>
          </cell>
          <cell r="B2577" t="str">
            <v>CIE MB-2 (RMDB)</v>
          </cell>
        </row>
        <row r="2578">
          <cell r="A2578" t="str">
            <v>262117563-SA00</v>
          </cell>
          <cell r="B2578" t="str">
            <v>SAT NAV Embedded Module (SNEM P(Y)) MYS</v>
          </cell>
        </row>
        <row r="2579">
          <cell r="A2579" t="str">
            <v>262117584-12</v>
          </cell>
          <cell r="B2579" t="str">
            <v>CIE GSB MYS</v>
          </cell>
        </row>
        <row r="2580">
          <cell r="A2580" t="str">
            <v>262119546-0500</v>
          </cell>
          <cell r="B2580" t="str">
            <v>HSECU POWER BOARD (SRU)</v>
          </cell>
        </row>
        <row r="2581">
          <cell r="A2581" t="str">
            <v>262119546-0810</v>
          </cell>
          <cell r="B2581" t="str">
            <v>HSECU POWER BOARD (SRU)</v>
          </cell>
        </row>
        <row r="2582">
          <cell r="A2582" t="str">
            <v>262119546-0825</v>
          </cell>
          <cell r="B2582" t="str">
            <v>HSECU POWER BOARD (SRU)</v>
          </cell>
        </row>
        <row r="2583">
          <cell r="A2583" t="str">
            <v>262119546-0900</v>
          </cell>
          <cell r="B2583" t="str">
            <v>HSECU POWER BOARD EQUIPEE&amp;VERNIE (SRU)</v>
          </cell>
        </row>
        <row r="2584">
          <cell r="A2584" t="str">
            <v>262119546-0905</v>
          </cell>
          <cell r="B2584" t="str">
            <v>HSECU POWER BOARD EQUIPEE&amp;VERNIE (SRU)</v>
          </cell>
        </row>
        <row r="2585">
          <cell r="A2585" t="str">
            <v>262119546-0910</v>
          </cell>
          <cell r="B2585" t="str">
            <v>HSECU POWER BOARD EQUIPEE&amp;VERNIE (SRU)</v>
          </cell>
        </row>
        <row r="2586">
          <cell r="A2586" t="str">
            <v>262119559</v>
          </cell>
          <cell r="B2586" t="str">
            <v>CIE MEZZANINE CPUDMU2 SERIE</v>
          </cell>
        </row>
        <row r="2587">
          <cell r="A2587" t="str">
            <v>262120044</v>
          </cell>
          <cell r="B2587" t="str">
            <v>CIE PROXU-640-VX</v>
          </cell>
        </row>
        <row r="2588">
          <cell r="A2588" t="str">
            <v>262120726MKP</v>
          </cell>
          <cell r="B2588" t="str">
            <v>CIE CONTROLE MOTEUR</v>
          </cell>
        </row>
        <row r="2589">
          <cell r="A2589" t="str">
            <v>262121153MKP</v>
          </cell>
          <cell r="B2589" t="str">
            <v>CIE SPSU</v>
          </cell>
        </row>
        <row r="2590">
          <cell r="A2590" t="str">
            <v>262121215MKP</v>
          </cell>
          <cell r="B2590" t="str">
            <v>CIE SCMB</v>
          </cell>
        </row>
        <row r="2591">
          <cell r="A2591" t="str">
            <v>262121286MKP</v>
          </cell>
          <cell r="B2591" t="str">
            <v>CIE SCIB</v>
          </cell>
        </row>
        <row r="2592">
          <cell r="A2592" t="str">
            <v>262121364-1100</v>
          </cell>
          <cell r="B2592" t="str">
            <v>MB_SCMM BOARD</v>
          </cell>
        </row>
        <row r="2593">
          <cell r="A2593" t="str">
            <v>262121393MKP</v>
          </cell>
          <cell r="B2593" t="str">
            <v>CIE SCMM</v>
          </cell>
        </row>
        <row r="2594">
          <cell r="A2594" t="str">
            <v>262123347</v>
          </cell>
          <cell r="B2594" t="str">
            <v>TIROIR ALIM CABLE</v>
          </cell>
        </row>
        <row r="2595">
          <cell r="A2595" t="str">
            <v>262123587-DVR</v>
          </cell>
          <cell r="B2595" t="str">
            <v>MOV ASSEMBLY-DVR</v>
          </cell>
        </row>
        <row r="2596">
          <cell r="A2596" t="str">
            <v>262124013</v>
          </cell>
          <cell r="B2596" t="str">
            <v>CABLE ITF_FOC/FOV</v>
          </cell>
        </row>
        <row r="2597">
          <cell r="A2597" t="str">
            <v>262128222MKP</v>
          </cell>
          <cell r="B2597" t="str">
            <v>CIE MONO-OLED VOLET 2</v>
          </cell>
        </row>
        <row r="2598">
          <cell r="A2598" t="str">
            <v>262128339MKP</v>
          </cell>
          <cell r="B2598" t="str">
            <v>CIE ODISSEA</v>
          </cell>
        </row>
        <row r="2599">
          <cell r="A2599" t="str">
            <v>262128368</v>
          </cell>
          <cell r="B2599" t="str">
            <v>KIT DE MAINTENANCE ED34A-31-005</v>
          </cell>
        </row>
        <row r="2600">
          <cell r="A2600" t="str">
            <v>262128425</v>
          </cell>
          <cell r="B2600" t="str">
            <v>CIE CPU I/O</v>
          </cell>
        </row>
        <row r="2601">
          <cell r="A2601" t="str">
            <v>262128433</v>
          </cell>
          <cell r="B2601" t="str">
            <v>CIE CPU I/O</v>
          </cell>
        </row>
        <row r="2602">
          <cell r="A2602" t="str">
            <v>262133848</v>
          </cell>
          <cell r="B2602" t="str">
            <v>CARTE VAS ET FLEX</v>
          </cell>
        </row>
        <row r="2603">
          <cell r="A2603" t="str">
            <v>262134197MKP</v>
          </cell>
          <cell r="B2603" t="str">
            <v>CIE MONO-OLED VOLET 1</v>
          </cell>
        </row>
        <row r="2604">
          <cell r="A2604" t="str">
            <v>262135243MKP</v>
          </cell>
          <cell r="B2604" t="str">
            <v>CIE INTF_GPS</v>
          </cell>
        </row>
        <row r="2605">
          <cell r="A2605" t="str">
            <v>262135941</v>
          </cell>
          <cell r="B2605" t="str">
            <v>CARTE INTERCO_SL V1 EQUIPEE</v>
          </cell>
        </row>
        <row r="2606">
          <cell r="A2606" t="str">
            <v>262135983</v>
          </cell>
          <cell r="B2606" t="str">
            <v>CIE FLEX RIGIDE CARTE VAS AW2</v>
          </cell>
        </row>
        <row r="2607">
          <cell r="A2607" t="str">
            <v>262137817-0101</v>
          </cell>
          <cell r="B2607" t="str">
            <v>ECU ART/TM333-2M2</v>
          </cell>
        </row>
        <row r="2608">
          <cell r="A2608" t="str">
            <v>262138190-0101</v>
          </cell>
          <cell r="B2608" t="str">
            <v>ECU ART/TM333-2B</v>
          </cell>
        </row>
        <row r="2609">
          <cell r="A2609" t="str">
            <v>262140468</v>
          </cell>
          <cell r="B2609" t="str">
            <v>CIE PROXU-640-VX-2</v>
          </cell>
        </row>
        <row r="2610">
          <cell r="A2610" t="str">
            <v>262141514MKP</v>
          </cell>
          <cell r="B2610" t="str">
            <v>CIE MKP_CONN_SOM</v>
          </cell>
        </row>
        <row r="2611">
          <cell r="A2611" t="str">
            <v>262141543MKP</v>
          </cell>
          <cell r="B2611" t="str">
            <v>CIE MKP_CONN_MOTHER</v>
          </cell>
        </row>
        <row r="2612">
          <cell r="A2612" t="str">
            <v>262141816-0101</v>
          </cell>
          <cell r="B2612" t="str">
            <v>ECU ART/ARRIUS1A</v>
          </cell>
        </row>
        <row r="2613">
          <cell r="A2613" t="str">
            <v>262147181MKP</v>
          </cell>
          <cell r="B2613" t="str">
            <v>CIE PROXS-2G</v>
          </cell>
        </row>
        <row r="2614">
          <cell r="A2614" t="str">
            <v>262147834</v>
          </cell>
          <cell r="B2614" t="str">
            <v>MODULE ELECTRONIQUE MR</v>
          </cell>
        </row>
        <row r="2615">
          <cell r="A2615" t="str">
            <v>262148807</v>
          </cell>
          <cell r="B2615" t="str">
            <v>CIE ITF_ECARTO_V2</v>
          </cell>
        </row>
        <row r="2616">
          <cell r="A2616" t="str">
            <v>262156630</v>
          </cell>
          <cell r="B2616" t="str">
            <v>CIE Flex interne modem PRR</v>
          </cell>
        </row>
        <row r="2617">
          <cell r="A2617" t="str">
            <v>262156630MKP</v>
          </cell>
          <cell r="B2617" t="str">
            <v>CIE Flex interne modem PRR</v>
          </cell>
        </row>
        <row r="2618">
          <cell r="A2618" t="str">
            <v>262156693</v>
          </cell>
          <cell r="B2618" t="str">
            <v>CIE Flex externe modem PRR</v>
          </cell>
        </row>
        <row r="2619">
          <cell r="A2619" t="str">
            <v>262156693MKP</v>
          </cell>
          <cell r="B2619" t="str">
            <v>CIE Flex externe modem PRR</v>
          </cell>
        </row>
        <row r="2620">
          <cell r="A2620" t="str">
            <v>262159425-0101</v>
          </cell>
          <cell r="B2620" t="str">
            <v>SOUS-ENS. BLOC PRESSION EQUIPE</v>
          </cell>
        </row>
        <row r="2621">
          <cell r="A2621" t="str">
            <v>262159438</v>
          </cell>
          <cell r="B2621" t="str">
            <v>CIRCUIT SOUPLE ASSEMBLE VOIE A</v>
          </cell>
        </row>
        <row r="2622">
          <cell r="A2622" t="str">
            <v>262159446</v>
          </cell>
          <cell r="B2622" t="str">
            <v>CIRCUIT SOUPLE ASSEMBLE VOIE B</v>
          </cell>
        </row>
        <row r="2623">
          <cell r="A2623" t="str">
            <v>262160460MKP</v>
          </cell>
          <cell r="B2623" t="str">
            <v>CARTE MAQUETTE OUTILLAGE GRM</v>
          </cell>
        </row>
        <row r="2624">
          <cell r="A2624" t="str">
            <v>262160647</v>
          </cell>
          <cell r="B2624" t="str">
            <v>FIRE MANAGEMENT AND SELECTION (FMS02)</v>
          </cell>
        </row>
        <row r="2625">
          <cell r="A2625" t="str">
            <v>262160647MKP</v>
          </cell>
          <cell r="B2625" t="str">
            <v>FIRE MANAGEMENT AND SELECTION (FMS02)</v>
          </cell>
        </row>
        <row r="2626">
          <cell r="A2626" t="str">
            <v>262160754</v>
          </cell>
          <cell r="B2626" t="str">
            <v>CIE MODULE COMMUN RIF NG</v>
          </cell>
        </row>
        <row r="2627">
          <cell r="A2627" t="str">
            <v>262160986MKP</v>
          </cell>
          <cell r="B2627" t="str">
            <v>CIE COD_LIN</v>
          </cell>
        </row>
        <row r="2628">
          <cell r="A2628" t="str">
            <v>262162076-0101</v>
          </cell>
          <cell r="B2628" t="str">
            <v>CARTE ALIMENTATION VERNIE</v>
          </cell>
        </row>
        <row r="2629">
          <cell r="A2629" t="str">
            <v>262162076-0301</v>
          </cell>
          <cell r="B2629" t="str">
            <v>CARTE ALIMENTATION VERNIE</v>
          </cell>
        </row>
        <row r="2630">
          <cell r="A2630" t="str">
            <v>262162076-0302</v>
          </cell>
          <cell r="B2630" t="str">
            <v>CARTE ALIMENTATION VERNIE</v>
          </cell>
        </row>
        <row r="2631">
          <cell r="A2631" t="str">
            <v>262162076-0302-DVR</v>
          </cell>
          <cell r="B2631" t="str">
            <v>DEVER CARTE ALIMENTATION VERNIE</v>
          </cell>
        </row>
        <row r="2632">
          <cell r="A2632" t="str">
            <v>262162076MKP</v>
          </cell>
          <cell r="B2632" t="str">
            <v>CARTE ALIMENTATION VERNIE</v>
          </cell>
        </row>
        <row r="2633">
          <cell r="A2633" t="str">
            <v>262162159-0101</v>
          </cell>
          <cell r="B2633" t="str">
            <v>CARTE MICRO EQUIPEE PROGRAMMEE VERNIE</v>
          </cell>
        </row>
        <row r="2634">
          <cell r="A2634" t="str">
            <v>262162159-0102</v>
          </cell>
          <cell r="B2634" t="str">
            <v>CARTE MICRO EQUIPEE PROGRAMMEE VERNIE</v>
          </cell>
        </row>
        <row r="2635">
          <cell r="A2635" t="str">
            <v>262162159-0301</v>
          </cell>
          <cell r="B2635" t="str">
            <v>CARTE MICRO EQUIPEE PROGRAMMEE VERNIE</v>
          </cell>
        </row>
        <row r="2636">
          <cell r="A2636" t="str">
            <v>262162159-0301-DVR</v>
          </cell>
          <cell r="B2636" t="str">
            <v>DEVER CARTE MICRO EQUIPEE PROG VERNIE</v>
          </cell>
        </row>
        <row r="2637">
          <cell r="A2637" t="str">
            <v>262162159MKP</v>
          </cell>
          <cell r="B2637" t="str">
            <v>CARTE MICRO EQUIPEE PROGRAMMEE VERNIE</v>
          </cell>
        </row>
        <row r="2638">
          <cell r="A2638" t="str">
            <v>262162232-00</v>
          </cell>
          <cell r="B2638" t="str">
            <v>CORDON ETHERNET 40N</v>
          </cell>
        </row>
        <row r="2639">
          <cell r="A2639" t="str">
            <v>262167183</v>
          </cell>
          <cell r="B2639" t="str">
            <v>CIE CARTE CONVERTISSEUR 30MS56-XX</v>
          </cell>
        </row>
        <row r="2640">
          <cell r="A2640" t="str">
            <v>262167414-AA01</v>
          </cell>
          <cell r="B2640" t="str">
            <v>Module GPS Rafale</v>
          </cell>
        </row>
        <row r="2641">
          <cell r="A2641" t="str">
            <v>262168883</v>
          </cell>
          <cell r="B2641" t="str">
            <v>HARNAIS ETHERNET AW2</v>
          </cell>
        </row>
        <row r="2642">
          <cell r="A2642" t="str">
            <v>262168903</v>
          </cell>
          <cell r="B2642" t="str">
            <v>HARNAIS ACCELEROMETRE AW2</v>
          </cell>
        </row>
        <row r="2643">
          <cell r="A2643" t="str">
            <v>262170594</v>
          </cell>
          <cell r="B2643" t="str">
            <v>CIE FLEX PROXI_M_A</v>
          </cell>
        </row>
        <row r="2644">
          <cell r="A2644" t="str">
            <v>262170594MKP</v>
          </cell>
          <cell r="B2644" t="str">
            <v>CIE FLEX PROXI_M_A</v>
          </cell>
        </row>
        <row r="2645">
          <cell r="A2645" t="str">
            <v>262170804</v>
          </cell>
          <cell r="B2645" t="str">
            <v>CIE INTERCO_CTHMPS_MRVGA</v>
          </cell>
        </row>
        <row r="2646">
          <cell r="A2646" t="str">
            <v>262171059-00</v>
          </cell>
          <cell r="B2646" t="str">
            <v>C.I.E. G2C identifiée</v>
          </cell>
        </row>
        <row r="2647">
          <cell r="A2647" t="str">
            <v>262171608</v>
          </cell>
          <cell r="B2647" t="str">
            <v>FIXATION HARNAIS VAHM EQUIPEE</v>
          </cell>
        </row>
        <row r="2648">
          <cell r="A2648" t="str">
            <v>262174659MKP</v>
          </cell>
          <cell r="B2648" t="str">
            <v>APPRO LONGUE DUREE CIE MERE</v>
          </cell>
        </row>
        <row r="2649">
          <cell r="A2649" t="str">
            <v>262175015-00</v>
          </cell>
          <cell r="B2649" t="str">
            <v>CORDON ACETH</v>
          </cell>
        </row>
        <row r="2650">
          <cell r="A2650" t="str">
            <v>262176091</v>
          </cell>
          <cell r="B2650" t="str">
            <v>CARTE ITFFP V3 PAL PROGRAMMEE</v>
          </cell>
        </row>
        <row r="2651">
          <cell r="A2651" t="str">
            <v>262176463</v>
          </cell>
          <cell r="B2651" t="str">
            <v>ALIMENTATION</v>
          </cell>
        </row>
        <row r="2652">
          <cell r="A2652" t="str">
            <v>262177329-00</v>
          </cell>
          <cell r="B2652" t="str">
            <v>CIE QRP60 NG IDENTIFIE 1 axe</v>
          </cell>
        </row>
        <row r="2653">
          <cell r="A2653" t="str">
            <v>262177329-40</v>
          </cell>
          <cell r="B2653" t="str">
            <v>CIE QRP60 NG V5 IDENTIFIE 1 axe</v>
          </cell>
        </row>
        <row r="2654">
          <cell r="A2654" t="str">
            <v>262177329-60</v>
          </cell>
          <cell r="B2654" t="str">
            <v>CIE QRP60 NG V5 IDENTIFIE 1 axe vernie</v>
          </cell>
        </row>
        <row r="2655">
          <cell r="A2655" t="str">
            <v>262177329-70</v>
          </cell>
          <cell r="B2655" t="str">
            <v>CIE QRP60 NG V5 IDEN 1 axe (300) vernie</v>
          </cell>
        </row>
        <row r="2656">
          <cell r="A2656" t="str">
            <v>262179365</v>
          </cell>
          <cell r="B2656" t="str">
            <v>CAPOT METAL SUPERIEUR EQUIPE</v>
          </cell>
        </row>
        <row r="2657">
          <cell r="A2657" t="str">
            <v>262179430</v>
          </cell>
          <cell r="B2657" t="str">
            <v>CAPOT METAL INFERIEUR EQUIPE</v>
          </cell>
        </row>
        <row r="2658">
          <cell r="A2658" t="str">
            <v>262181055</v>
          </cell>
          <cell r="B2658" t="str">
            <v>CIE FLECU CONTROL BOARD</v>
          </cell>
        </row>
        <row r="2659">
          <cell r="A2659" t="str">
            <v>262181878MKP</v>
          </cell>
          <cell r="B2659" t="str">
            <v>CIE JED-P14</v>
          </cell>
        </row>
        <row r="2660">
          <cell r="A2660" t="str">
            <v>262182656</v>
          </cell>
          <cell r="B2660" t="str">
            <v>CARTE HDE EQUIPEE</v>
          </cell>
        </row>
        <row r="2661">
          <cell r="A2661" t="str">
            <v>262183004-01</v>
          </cell>
          <cell r="B2661" t="str">
            <v>Module Dialogue-Fusée (DF)</v>
          </cell>
        </row>
        <row r="2662">
          <cell r="A2662" t="str">
            <v>262183004-02</v>
          </cell>
          <cell r="B2662" t="str">
            <v>Module Dialogue-Fusée (DF)</v>
          </cell>
        </row>
        <row r="2663">
          <cell r="A2663" t="str">
            <v>262184832</v>
          </cell>
          <cell r="B2663" t="str">
            <v>CIE INTERCO SCC-H V1</v>
          </cell>
        </row>
        <row r="2664">
          <cell r="A2664" t="str">
            <v>262185178</v>
          </cell>
          <cell r="B2664" t="str">
            <v>CIE ALIM SCC-H V1</v>
          </cell>
        </row>
        <row r="2665">
          <cell r="A2665" t="str">
            <v>262185181</v>
          </cell>
          <cell r="B2665" t="str">
            <v>CIE BT SCC-H V1</v>
          </cell>
        </row>
        <row r="2666">
          <cell r="A2666" t="str">
            <v>262185657-0101</v>
          </cell>
          <cell r="B2666" t="str">
            <v>MDCM S2 EQUIPE UPSCREENE</v>
          </cell>
        </row>
        <row r="2667">
          <cell r="A2667" t="str">
            <v>262185657-0102</v>
          </cell>
          <cell r="B2667" t="str">
            <v>MDCM S2 EQUIPE</v>
          </cell>
        </row>
        <row r="2668">
          <cell r="A2668" t="str">
            <v>262185657-0103</v>
          </cell>
          <cell r="B2668" t="str">
            <v>MDCM S2 EQUIPE UPSCREENE</v>
          </cell>
        </row>
        <row r="2669">
          <cell r="A2669" t="str">
            <v>262188484</v>
          </cell>
          <cell r="B2669" t="str">
            <v>JEU DE CABLES OUTILLAGE NTI1</v>
          </cell>
        </row>
        <row r="2670">
          <cell r="A2670" t="str">
            <v>262188814</v>
          </cell>
          <cell r="B2670" t="str">
            <v>KIT DE MAINTENANCE 2613-31-002</v>
          </cell>
        </row>
        <row r="2671">
          <cell r="A2671" t="str">
            <v>262188918</v>
          </cell>
          <cell r="B2671" t="str">
            <v>SIGHT ELECTRONIC UNIT (STD1)</v>
          </cell>
        </row>
        <row r="2672">
          <cell r="A2672" t="str">
            <v>262192863</v>
          </cell>
          <cell r="B2672" t="str">
            <v>CIE FLECU POWER BOARD</v>
          </cell>
        </row>
        <row r="2673">
          <cell r="A2673" t="str">
            <v>262193646</v>
          </cell>
          <cell r="B2673" t="str">
            <v>CIE CPU_ETH</v>
          </cell>
        </row>
        <row r="2674">
          <cell r="A2674" t="str">
            <v>262193646MKP</v>
          </cell>
          <cell r="B2674" t="str">
            <v>CIE CPU_ETH</v>
          </cell>
        </row>
        <row r="2675">
          <cell r="A2675" t="str">
            <v>262193667</v>
          </cell>
          <cell r="B2675" t="str">
            <v>CIE ES_CONV</v>
          </cell>
        </row>
        <row r="2676">
          <cell r="A2676" t="str">
            <v>262193667MKP</v>
          </cell>
          <cell r="B2676" t="str">
            <v>CIE ES_CONV</v>
          </cell>
        </row>
        <row r="2677">
          <cell r="A2677" t="str">
            <v>262194502MKP</v>
          </cell>
          <cell r="B2677" t="str">
            <v>CIE WRDC</v>
          </cell>
        </row>
        <row r="2678">
          <cell r="A2678" t="str">
            <v>262194552</v>
          </cell>
          <cell r="B2678" t="str">
            <v>FACE PARLANTE EQUIPEE 10.4" / 25T</v>
          </cell>
        </row>
        <row r="2679">
          <cell r="A2679" t="str">
            <v>262195760-0101-R</v>
          </cell>
          <cell r="B2679" t="str">
            <v>RECHANGE PRESSURE SUBSYSTEM ASSEMBLY</v>
          </cell>
        </row>
        <row r="2680">
          <cell r="A2680" t="str">
            <v>262197983-0906</v>
          </cell>
          <cell r="B2680" t="str">
            <v>S/ENS INT MCB</v>
          </cell>
        </row>
        <row r="2681">
          <cell r="A2681" t="str">
            <v>262198344</v>
          </cell>
          <cell r="B2681" t="str">
            <v>COMPOSANT PROGRAMME VME</v>
          </cell>
        </row>
        <row r="2682">
          <cell r="A2682" t="str">
            <v>262198344G7</v>
          </cell>
          <cell r="B2682" t="str">
            <v>COMPOSANT PROGRAMME VME</v>
          </cell>
        </row>
        <row r="2683">
          <cell r="A2683" t="str">
            <v>262198935</v>
          </cell>
          <cell r="B2683" t="str">
            <v>KIT SPARE COMPOSANTS</v>
          </cell>
        </row>
        <row r="2684">
          <cell r="A2684" t="str">
            <v>262200008-0002</v>
          </cell>
          <cell r="B2684" t="str">
            <v>LEAP/PP20 Pressure SubSystem CLASS D</v>
          </cell>
        </row>
        <row r="2685">
          <cell r="A2685" t="str">
            <v>262207974</v>
          </cell>
          <cell r="B2685" t="str">
            <v>CABLAGE CARTE MERE ELECT TETE EQUIPEE</v>
          </cell>
        </row>
        <row r="2686">
          <cell r="A2686" t="str">
            <v>262208955MKP</v>
          </cell>
          <cell r="B2686" t="str">
            <v>CIE HSECU FILTER BOARD</v>
          </cell>
        </row>
        <row r="2687">
          <cell r="A2687" t="str">
            <v>262210562</v>
          </cell>
          <cell r="B2687" t="str">
            <v>CABLE D'ALIMENTATION MOTOREDUCTEUR BOMR</v>
          </cell>
        </row>
        <row r="2688">
          <cell r="A2688" t="str">
            <v>262211014-0001</v>
          </cell>
          <cell r="B2688" t="str">
            <v>CIE PROXI_IRNR_M PROGRAMMEE</v>
          </cell>
        </row>
        <row r="2689">
          <cell r="A2689" t="str">
            <v>262211014-1000</v>
          </cell>
          <cell r="B2689" t="str">
            <v>CIE PROXI_IRNR_M PROGRAMMEE</v>
          </cell>
        </row>
        <row r="2690">
          <cell r="A2690" t="str">
            <v>262211014-1001</v>
          </cell>
          <cell r="B2690" t="str">
            <v>CIE PROXI_IRNR_M PROGRAMMEE</v>
          </cell>
        </row>
        <row r="2691">
          <cell r="A2691" t="str">
            <v>262211014MKP</v>
          </cell>
          <cell r="B2691" t="str">
            <v>CIE PROXI_IRNR_M PROGRAMMEE</v>
          </cell>
        </row>
        <row r="2692">
          <cell r="A2692" t="str">
            <v>262211481MKP</v>
          </cell>
          <cell r="B2692" t="str">
            <v>CIE HSECU POWER BOARD</v>
          </cell>
        </row>
        <row r="2693">
          <cell r="A2693" t="str">
            <v>262212280-0000</v>
          </cell>
          <cell r="B2693" t="str">
            <v>MON BOARD</v>
          </cell>
        </row>
        <row r="2694">
          <cell r="A2694" t="str">
            <v>262212293-0000</v>
          </cell>
          <cell r="B2694" t="str">
            <v>COM BOARD</v>
          </cell>
        </row>
        <row r="2695">
          <cell r="A2695" t="str">
            <v>262213485MKP</v>
          </cell>
          <cell r="B2695" t="str">
            <v>CIE Flex OUTILLAGE SUSI_2G en 1G</v>
          </cell>
        </row>
        <row r="2696">
          <cell r="A2696" t="str">
            <v>262214424MKP</v>
          </cell>
          <cell r="B2696" t="str">
            <v>APNUM4 CIE</v>
          </cell>
        </row>
        <row r="2697">
          <cell r="A2697" t="str">
            <v>262214870</v>
          </cell>
          <cell r="B2697" t="str">
            <v>CIE FLEX OUTILLAGE MMT MONO-OLED</v>
          </cell>
        </row>
        <row r="2698">
          <cell r="A2698" t="str">
            <v>262214870MKP</v>
          </cell>
          <cell r="B2698" t="str">
            <v>CIE FLEX OUTILLAGE MMT MONO-OLED</v>
          </cell>
        </row>
        <row r="2699">
          <cell r="A2699" t="str">
            <v>262215088</v>
          </cell>
          <cell r="B2699" t="str">
            <v>CIE ACM_2X</v>
          </cell>
        </row>
        <row r="2700">
          <cell r="A2700" t="str">
            <v>262215088MKP</v>
          </cell>
          <cell r="B2700" t="str">
            <v>CIE ACM_2X</v>
          </cell>
        </row>
        <row r="2701">
          <cell r="A2701" t="str">
            <v>262217339</v>
          </cell>
          <cell r="B2701" t="str">
            <v>CIE FLEX OUTILLAGE MMT PROXS_2G</v>
          </cell>
        </row>
        <row r="2702">
          <cell r="A2702" t="str">
            <v>262217339MKP</v>
          </cell>
          <cell r="B2702" t="str">
            <v>CIE FLEX OUTILLAGE MMT PROXS_2G</v>
          </cell>
        </row>
        <row r="2703">
          <cell r="A2703" t="str">
            <v>262220159</v>
          </cell>
          <cell r="B2703" t="str">
            <v>CIE MEZZA ALFDIMU</v>
          </cell>
        </row>
        <row r="2704">
          <cell r="A2704" t="str">
            <v>262221338</v>
          </cell>
          <cell r="B2704" t="str">
            <v>CIE ITF_BT</v>
          </cell>
        </row>
        <row r="2705">
          <cell r="A2705" t="str">
            <v>262221338MKP</v>
          </cell>
          <cell r="B2705" t="str">
            <v>CIE ITF_BT</v>
          </cell>
        </row>
        <row r="2706">
          <cell r="A2706" t="str">
            <v>262222257-01</v>
          </cell>
          <cell r="B2706" t="str">
            <v>CIE INTF_GPS EQUIPEE</v>
          </cell>
        </row>
        <row r="2707">
          <cell r="A2707" t="str">
            <v>262222257MKP</v>
          </cell>
          <cell r="B2707" t="str">
            <v>CIE INTF_GPS EQUIPEE</v>
          </cell>
        </row>
        <row r="2708">
          <cell r="A2708" t="str">
            <v>262227187</v>
          </cell>
          <cell r="B2708" t="str">
            <v>CIE OUTILLAGE PROX</v>
          </cell>
        </row>
        <row r="2709">
          <cell r="A2709" t="str">
            <v>262227187MKP</v>
          </cell>
          <cell r="B2709" t="str">
            <v>CIE OUTILLAGE PROX</v>
          </cell>
        </row>
        <row r="2710">
          <cell r="A2710" t="str">
            <v>262228150</v>
          </cell>
          <cell r="B2710" t="str">
            <v>CARTE AVC_CAN PROGRAMMEE RVM10CT Bahraïn</v>
          </cell>
        </row>
        <row r="2711">
          <cell r="A2711" t="str">
            <v>262228150-0404</v>
          </cell>
          <cell r="B2711" t="str">
            <v>CARTE AVC_CAN PROGRAMMEE RVM10CT TS90</v>
          </cell>
        </row>
        <row r="2712">
          <cell r="A2712" t="str">
            <v>262228150-0405</v>
          </cell>
          <cell r="B2712" t="str">
            <v>CARTE AVC_CAN PROGRAMMEE RVM10CT T2013</v>
          </cell>
        </row>
        <row r="2713">
          <cell r="A2713" t="str">
            <v>262229363MKP</v>
          </cell>
          <cell r="B2713" t="str">
            <v>CIE ADELI discret</v>
          </cell>
        </row>
        <row r="2714">
          <cell r="A2714" t="str">
            <v>262230069</v>
          </cell>
          <cell r="B2714" t="str">
            <v>IRJCB</v>
          </cell>
        </row>
        <row r="2715">
          <cell r="A2715" t="str">
            <v>262235262MKP</v>
          </cell>
          <cell r="B2715" t="str">
            <v>CIE AECM LIGHTNING</v>
          </cell>
        </row>
        <row r="2716">
          <cell r="A2716" t="str">
            <v>262237005MKP</v>
          </cell>
          <cell r="B2716" t="str">
            <v>CIE Flex JED - P14</v>
          </cell>
        </row>
        <row r="2717">
          <cell r="A2717" t="str">
            <v>262237972</v>
          </cell>
          <cell r="B2717" t="str">
            <v>CIE Mezza CPUDMU</v>
          </cell>
        </row>
        <row r="2718">
          <cell r="A2718" t="str">
            <v>262238966-0000</v>
          </cell>
          <cell r="B2718" t="str">
            <v>POWER SUPPLY CABLE_BFCC</v>
          </cell>
        </row>
        <row r="2719">
          <cell r="A2719" t="str">
            <v>262238966MKP</v>
          </cell>
          <cell r="B2719" t="str">
            <v>POWER SUPPLY CABLE_BFCC</v>
          </cell>
        </row>
        <row r="2720">
          <cell r="A2720" t="str">
            <v>262240411-01</v>
          </cell>
          <cell r="B2720" t="str">
            <v>NAV Export Unit</v>
          </cell>
        </row>
        <row r="2721">
          <cell r="A2721" t="str">
            <v>262240411-02</v>
          </cell>
          <cell r="B2721" t="str">
            <v>NAV Export Unit</v>
          </cell>
        </row>
        <row r="2722">
          <cell r="A2722" t="str">
            <v>262240445-AA00</v>
          </cell>
          <cell r="B2722" t="str">
            <v>Time Embedded Module (TEM)</v>
          </cell>
        </row>
        <row r="2723">
          <cell r="A2723" t="str">
            <v>262240466-02</v>
          </cell>
          <cell r="B2723" t="str">
            <v>C.I.E. RFB EXPORT IDENTIFIE</v>
          </cell>
        </row>
        <row r="2724">
          <cell r="A2724" t="str">
            <v>262240466MKP</v>
          </cell>
          <cell r="B2724" t="str">
            <v>C.I.E. RFB EXPORT IDENTIFIE</v>
          </cell>
        </row>
        <row r="2725">
          <cell r="A2725" t="str">
            <v>262240495-01</v>
          </cell>
          <cell r="B2725" t="str">
            <v>CIE GSB Export</v>
          </cell>
        </row>
        <row r="2726">
          <cell r="A2726" t="str">
            <v>262244865</v>
          </cell>
          <cell r="B2726" t="str">
            <v>CARTE AVC_CAN PROGRAMMEE RVM10-CT</v>
          </cell>
        </row>
        <row r="2727">
          <cell r="A2727" t="str">
            <v>262245817</v>
          </cell>
          <cell r="B2727" t="str">
            <v>CIE MEZZANINE CPUDMU2</v>
          </cell>
        </row>
        <row r="2728">
          <cell r="A2728" t="str">
            <v>262245924MKP</v>
          </cell>
          <cell r="B2728" t="str">
            <v>CIE MB COD_LIN_C</v>
          </cell>
        </row>
        <row r="2729">
          <cell r="A2729" t="str">
            <v>262246174MKP</v>
          </cell>
          <cell r="B2729" t="str">
            <v>CIE SUPPORT COD_LIN_C</v>
          </cell>
        </row>
        <row r="2730">
          <cell r="A2730" t="str">
            <v>262247105</v>
          </cell>
          <cell r="B2730" t="str">
            <v>CORDON W7</v>
          </cell>
        </row>
        <row r="2731">
          <cell r="A2731" t="str">
            <v>262247126</v>
          </cell>
          <cell r="B2731" t="str">
            <v>CORDON W8</v>
          </cell>
        </row>
        <row r="2732">
          <cell r="A2732" t="str">
            <v>262247506</v>
          </cell>
          <cell r="B2732" t="str">
            <v>CIE MEZ EPS</v>
          </cell>
        </row>
        <row r="2733">
          <cell r="A2733" t="str">
            <v>262249469</v>
          </cell>
          <cell r="B2733" t="str">
            <v>CIE NAV Step4</v>
          </cell>
        </row>
        <row r="2734">
          <cell r="A2734" t="str">
            <v>262249469MKP</v>
          </cell>
          <cell r="B2734" t="str">
            <v>CIE NAV Step4</v>
          </cell>
        </row>
        <row r="2735">
          <cell r="A2735" t="str">
            <v>262254168</v>
          </cell>
          <cell r="B2735" t="str">
            <v>CAPOT INFERIEUR EQUIPE</v>
          </cell>
        </row>
        <row r="2736">
          <cell r="A2736" t="str">
            <v>262255181-0055</v>
          </cell>
          <cell r="B2736" t="str">
            <v>10TV2 ED48A100/A200/A200WR DMU SYST. SW</v>
          </cell>
        </row>
        <row r="2737">
          <cell r="A2737" t="str">
            <v>262255412-0055</v>
          </cell>
          <cell r="B2737" t="str">
            <v>10TV3 ED48A100/A200/A200WR DMU SET-UP DB</v>
          </cell>
        </row>
        <row r="2738">
          <cell r="A2738" t="str">
            <v>262255516-0060</v>
          </cell>
          <cell r="B2738" t="str">
            <v>10TV2 ED48A100/A200 DMU SYSTEM SW DISK</v>
          </cell>
        </row>
        <row r="2739">
          <cell r="A2739" t="str">
            <v>262255602-0060</v>
          </cell>
          <cell r="B2739" t="str">
            <v>10TV3 ED48A100/A200 DMU SET-UP DB DISK</v>
          </cell>
        </row>
        <row r="2740">
          <cell r="A2740" t="str">
            <v>262255730-AA00</v>
          </cell>
          <cell r="B2740" t="str">
            <v>IBIS-ALPHA x basse performance cablé</v>
          </cell>
        </row>
        <row r="2741">
          <cell r="A2741" t="str">
            <v>262255730-AA01</v>
          </cell>
          <cell r="B2741" t="str">
            <v>IBIS-ALPHA x basse performance cablé</v>
          </cell>
        </row>
        <row r="2742">
          <cell r="A2742" t="str">
            <v>262255730-AA02</v>
          </cell>
          <cell r="B2742" t="str">
            <v>IBIS-ALPHA RUN2 x BP cablé</v>
          </cell>
        </row>
        <row r="2743">
          <cell r="A2743" t="str">
            <v>262255730MKP</v>
          </cell>
          <cell r="B2743" t="str">
            <v>C.I.E. IBIS-ALPHA cablé</v>
          </cell>
        </row>
        <row r="2744">
          <cell r="A2744" t="str">
            <v>262256849</v>
          </cell>
          <cell r="B2744" t="str">
            <v>CIE PS_FILTRE</v>
          </cell>
        </row>
        <row r="2745">
          <cell r="A2745" t="str">
            <v>262256849MKP</v>
          </cell>
          <cell r="B2745" t="str">
            <v>CIE PS_FILTRE</v>
          </cell>
        </row>
        <row r="2746">
          <cell r="A2746" t="str">
            <v>262260228-20</v>
          </cell>
          <cell r="B2746" t="str">
            <v>CIE_QRP60_J_G3_150_200_N_050_D_S</v>
          </cell>
        </row>
        <row r="2747">
          <cell r="A2747" t="str">
            <v>262261882MKP</v>
          </cell>
          <cell r="B2747" t="str">
            <v>CIE PROX NUM SCD HOT</v>
          </cell>
        </row>
        <row r="2748">
          <cell r="A2748" t="str">
            <v>262262272</v>
          </cell>
          <cell r="B2748" t="str">
            <v>CIE INTERCO_EXT_Q3</v>
          </cell>
        </row>
        <row r="2749">
          <cell r="A2749" t="str">
            <v>262262420</v>
          </cell>
          <cell r="B2749" t="str">
            <v>CIE FDP EIREL</v>
          </cell>
        </row>
        <row r="2750">
          <cell r="A2750" t="str">
            <v>262262420MKP</v>
          </cell>
          <cell r="B2750" t="str">
            <v>CIE carte FDP EIREL serie</v>
          </cell>
        </row>
        <row r="2751">
          <cell r="A2751" t="str">
            <v>262262561</v>
          </cell>
          <cell r="B2751" t="str">
            <v>CARTE CRYO V2 EQUIPE_W4</v>
          </cell>
        </row>
        <row r="2752">
          <cell r="A2752" t="str">
            <v>262262579</v>
          </cell>
          <cell r="B2752" t="str">
            <v>CIE FILT EIREL serie</v>
          </cell>
        </row>
        <row r="2753">
          <cell r="A2753" t="str">
            <v>262262579-00</v>
          </cell>
          <cell r="B2753" t="str">
            <v>CIE FILT EIREL serie</v>
          </cell>
        </row>
        <row r="2754">
          <cell r="A2754" t="str">
            <v>262262579MKP</v>
          </cell>
          <cell r="B2754" t="str">
            <v>CIE carte FILT EIREL serie</v>
          </cell>
        </row>
        <row r="2755">
          <cell r="A2755" t="str">
            <v>262262590MKP</v>
          </cell>
          <cell r="B2755" t="str">
            <v>CIE carte SUP EIREL serie</v>
          </cell>
        </row>
        <row r="2756">
          <cell r="A2756" t="str">
            <v>262262748</v>
          </cell>
          <cell r="B2756" t="str">
            <v>CIE MDEC EIREL serie</v>
          </cell>
        </row>
        <row r="2757">
          <cell r="A2757" t="str">
            <v>262262748MKP</v>
          </cell>
          <cell r="B2757" t="str">
            <v>CIE carte MDEC EIREL serie</v>
          </cell>
        </row>
        <row r="2758">
          <cell r="A2758" t="str">
            <v>262262800</v>
          </cell>
          <cell r="B2758" t="str">
            <v>CIE MDEP EIREL serie</v>
          </cell>
        </row>
        <row r="2759">
          <cell r="A2759" t="str">
            <v>262262800MKP</v>
          </cell>
          <cell r="B2759" t="str">
            <v>CIE carte MDEP EIREL serie</v>
          </cell>
        </row>
        <row r="2760">
          <cell r="A2760" t="str">
            <v>262264490MKP</v>
          </cell>
          <cell r="B2760" t="str">
            <v>CIE Interco KFINS</v>
          </cell>
        </row>
        <row r="2761">
          <cell r="A2761" t="str">
            <v>262267975MKP</v>
          </cell>
          <cell r="B2761" t="str">
            <v>C.I.E. adapt. JTAP NAV v3</v>
          </cell>
        </row>
        <row r="2762">
          <cell r="A2762" t="str">
            <v>262269705</v>
          </cell>
          <cell r="B2762" t="str">
            <v>AMPLI 2 AXES SG-C 1412</v>
          </cell>
        </row>
        <row r="2763">
          <cell r="A2763" t="str">
            <v>262273936-0101</v>
          </cell>
          <cell r="B2763" t="str">
            <v>CARTE ALIMENTATION CABLEE</v>
          </cell>
        </row>
        <row r="2764">
          <cell r="A2764" t="str">
            <v>262273978-0101</v>
          </cell>
          <cell r="B2764" t="str">
            <v>PWA IDENTIFICATION LABEL</v>
          </cell>
        </row>
        <row r="2765">
          <cell r="A2765" t="str">
            <v>262274412</v>
          </cell>
          <cell r="B2765" t="str">
            <v>CIE carte SUPFMS GFCS FMS02</v>
          </cell>
        </row>
        <row r="2766">
          <cell r="A2766" t="str">
            <v>262274412MKP</v>
          </cell>
          <cell r="B2766" t="str">
            <v>CIE carte SUPFMS GFCS FMS02</v>
          </cell>
        </row>
        <row r="2767">
          <cell r="A2767" t="str">
            <v>262275047</v>
          </cell>
          <cell r="B2767" t="str">
            <v>CIE FIB AW2</v>
          </cell>
        </row>
        <row r="2768">
          <cell r="A2768" t="str">
            <v>262275109</v>
          </cell>
          <cell r="B2768" t="str">
            <v>CIE FTPB</v>
          </cell>
        </row>
        <row r="2769">
          <cell r="A2769" t="str">
            <v>262276755-0102</v>
          </cell>
          <cell r="B2769" t="str">
            <v>CARTE RHM BOEING</v>
          </cell>
        </row>
        <row r="2770">
          <cell r="A2770" t="str">
            <v>262276755-0201-DVR</v>
          </cell>
          <cell r="B2770" t="str">
            <v>CARTE RELAY Boeing DVR</v>
          </cell>
        </row>
        <row r="2771">
          <cell r="A2771" t="str">
            <v>262279793</v>
          </cell>
          <cell r="B2771" t="str">
            <v>C.I.E. GSB run2</v>
          </cell>
        </row>
        <row r="2772">
          <cell r="A2772" t="str">
            <v>262279793MKP</v>
          </cell>
          <cell r="B2772" t="str">
            <v>C.I.E. GSB run2</v>
          </cell>
        </row>
        <row r="2773">
          <cell r="A2773" t="str">
            <v>262280324MKP</v>
          </cell>
          <cell r="B2773" t="str">
            <v>CIE CARTE_PILOTE_CICALE2013 V2</v>
          </cell>
        </row>
        <row r="2774">
          <cell r="A2774" t="str">
            <v>262281441</v>
          </cell>
          <cell r="B2774" t="str">
            <v>FLECU: Carte Puissance Intégrée</v>
          </cell>
        </row>
        <row r="2775">
          <cell r="A2775" t="str">
            <v>262284629-AA00</v>
          </cell>
          <cell r="B2775" t="str">
            <v>CIE MONAV identifié</v>
          </cell>
        </row>
        <row r="2776">
          <cell r="A2776" t="str">
            <v>262284629-AA01</v>
          </cell>
          <cell r="B2776" t="str">
            <v>CIE MONAV identifié</v>
          </cell>
        </row>
        <row r="2777">
          <cell r="A2777" t="str">
            <v>262284629-AA02</v>
          </cell>
          <cell r="B2777" t="str">
            <v>CIE MONAV identifié</v>
          </cell>
        </row>
        <row r="2778">
          <cell r="A2778" t="str">
            <v>262284629MKP</v>
          </cell>
          <cell r="B2778" t="str">
            <v>Carte MONAV</v>
          </cell>
        </row>
        <row r="2779">
          <cell r="A2779" t="str">
            <v>262285593MKP</v>
          </cell>
          <cell r="B2779" t="str">
            <v>CIE_FLEX_OUTIL_PROX_CMOS_E2V_MMT</v>
          </cell>
        </row>
        <row r="2780">
          <cell r="A2780" t="str">
            <v>262286321</v>
          </cell>
          <cell r="B2780" t="str">
            <v>CIE CONNECTEUR MATIS P IBIS EQUPEE</v>
          </cell>
        </row>
        <row r="2781">
          <cell r="A2781" t="str">
            <v>262286772MKP</v>
          </cell>
          <cell r="B2781" t="str">
            <v>CIE FLEX DF12 (3.0) 60 cts MALE/FEM</v>
          </cell>
        </row>
        <row r="2782">
          <cell r="A2782" t="str">
            <v>262288218</v>
          </cell>
          <cell r="B2782" t="str">
            <v>CIE HSTA MOTOR BOARD</v>
          </cell>
        </row>
        <row r="2783">
          <cell r="A2783" t="str">
            <v>262288218MKP</v>
          </cell>
          <cell r="B2783" t="str">
            <v>CIE HSTA MOTOR BOARD</v>
          </cell>
        </row>
        <row r="2784">
          <cell r="A2784" t="str">
            <v>262288643MKP</v>
          </cell>
          <cell r="B2784" t="str">
            <v>CIE_EPSI_FLEX</v>
          </cell>
        </row>
        <row r="2785">
          <cell r="A2785" t="str">
            <v>262289971</v>
          </cell>
          <cell r="B2785" t="str">
            <v>CIE CBE1 V2</v>
          </cell>
        </row>
        <row r="2786">
          <cell r="A2786" t="str">
            <v>262290825-0101</v>
          </cell>
          <cell r="B2786" t="str">
            <v>ECU SAM146</v>
          </cell>
        </row>
        <row r="2787">
          <cell r="A2787" t="str">
            <v>262291301</v>
          </cell>
          <cell r="B2787" t="str">
            <v>CIE AVC104-V6 programmée VO</v>
          </cell>
        </row>
        <row r="2788">
          <cell r="A2788" t="str">
            <v>262291314</v>
          </cell>
          <cell r="B2788" t="str">
            <v>Carte CPU V2 Programmée/recette BEMPS/BT</v>
          </cell>
        </row>
        <row r="2789">
          <cell r="A2789" t="str">
            <v>262295599</v>
          </cell>
          <cell r="B2789" t="str">
            <v>CIE BFCC_Interco_COM-GYRO</v>
          </cell>
        </row>
        <row r="2790">
          <cell r="A2790" t="str">
            <v>262295599MKP</v>
          </cell>
          <cell r="B2790" t="str">
            <v>CIE BFCC_Interco_COM-GYRO</v>
          </cell>
        </row>
        <row r="2791">
          <cell r="A2791" t="str">
            <v>262298181</v>
          </cell>
          <cell r="B2791" t="str">
            <v>CIE PROX_VJ_570</v>
          </cell>
        </row>
        <row r="2792">
          <cell r="A2792" t="str">
            <v>262298681</v>
          </cell>
          <cell r="B2792" t="str">
            <v>KIT DE MAINTENANCE SB ED48A-31-015</v>
          </cell>
        </row>
        <row r="2793">
          <cell r="A2793" t="str">
            <v>262303648</v>
          </cell>
          <cell r="B2793" t="str">
            <v>CIE DFOV_P14</v>
          </cell>
        </row>
        <row r="2794">
          <cell r="A2794" t="str">
            <v>262304997</v>
          </cell>
          <cell r="B2794" t="str">
            <v>CIE carte MATFMS GFCS FMS02</v>
          </cell>
        </row>
        <row r="2795">
          <cell r="A2795" t="str">
            <v>262305684</v>
          </cell>
          <cell r="B2795" t="str">
            <v>CIE Carte SLPED V2 (Dual Sensor)</v>
          </cell>
        </row>
        <row r="2796">
          <cell r="A2796" t="str">
            <v>262306219</v>
          </cell>
          <cell r="B2796" t="str">
            <v>CABLE SONDE T°</v>
          </cell>
        </row>
        <row r="2797">
          <cell r="A2797" t="str">
            <v>262306222</v>
          </cell>
          <cell r="B2797" t="str">
            <v>CABLE SONDE T° T2</v>
          </cell>
        </row>
        <row r="2798">
          <cell r="A2798" t="str">
            <v>262308081</v>
          </cell>
          <cell r="B2798" t="str">
            <v>CIE FLEX PROXI_M_B</v>
          </cell>
        </row>
        <row r="2799">
          <cell r="A2799" t="str">
            <v>262308081MKP</v>
          </cell>
          <cell r="B2799" t="str">
            <v>CIE FLEX PROXI_M_B</v>
          </cell>
        </row>
        <row r="2800">
          <cell r="A2800" t="str">
            <v>262308101</v>
          </cell>
          <cell r="B2800" t="str">
            <v>CIE FLEX PUISSANCE_M</v>
          </cell>
        </row>
        <row r="2801">
          <cell r="A2801" t="str">
            <v>262308101MKP</v>
          </cell>
          <cell r="B2801" t="str">
            <v>CIE FLEX PUISSANCE_M</v>
          </cell>
        </row>
        <row r="2802">
          <cell r="A2802" t="str">
            <v>262309377MKP</v>
          </cell>
          <cell r="B2802" t="str">
            <v>C.I.E CHARGE ACTIVE BTF</v>
          </cell>
        </row>
        <row r="2803">
          <cell r="A2803" t="str">
            <v>262309546MKP</v>
          </cell>
          <cell r="B2803" t="str">
            <v>CIE IMO</v>
          </cell>
        </row>
        <row r="2804">
          <cell r="A2804" t="str">
            <v>262311455</v>
          </cell>
          <cell r="B2804" t="str">
            <v>MODULE SUP</v>
          </cell>
        </row>
        <row r="2805">
          <cell r="A2805" t="str">
            <v>262318136MKP</v>
          </cell>
          <cell r="B2805" t="str">
            <v>CIE MB_SH</v>
          </cell>
        </row>
        <row r="2806">
          <cell r="A2806" t="str">
            <v>262318157</v>
          </cell>
          <cell r="B2806" t="str">
            <v>CIE CFG_PTP</v>
          </cell>
        </row>
        <row r="2807">
          <cell r="A2807" t="str">
            <v>262318157MKP</v>
          </cell>
          <cell r="B2807" t="str">
            <v>CIE CFG_PTP</v>
          </cell>
        </row>
        <row r="2808">
          <cell r="A2808" t="str">
            <v>262320157MKP</v>
          </cell>
          <cell r="B2808" t="str">
            <v>CIE MONAV_ADAPT</v>
          </cell>
        </row>
        <row r="2809">
          <cell r="A2809" t="str">
            <v>262320579</v>
          </cell>
          <cell r="B2809" t="str">
            <v>MODULE ELECTRONIQUE MR</v>
          </cell>
        </row>
        <row r="2810">
          <cell r="A2810" t="str">
            <v>262320748</v>
          </cell>
          <cell r="B2810" t="str">
            <v>MODULE MDE</v>
          </cell>
        </row>
        <row r="2811">
          <cell r="A2811" t="str">
            <v>262320748MKP</v>
          </cell>
          <cell r="B2811" t="str">
            <v>MODULE MDE</v>
          </cell>
        </row>
        <row r="2812">
          <cell r="A2812" t="str">
            <v>262322870</v>
          </cell>
          <cell r="B2812" t="str">
            <v>MODULE FER</v>
          </cell>
        </row>
        <row r="2813">
          <cell r="A2813" t="str">
            <v>262322870MKP</v>
          </cell>
          <cell r="B2813" t="str">
            <v>MODULE FER</v>
          </cell>
        </row>
        <row r="2814">
          <cell r="A2814" t="str">
            <v>262324027</v>
          </cell>
          <cell r="B2814" t="str">
            <v>RESISTANCE R1 EQUIPEE</v>
          </cell>
        </row>
        <row r="2815">
          <cell r="A2815" t="str">
            <v>262324030</v>
          </cell>
          <cell r="B2815" t="str">
            <v>CIE_MOTAL</v>
          </cell>
        </row>
        <row r="2816">
          <cell r="A2816" t="str">
            <v>262324514-40</v>
          </cell>
          <cell r="B2816" t="str">
            <v>CIE QRP60 NG V5 200Hz IDENTIFIE</v>
          </cell>
        </row>
        <row r="2817">
          <cell r="A2817" t="str">
            <v>262324514-60</v>
          </cell>
          <cell r="B2817" t="str">
            <v>CIE QRP60 NG V5 200HZ IDENTIFIE vernie</v>
          </cell>
        </row>
        <row r="2818">
          <cell r="A2818" t="str">
            <v>262325264</v>
          </cell>
          <cell r="B2818" t="str">
            <v>LISTE LANCEMENT SEU PASEO</v>
          </cell>
        </row>
        <row r="2819">
          <cell r="A2819" t="str">
            <v>262325347-21</v>
          </cell>
          <cell r="B2819" t="str">
            <v>CIE_QRP60_J_G1_050_100_Y_050_D_S</v>
          </cell>
        </row>
        <row r="2820">
          <cell r="A2820" t="str">
            <v>262326448-00</v>
          </cell>
          <cell r="B2820" t="str">
            <v>CIE_Nav_21_180_60_D_NZ</v>
          </cell>
        </row>
        <row r="2821">
          <cell r="A2821" t="str">
            <v>262327552</v>
          </cell>
          <cell r="B2821" t="str">
            <v>CIE INTERFACE OUTILLAGE</v>
          </cell>
        </row>
        <row r="2822">
          <cell r="A2822" t="str">
            <v>262327552MKP</v>
          </cell>
          <cell r="B2822" t="str">
            <v>CIE INTERFACE OUTILLAGE</v>
          </cell>
        </row>
        <row r="2823">
          <cell r="A2823" t="str">
            <v>262327838</v>
          </cell>
          <cell r="B2823" t="str">
            <v>CIE MONO-OLED V2 VOLET 1</v>
          </cell>
        </row>
        <row r="2824">
          <cell r="A2824" t="str">
            <v>262327883</v>
          </cell>
          <cell r="B2824" t="str">
            <v>CIE MONO-OLED V2 VOLET 2</v>
          </cell>
        </row>
        <row r="2825">
          <cell r="A2825" t="str">
            <v>262329663MKP</v>
          </cell>
          <cell r="B2825" t="str">
            <v>CÂBLE W3-IRJCB</v>
          </cell>
        </row>
        <row r="2826">
          <cell r="A2826" t="str">
            <v>262330976-00</v>
          </cell>
          <cell r="B2826" t="str">
            <v>CIE_Nav_21_200_100_D_NZ_REF</v>
          </cell>
        </row>
        <row r="2827">
          <cell r="A2827" t="str">
            <v>262331725-0401</v>
          </cell>
          <cell r="B2827" t="str">
            <v>EEC CERT BOMBARDIER PROG P05</v>
          </cell>
        </row>
        <row r="2828">
          <cell r="A2828" t="str">
            <v>262331725-0501</v>
          </cell>
          <cell r="B2828" t="str">
            <v>EEC CERT BOMBARDIER PROG P06</v>
          </cell>
        </row>
        <row r="2829">
          <cell r="A2829" t="str">
            <v>262331725-0601</v>
          </cell>
          <cell r="B2829" t="str">
            <v>EEC CERT BOMBARDIER PROG P07</v>
          </cell>
        </row>
        <row r="2830">
          <cell r="A2830" t="str">
            <v>262332293MKP</v>
          </cell>
          <cell r="B2830" t="str">
            <v>CÂBLE W5-IRJCB</v>
          </cell>
        </row>
        <row r="2831">
          <cell r="A2831" t="str">
            <v>262332524-0401</v>
          </cell>
          <cell r="B2831" t="str">
            <v>EEC CERT AIRBUS PROGRAMME P05</v>
          </cell>
        </row>
        <row r="2832">
          <cell r="A2832" t="str">
            <v>262332524-0501</v>
          </cell>
          <cell r="B2832" t="str">
            <v>EEC CERT AIRBUS PROGRAMME P06</v>
          </cell>
        </row>
        <row r="2833">
          <cell r="A2833" t="str">
            <v>262332524-0701</v>
          </cell>
          <cell r="B2833" t="str">
            <v>EEC CERT AIRBUS PROGRAMME P08</v>
          </cell>
        </row>
        <row r="2834">
          <cell r="A2834" t="str">
            <v>262332623-0301</v>
          </cell>
          <cell r="B2834" t="str">
            <v>EEC CERT COMAC PROGRAMME P04</v>
          </cell>
        </row>
        <row r="2835">
          <cell r="A2835" t="str">
            <v>262332623-0401</v>
          </cell>
          <cell r="B2835" t="str">
            <v>EEC CERT COMAC PROGRAMME P05</v>
          </cell>
        </row>
        <row r="2836">
          <cell r="A2836" t="str">
            <v>262332834-0003</v>
          </cell>
          <cell r="B2836" t="str">
            <v>MDLC_PROXU640-VX2 AVEC BSP EQUIP</v>
          </cell>
        </row>
        <row r="2837">
          <cell r="A2837" t="str">
            <v>262333055-0101</v>
          </cell>
          <cell r="B2837" t="str">
            <v>TPIC A330/A340/A340-500/600</v>
          </cell>
        </row>
        <row r="2838">
          <cell r="A2838" t="str">
            <v>262333055-0201</v>
          </cell>
          <cell r="B2838" t="str">
            <v>TPIC A330/A340/A340-500/600</v>
          </cell>
        </row>
        <row r="2839">
          <cell r="A2839" t="str">
            <v>262333055-0202</v>
          </cell>
          <cell r="B2839" t="str">
            <v>TPIC A330/A340/A340-500/600</v>
          </cell>
        </row>
        <row r="2840">
          <cell r="A2840" t="str">
            <v>262333170</v>
          </cell>
          <cell r="B2840" t="str">
            <v>HARNAIS ETHERNET AW2</v>
          </cell>
        </row>
        <row r="2841">
          <cell r="A2841" t="str">
            <v>262333188</v>
          </cell>
          <cell r="B2841" t="str">
            <v>HARNAIS ACCELEROMETRE AW2</v>
          </cell>
        </row>
        <row r="2842">
          <cell r="A2842" t="str">
            <v>262333505</v>
          </cell>
          <cell r="B2842" t="str">
            <v>CIE ALEMBRA4</v>
          </cell>
        </row>
        <row r="2843">
          <cell r="A2843" t="str">
            <v>262336832-0101</v>
          </cell>
          <cell r="B2843" t="str">
            <v>Carte NSSA CPU - IC1015 Programmée</v>
          </cell>
        </row>
        <row r="2844">
          <cell r="A2844" t="str">
            <v>262336832-0102</v>
          </cell>
          <cell r="B2844" t="str">
            <v>Carte NSSA CPU - IC1015 Programmée</v>
          </cell>
        </row>
        <row r="2845">
          <cell r="A2845" t="str">
            <v>262336874</v>
          </cell>
          <cell r="B2845" t="str">
            <v>CIE - IC10150</v>
          </cell>
        </row>
        <row r="2846">
          <cell r="A2846" t="str">
            <v>262336874MKP</v>
          </cell>
          <cell r="B2846" t="str">
            <v>CIE - IC10150</v>
          </cell>
        </row>
        <row r="2847">
          <cell r="A2847" t="str">
            <v>262337087MKP</v>
          </cell>
          <cell r="B2847" t="str">
            <v>KIT APPRO CIE Mezza CPUDMU</v>
          </cell>
        </row>
        <row r="2848">
          <cell r="A2848" t="str">
            <v>262337149-0101</v>
          </cell>
          <cell r="B2848" t="str">
            <v>Carte NSSA RTR - IC1016 Programmée</v>
          </cell>
        </row>
        <row r="2849">
          <cell r="A2849" t="str">
            <v>262337149-0102</v>
          </cell>
          <cell r="B2849" t="str">
            <v>Carte NSSA RTR - IC1016 Programmée</v>
          </cell>
        </row>
        <row r="2850">
          <cell r="A2850" t="str">
            <v>262337157</v>
          </cell>
          <cell r="B2850" t="str">
            <v>CIE - IC10160 - Carrier</v>
          </cell>
        </row>
        <row r="2851">
          <cell r="A2851" t="str">
            <v>262337157MKP</v>
          </cell>
          <cell r="B2851" t="str">
            <v>CIE - IC10160 - Carrier</v>
          </cell>
        </row>
        <row r="2852">
          <cell r="A2852" t="str">
            <v>262337160</v>
          </cell>
          <cell r="B2852" t="str">
            <v>CIE - IC10163 - XMC</v>
          </cell>
        </row>
        <row r="2853">
          <cell r="A2853" t="str">
            <v>262337160MKP</v>
          </cell>
          <cell r="B2853" t="str">
            <v>CIE - IC10163 - XMC</v>
          </cell>
        </row>
        <row r="2854">
          <cell r="A2854" t="str">
            <v>262338175-0101</v>
          </cell>
          <cell r="B2854" t="str">
            <v>S/ENS RECHANGE ENTREES/SORTIES</v>
          </cell>
        </row>
        <row r="2855">
          <cell r="A2855" t="str">
            <v>262338175-0101-R</v>
          </cell>
          <cell r="B2855" t="str">
            <v>S/ENS RECHANGE ENTREES/SORTIES</v>
          </cell>
        </row>
        <row r="2856">
          <cell r="A2856" t="str">
            <v>262338331-0101</v>
          </cell>
          <cell r="B2856" t="str">
            <v>S/ENS RECHANGE SM</v>
          </cell>
        </row>
        <row r="2857">
          <cell r="A2857" t="str">
            <v>262338331-0101-R</v>
          </cell>
          <cell r="B2857" t="str">
            <v>S/ENS RECHANGE SM</v>
          </cell>
        </row>
        <row r="2858">
          <cell r="A2858" t="str">
            <v>262339536MKP</v>
          </cell>
          <cell r="B2858" t="str">
            <v>CÂBLE W4-IRJCB</v>
          </cell>
        </row>
        <row r="2859">
          <cell r="A2859" t="str">
            <v>262341359</v>
          </cell>
          <cell r="B2859" t="str">
            <v>CIE BI-OLED PROGRAMME</v>
          </cell>
        </row>
        <row r="2860">
          <cell r="A2860" t="str">
            <v>262341870MKP</v>
          </cell>
          <cell r="B2860" t="str">
            <v>CIE SSM</v>
          </cell>
        </row>
        <row r="2861">
          <cell r="A2861" t="str">
            <v>262342372</v>
          </cell>
          <cell r="B2861" t="str">
            <v>CIE UA 5 POUCES V2</v>
          </cell>
        </row>
        <row r="2862">
          <cell r="A2862" t="str">
            <v>262342848MKP</v>
          </cell>
          <cell r="B2862" t="str">
            <v>CIE_FLEMING</v>
          </cell>
        </row>
        <row r="2863">
          <cell r="A2863" t="str">
            <v>262344350-0101</v>
          </cell>
          <cell r="B2863" t="str">
            <v>CARTE ECHARDE EQUIPEMENT</v>
          </cell>
        </row>
        <row r="2864">
          <cell r="A2864" t="str">
            <v>262346007</v>
          </cell>
          <cell r="B2864" t="str">
            <v>CIE_FILEM</v>
          </cell>
        </row>
        <row r="2865">
          <cell r="A2865" t="str">
            <v>262346007MKP</v>
          </cell>
          <cell r="B2865" t="str">
            <v>CIE_FILEM</v>
          </cell>
        </row>
        <row r="2866">
          <cell r="A2866" t="str">
            <v>262348019MKP</v>
          </cell>
          <cell r="B2866" t="str">
            <v>CIE OUTILLAGE SOM</v>
          </cell>
        </row>
        <row r="2867">
          <cell r="A2867" t="str">
            <v>262350176</v>
          </cell>
          <cell r="B2867" t="str">
            <v>CIE GSL82 composants discrets - INDUS_35</v>
          </cell>
        </row>
        <row r="2868">
          <cell r="A2868" t="str">
            <v>262351579-DVR</v>
          </cell>
          <cell r="B2868" t="str">
            <v>MOV ASSEMBLY-DVR</v>
          </cell>
        </row>
        <row r="2869">
          <cell r="A2869" t="str">
            <v>262352802</v>
          </cell>
          <cell r="B2869" t="str">
            <v>CONNECTEUR ENROBE</v>
          </cell>
        </row>
        <row r="2870">
          <cell r="A2870" t="str">
            <v>262353953</v>
          </cell>
          <cell r="B2870" t="str">
            <v>CIE GSL82 composants discrets - INDUS_70</v>
          </cell>
        </row>
        <row r="2871">
          <cell r="A2871" t="str">
            <v>262357448-0201</v>
          </cell>
          <cell r="B2871" t="str">
            <v>EEC CALCULATEUR LEAP BOEING</v>
          </cell>
        </row>
        <row r="2872">
          <cell r="A2872" t="str">
            <v>262357448-0301</v>
          </cell>
          <cell r="B2872" t="str">
            <v>EEC CALCULATEUR LEAP BOEING</v>
          </cell>
        </row>
        <row r="2873">
          <cell r="A2873" t="str">
            <v>262357448-0401</v>
          </cell>
          <cell r="B2873" t="str">
            <v>EEC CALCULATEUR LEAP BOEING P04</v>
          </cell>
        </row>
        <row r="2874">
          <cell r="A2874" t="str">
            <v>262357448-0501</v>
          </cell>
          <cell r="B2874" t="str">
            <v>EEC CALCULATEUR LEAP BOEING P05</v>
          </cell>
        </row>
        <row r="2875">
          <cell r="A2875" t="str">
            <v>262358586-00</v>
          </cell>
          <cell r="B2875" t="str">
            <v>CIE_Nav_21_180_100_D_Z</v>
          </cell>
        </row>
        <row r="2876">
          <cell r="A2876" t="str">
            <v>262359306-0101</v>
          </cell>
          <cell r="B2876" t="str">
            <v>CARTE ACB-CRS EQUIPEMENT</v>
          </cell>
        </row>
        <row r="2877">
          <cell r="A2877" t="str">
            <v>262359306-0101-KC1</v>
          </cell>
          <cell r="B2877" t="str">
            <v>KIT CABLAGE CARTE ACB-CRS</v>
          </cell>
        </row>
        <row r="2878">
          <cell r="A2878" t="str">
            <v>262360403-KC1</v>
          </cell>
          <cell r="B2878" t="str">
            <v>KIT CABLAGE CARTE BRAKE BOARD</v>
          </cell>
        </row>
        <row r="2879">
          <cell r="A2879" t="str">
            <v>262360416MKP</v>
          </cell>
          <cell r="B2879" t="str">
            <v>CIE GYRO BOARD QRP60NG</v>
          </cell>
        </row>
        <row r="2880">
          <cell r="A2880" t="str">
            <v>262361637-1104</v>
          </cell>
          <cell r="B2880" t="str">
            <v>CIE SOM AVEC BSP</v>
          </cell>
        </row>
        <row r="2881">
          <cell r="A2881" t="str">
            <v>262363243MKP</v>
          </cell>
          <cell r="B2881" t="str">
            <v>Comp. programmé de modèle puiss. optique</v>
          </cell>
        </row>
        <row r="2882">
          <cell r="A2882" t="str">
            <v>262366695-0201</v>
          </cell>
          <cell r="B2882" t="str">
            <v>S/ENS PSU 115V</v>
          </cell>
        </row>
        <row r="2883">
          <cell r="A2883" t="str">
            <v>262366695-0201-DVR</v>
          </cell>
          <cell r="B2883" t="str">
            <v>S/ENS PSU 115V-DVR</v>
          </cell>
        </row>
        <row r="2884">
          <cell r="A2884" t="str">
            <v>262366695-0202</v>
          </cell>
          <cell r="B2884" t="str">
            <v>S/ENS PSU 115V</v>
          </cell>
        </row>
        <row r="2885">
          <cell r="A2885" t="str">
            <v>262366695-0203</v>
          </cell>
          <cell r="B2885" t="str">
            <v>S/ENS PSU 115V</v>
          </cell>
        </row>
        <row r="2886">
          <cell r="A2886" t="str">
            <v>262366695-0204-DVR</v>
          </cell>
          <cell r="B2886" t="str">
            <v>S/ENS PSU 115V -DVR</v>
          </cell>
        </row>
        <row r="2887">
          <cell r="A2887" t="str">
            <v>262366695-0999</v>
          </cell>
          <cell r="B2887" t="str">
            <v>S/ENS PSU 115V B9X</v>
          </cell>
        </row>
        <row r="2888">
          <cell r="A2888" t="str">
            <v>262367262</v>
          </cell>
          <cell r="B2888" t="str">
            <v>CIE Carte ACIF_V0 DELOC</v>
          </cell>
        </row>
        <row r="2889">
          <cell r="A2889" t="str">
            <v>262367676</v>
          </cell>
          <cell r="B2889" t="str">
            <v>CIE FLEX_REFOC_LLL_Q3</v>
          </cell>
        </row>
        <row r="2890">
          <cell r="A2890" t="str">
            <v>262372995</v>
          </cell>
          <cell r="B2890" t="str">
            <v>CHASSIS IRJCB EQUIPE INTERMEDIAIRE</v>
          </cell>
        </row>
        <row r="2891">
          <cell r="A2891" t="str">
            <v>262373848-0101</v>
          </cell>
          <cell r="B2891" t="str">
            <v>CARTE LOGIQUE TESTEE VERNIE</v>
          </cell>
        </row>
        <row r="2892">
          <cell r="A2892" t="str">
            <v>262373848-0201</v>
          </cell>
          <cell r="B2892" t="str">
            <v>CARTE LOGIQUE TESTEE VERNIE</v>
          </cell>
        </row>
        <row r="2893">
          <cell r="A2893" t="str">
            <v>262374051-0101</v>
          </cell>
          <cell r="B2893" t="str">
            <v>FACE ARRIERE EQUIPEE</v>
          </cell>
        </row>
        <row r="2894">
          <cell r="A2894" t="str">
            <v>262374051-0102</v>
          </cell>
          <cell r="B2894" t="str">
            <v>FACE ARRIERE EQUIPEE</v>
          </cell>
        </row>
        <row r="2895">
          <cell r="A2895" t="str">
            <v>262374051-0102-DVR</v>
          </cell>
          <cell r="B2895" t="str">
            <v>FACE ARRIERE EQUIPEE DEVERMINEE</v>
          </cell>
        </row>
        <row r="2896">
          <cell r="A2896" t="str">
            <v>262374444</v>
          </cell>
          <cell r="B2896" t="str">
            <v>CIE module DF</v>
          </cell>
        </row>
        <row r="2897">
          <cell r="A2897" t="str">
            <v>262374473-00</v>
          </cell>
          <cell r="B2897" t="str">
            <v>cable P4 module DF</v>
          </cell>
        </row>
        <row r="2898">
          <cell r="A2898" t="str">
            <v>262376005</v>
          </cell>
          <cell r="B2898" t="str">
            <v>PLAQUE D'IDENTIFICATION IRJCB</v>
          </cell>
        </row>
        <row r="2899">
          <cell r="A2899" t="str">
            <v>262376133MKP</v>
          </cell>
          <cell r="B2899" t="str">
            <v>CIE CCGA</v>
          </cell>
        </row>
        <row r="2900">
          <cell r="A2900" t="str">
            <v>262380848MKP</v>
          </cell>
          <cell r="B2900" t="str">
            <v>CIE SUMAR</v>
          </cell>
        </row>
        <row r="2901">
          <cell r="A2901" t="str">
            <v>262381051MKP</v>
          </cell>
          <cell r="B2901" t="str">
            <v>CIE MAINBOARD K3 V2</v>
          </cell>
        </row>
        <row r="2902">
          <cell r="A2902" t="str">
            <v>262381449MKP</v>
          </cell>
          <cell r="B2902" t="str">
            <v>CIE INTERCO 33BM</v>
          </cell>
        </row>
        <row r="2903">
          <cell r="A2903" t="str">
            <v>262382219MKP</v>
          </cell>
          <cell r="B2903" t="str">
            <v>C.I.E. pour B.S.I. prototype Ti</v>
          </cell>
        </row>
        <row r="2904">
          <cell r="A2904" t="str">
            <v>262384312MKP</v>
          </cell>
          <cell r="B2904" t="str">
            <v>CIE CALENQ3</v>
          </cell>
        </row>
        <row r="2905">
          <cell r="A2905" t="str">
            <v>262384341</v>
          </cell>
          <cell r="B2905" t="str">
            <v>CIE Mezza CALENQ</v>
          </cell>
        </row>
        <row r="2906">
          <cell r="A2906" t="str">
            <v>262384341MKP</v>
          </cell>
          <cell r="B2906" t="str">
            <v>CIE Mezza CALENQ</v>
          </cell>
        </row>
        <row r="2907">
          <cell r="A2907" t="str">
            <v>262384841</v>
          </cell>
          <cell r="B2907" t="str">
            <v>CIE SCP-K3 EQUIPEE</v>
          </cell>
        </row>
        <row r="2908">
          <cell r="A2908" t="str">
            <v>262390021-00</v>
          </cell>
          <cell r="B2908" t="str">
            <v>CIE_FLEX-UMI-XS9100 identifié</v>
          </cell>
        </row>
        <row r="2909">
          <cell r="A2909" t="str">
            <v>262390021-01</v>
          </cell>
          <cell r="B2909" t="str">
            <v>CIE_FLEX-UMI-XS9100 identifié</v>
          </cell>
        </row>
        <row r="2910">
          <cell r="A2910" t="str">
            <v>262390021-02</v>
          </cell>
          <cell r="B2910" t="str">
            <v>CIE_FLEX-UMI-XS9100 identifié</v>
          </cell>
        </row>
        <row r="2911">
          <cell r="A2911" t="str">
            <v>262390021MKP</v>
          </cell>
          <cell r="B2911" t="str">
            <v>CIE_FLEX-UMI-XS9100</v>
          </cell>
        </row>
        <row r="2912">
          <cell r="A2912" t="str">
            <v>262398382</v>
          </cell>
          <cell r="B2912" t="str">
            <v>CIE CARTE INTERCO SCC-H V2</v>
          </cell>
        </row>
        <row r="2913">
          <cell r="A2913" t="str">
            <v>262399636</v>
          </cell>
          <cell r="B2913" t="str">
            <v>HARNAIS L1</v>
          </cell>
        </row>
        <row r="2914">
          <cell r="A2914" t="str">
            <v>262399657</v>
          </cell>
          <cell r="B2914" t="str">
            <v>HARNAIS L2</v>
          </cell>
        </row>
        <row r="2915">
          <cell r="A2915" t="str">
            <v>262399660</v>
          </cell>
          <cell r="B2915" t="str">
            <v>HARNAIS L4</v>
          </cell>
        </row>
        <row r="2916">
          <cell r="A2916" t="str">
            <v>262399681</v>
          </cell>
          <cell r="B2916" t="str">
            <v>HARNAIS L3</v>
          </cell>
        </row>
        <row r="2917">
          <cell r="A2917" t="str">
            <v>262399701</v>
          </cell>
          <cell r="B2917" t="str">
            <v>HARNAIS L5</v>
          </cell>
        </row>
        <row r="2918">
          <cell r="A2918" t="str">
            <v>262400236</v>
          </cell>
          <cell r="B2918" t="str">
            <v>CARTE PROXU2_640S PROGRAMMEE</v>
          </cell>
        </row>
        <row r="2919">
          <cell r="A2919" t="str">
            <v>262401291</v>
          </cell>
          <cell r="B2919" t="str">
            <v>HARNAIS L6</v>
          </cell>
        </row>
        <row r="2920">
          <cell r="A2920" t="str">
            <v>262401303PRO</v>
          </cell>
          <cell r="B2920" t="str">
            <v>HARNAIS L7</v>
          </cell>
        </row>
        <row r="2921">
          <cell r="A2921" t="str">
            <v>262401311PRO</v>
          </cell>
          <cell r="B2921" t="str">
            <v>HARNAIS L8</v>
          </cell>
        </row>
        <row r="2922">
          <cell r="A2922" t="str">
            <v>262401324</v>
          </cell>
          <cell r="B2922" t="str">
            <v>HARNAIS L9</v>
          </cell>
        </row>
        <row r="2923">
          <cell r="A2923" t="str">
            <v>262402706</v>
          </cell>
          <cell r="B2923" t="str">
            <v>CIE FLECU CONTROL BOARD</v>
          </cell>
        </row>
        <row r="2924">
          <cell r="A2924" t="str">
            <v>262402706MKP</v>
          </cell>
          <cell r="B2924" t="str">
            <v>CIE FLECU CONTROL BOARD</v>
          </cell>
        </row>
        <row r="2925">
          <cell r="A2925" t="str">
            <v>262403498-0001</v>
          </cell>
          <cell r="B2925" t="str">
            <v>CLE USB AGS SAR Reader LICENCE DETERMINE</v>
          </cell>
        </row>
        <row r="2926">
          <cell r="A2926" t="str">
            <v>262404023</v>
          </cell>
          <cell r="B2926" t="str">
            <v>CIE FLECU INVERTER BOARD</v>
          </cell>
        </row>
        <row r="2927">
          <cell r="A2927" t="str">
            <v>262404023MKP</v>
          </cell>
          <cell r="B2927" t="str">
            <v>CIE FLECU INVERTER BOARD</v>
          </cell>
        </row>
        <row r="2928">
          <cell r="A2928" t="str">
            <v>262404276MKP</v>
          </cell>
          <cell r="B2928" t="str">
            <v>CIE SCA_GPA</v>
          </cell>
        </row>
        <row r="2929">
          <cell r="A2929" t="str">
            <v>262405418-0102</v>
          </cell>
          <cell r="B2929" t="str">
            <v>S/ENS CPU CERT (A-SIZE)</v>
          </cell>
        </row>
        <row r="2930">
          <cell r="A2930" t="str">
            <v>262408761MKP</v>
          </cell>
          <cell r="B2930" t="str">
            <v>CIE ADV7391</v>
          </cell>
        </row>
        <row r="2931">
          <cell r="A2931" t="str">
            <v>262409713MKP</v>
          </cell>
          <cell r="B2931" t="str">
            <v>CIE INTERCO BSI-IMU</v>
          </cell>
        </row>
        <row r="2932">
          <cell r="A2932" t="str">
            <v>262414561-0101</v>
          </cell>
          <cell r="B2932" t="str">
            <v>AFC166 KIT CKD composants electroniques</v>
          </cell>
        </row>
        <row r="2933">
          <cell r="A2933" t="str">
            <v>262414561-0101-KC1</v>
          </cell>
          <cell r="B2933" t="str">
            <v>AFC166 KIT CKD composants electroniques</v>
          </cell>
        </row>
        <row r="2934">
          <cell r="A2934" t="str">
            <v>262414579-0101</v>
          </cell>
          <cell r="B2934" t="str">
            <v>AFC166 KIT CKD ARTICLES MECANIQUES</v>
          </cell>
        </row>
        <row r="2935">
          <cell r="A2935" t="str">
            <v>262414590-0101</v>
          </cell>
          <cell r="B2935" t="str">
            <v>AFC166 KIT CKD PCB</v>
          </cell>
        </row>
        <row r="2936">
          <cell r="A2936" t="str">
            <v>262414686</v>
          </cell>
          <cell r="B2936" t="str">
            <v>CIE_FLEX_W3_ICPK3_BOMRCORE</v>
          </cell>
        </row>
        <row r="2937">
          <cell r="A2937" t="str">
            <v>262414751</v>
          </cell>
          <cell r="B2937" t="str">
            <v>CIE_FLEX_W2_ICPK3_MBK3</v>
          </cell>
        </row>
        <row r="2938">
          <cell r="A2938" t="str">
            <v>262414813</v>
          </cell>
          <cell r="B2938" t="str">
            <v>CIE_FLEX_W1_ICPK3_SCPK3</v>
          </cell>
        </row>
        <row r="2939">
          <cell r="A2939" t="str">
            <v>262414821</v>
          </cell>
          <cell r="B2939" t="str">
            <v>CIE_FLEX_W8_MBK3_BOMRCORE</v>
          </cell>
        </row>
        <row r="2940">
          <cell r="A2940" t="str">
            <v>262414917-0101</v>
          </cell>
          <cell r="B2940" t="str">
            <v>PCU166 KIT CKD composants electroniques</v>
          </cell>
        </row>
        <row r="2941">
          <cell r="A2941" t="str">
            <v>262414917-0101-KC1</v>
          </cell>
          <cell r="B2941" t="str">
            <v>PCU166 KIT CKD composants electroniques</v>
          </cell>
        </row>
        <row r="2942">
          <cell r="A2942" t="str">
            <v>262414959-0101</v>
          </cell>
          <cell r="B2942" t="str">
            <v>PCU166 KIT CKD ARTCICLES MECANIQUES</v>
          </cell>
        </row>
        <row r="2943">
          <cell r="A2943" t="str">
            <v>262414970-0101</v>
          </cell>
          <cell r="B2943" t="str">
            <v>PCU166 KIT CKD PCB</v>
          </cell>
        </row>
        <row r="2944">
          <cell r="A2944" t="str">
            <v>262419045MKP</v>
          </cell>
          <cell r="B2944" t="str">
            <v>C.I.E. pour outillage 262417947</v>
          </cell>
        </row>
        <row r="2945">
          <cell r="A2945" t="str">
            <v>262419264</v>
          </cell>
          <cell r="B2945" t="str">
            <v>CIE CPU_ETH STD2</v>
          </cell>
        </row>
        <row r="2946">
          <cell r="A2946" t="str">
            <v>262419264MKP</v>
          </cell>
          <cell r="B2946" t="str">
            <v>CIE CPU_ETH STD2</v>
          </cell>
        </row>
        <row r="2947">
          <cell r="A2947" t="str">
            <v>262419264VER</v>
          </cell>
          <cell r="B2947" t="str">
            <v>CIE CPU_ETH STD2 V2 MKP Vernis</v>
          </cell>
        </row>
        <row r="2948">
          <cell r="A2948" t="str">
            <v>262424471</v>
          </cell>
          <cell r="B2948" t="str">
            <v>CIE ODOMETRE PZH V2</v>
          </cell>
        </row>
        <row r="2949">
          <cell r="A2949" t="str">
            <v>262424471MKP</v>
          </cell>
          <cell r="B2949" t="str">
            <v>CIE ODOMETRE PZH V2</v>
          </cell>
        </row>
        <row r="2950">
          <cell r="A2950" t="str">
            <v>262425788</v>
          </cell>
          <cell r="B2950" t="str">
            <v>CIE_FUREX</v>
          </cell>
        </row>
        <row r="2951">
          <cell r="A2951" t="str">
            <v>262425788MKP</v>
          </cell>
          <cell r="B2951" t="str">
            <v>CIE_FUREX</v>
          </cell>
        </row>
        <row r="2952">
          <cell r="A2952" t="str">
            <v>262425907-0101</v>
          </cell>
          <cell r="B2952" t="str">
            <v>FADEC HDW/SOFTWARE KIT NPMUX</v>
          </cell>
        </row>
        <row r="2953">
          <cell r="A2953" t="str">
            <v>262425907-1901</v>
          </cell>
          <cell r="B2953" t="str">
            <v>FADEC HDW/SOFTWARE KIT NPMUX</v>
          </cell>
        </row>
        <row r="2954">
          <cell r="A2954" t="str">
            <v>262425907-2001</v>
          </cell>
          <cell r="B2954" t="str">
            <v>FADEC HDW/SOFTWARE KIT NPMUX</v>
          </cell>
        </row>
        <row r="2955">
          <cell r="A2955" t="str">
            <v>262427216MKP</v>
          </cell>
          <cell r="B2955" t="str">
            <v>CIE RESTIT CAMLINK</v>
          </cell>
        </row>
        <row r="2956">
          <cell r="A2956" t="str">
            <v>262427406</v>
          </cell>
          <cell r="B2956" t="str">
            <v>CARTE RF V3-3 ASSEMBLEE</v>
          </cell>
        </row>
        <row r="2957">
          <cell r="A2957" t="str">
            <v>262427550MKP</v>
          </cell>
          <cell r="B2957" t="str">
            <v>CIE CARTE OUTILLAGE ICP-K3</v>
          </cell>
        </row>
        <row r="2958">
          <cell r="A2958" t="str">
            <v>262427993</v>
          </cell>
          <cell r="B2958" t="str">
            <v>CIE_MOTAL</v>
          </cell>
        </row>
        <row r="2959">
          <cell r="A2959" t="str">
            <v>262427993MKP</v>
          </cell>
          <cell r="B2959" t="str">
            <v>CIE_MOTAL</v>
          </cell>
        </row>
        <row r="2960">
          <cell r="A2960" t="str">
            <v>262428135MKP</v>
          </cell>
          <cell r="B2960" t="str">
            <v>CIE_FILEM</v>
          </cell>
        </row>
        <row r="2961">
          <cell r="A2961" t="str">
            <v>262428693-1132</v>
          </cell>
          <cell r="B2961" t="str">
            <v>MDLC_LLL_660 AVEC BSP</v>
          </cell>
        </row>
        <row r="2962">
          <cell r="A2962" t="str">
            <v>262428693-1144</v>
          </cell>
          <cell r="B2962" t="str">
            <v>MDLC_LLL_660 AVEC BSP</v>
          </cell>
        </row>
        <row r="2963">
          <cell r="A2963" t="str">
            <v>262428693-2132</v>
          </cell>
          <cell r="B2963" t="str">
            <v>MDLC VJ_570 AVEC BSP</v>
          </cell>
        </row>
        <row r="2964">
          <cell r="A2964" t="str">
            <v>262428693-2143</v>
          </cell>
          <cell r="B2964" t="str">
            <v>MDLC VJ_570 AVEC BSP</v>
          </cell>
        </row>
        <row r="2965">
          <cell r="A2965" t="str">
            <v>262428693-3123</v>
          </cell>
          <cell r="B2965" t="str">
            <v>MDLC VJ_MT9F002 AVEC BSP</v>
          </cell>
        </row>
        <row r="2966">
          <cell r="A2966" t="str">
            <v>262428693-3134</v>
          </cell>
          <cell r="B2966" t="str">
            <v>MDLC VJ_MT9F002 AVEC BSP</v>
          </cell>
        </row>
        <row r="2967">
          <cell r="A2967" t="str">
            <v>262428693-4123</v>
          </cell>
          <cell r="B2967" t="str">
            <v>MDLC VJ_IMX185 AVEC BSP</v>
          </cell>
        </row>
        <row r="2968">
          <cell r="A2968" t="str">
            <v>262429989</v>
          </cell>
          <cell r="B2968" t="str">
            <v>CIE PSS AW2 CERT2</v>
          </cell>
        </row>
        <row r="2969">
          <cell r="A2969" t="str">
            <v>262429989-DVR</v>
          </cell>
          <cell r="B2969" t="str">
            <v>CIE PSS AW2 CERT2 DVR</v>
          </cell>
        </row>
        <row r="2970">
          <cell r="A2970" t="str">
            <v>262430531</v>
          </cell>
          <cell r="B2970" t="str">
            <v>CIE_PROXI_VISI</v>
          </cell>
        </row>
        <row r="2971">
          <cell r="A2971" t="str">
            <v>262430531MKP</v>
          </cell>
          <cell r="B2971" t="str">
            <v>CIE_PROXI_VISI</v>
          </cell>
        </row>
        <row r="2972">
          <cell r="A2972" t="str">
            <v>262430911MKP</v>
          </cell>
          <cell r="B2972" t="str">
            <v>CIE SUMOL</v>
          </cell>
        </row>
        <row r="2973">
          <cell r="A2973" t="str">
            <v>262431025MKP</v>
          </cell>
          <cell r="B2973" t="str">
            <v>CIE ES_CONV V2</v>
          </cell>
        </row>
        <row r="2974">
          <cell r="A2974" t="str">
            <v>262431025VER</v>
          </cell>
          <cell r="B2974" t="str">
            <v>CIE ES_CONV V2 MKP Vernis</v>
          </cell>
        </row>
        <row r="2975">
          <cell r="A2975" t="str">
            <v>262431260</v>
          </cell>
          <cell r="B2975" t="str">
            <v>CIE ITF_BT STD2</v>
          </cell>
        </row>
        <row r="2976">
          <cell r="A2976" t="str">
            <v>262431260MKP</v>
          </cell>
          <cell r="B2976" t="str">
            <v>CIE ITF_BT STD2</v>
          </cell>
        </row>
        <row r="2977">
          <cell r="A2977" t="str">
            <v>262431260VER</v>
          </cell>
          <cell r="B2977" t="str">
            <v>CIE ITF_BT STD2 MKP Vernis</v>
          </cell>
        </row>
        <row r="2978">
          <cell r="A2978" t="str">
            <v>262431319</v>
          </cell>
          <cell r="B2978" t="str">
            <v>CIE Flex Outil Out CamLink K3</v>
          </cell>
        </row>
        <row r="2979">
          <cell r="A2979" t="str">
            <v>262431319MKP</v>
          </cell>
          <cell r="B2979" t="str">
            <v>CIE Flex Outil Out CamLink K3</v>
          </cell>
        </row>
        <row r="2980">
          <cell r="A2980" t="str">
            <v>262432621</v>
          </cell>
          <cell r="B2980" t="str">
            <v>CIE DETI NG SONDE EXT V2</v>
          </cell>
        </row>
        <row r="2981">
          <cell r="A2981" t="str">
            <v>262433644-00</v>
          </cell>
          <cell r="B2981" t="str">
            <v>CIE GYRO BOARD QRP60NG</v>
          </cell>
        </row>
        <row r="2982">
          <cell r="A2982" t="str">
            <v>262439448</v>
          </cell>
          <cell r="B2982" t="str">
            <v>CIE FLEXIBLE FPA/MBB A3</v>
          </cell>
        </row>
        <row r="2983">
          <cell r="A2983" t="str">
            <v>262439451</v>
          </cell>
          <cell r="B2983" t="str">
            <v>CIE FLEXIBLE FPA/MBB A4</v>
          </cell>
        </row>
        <row r="2984">
          <cell r="A2984" t="str">
            <v>262440714-01</v>
          </cell>
          <cell r="B2984" t="str">
            <v>CIE CARTE LIAISON 22 PTS DURCIE IDENT.</v>
          </cell>
        </row>
        <row r="2985">
          <cell r="A2985" t="str">
            <v>262441498-0000</v>
          </cell>
          <cell r="B2985" t="str">
            <v>ENS CIE MONO-OLED V2 AVEC BSP EQUIP</v>
          </cell>
        </row>
        <row r="2986">
          <cell r="A2986" t="str">
            <v>262441498-0001</v>
          </cell>
          <cell r="B2986" t="str">
            <v>ENS CIE MONO-OLED V2 AVEC BSP EQUIP</v>
          </cell>
        </row>
        <row r="2987">
          <cell r="A2987" t="str">
            <v>262441539</v>
          </cell>
          <cell r="B2987" t="str">
            <v>CIE MONO-OLED VOLET 2 V2 PROG EQUIPE</v>
          </cell>
        </row>
        <row r="2988">
          <cell r="A2988" t="str">
            <v>262441547</v>
          </cell>
          <cell r="B2988" t="str">
            <v>CIE MONO-OLED VOLET 2 V2 PROGRAMME</v>
          </cell>
        </row>
        <row r="2989">
          <cell r="A2989" t="str">
            <v>262442127MKP</v>
          </cell>
          <cell r="B2989" t="str">
            <v>CIE CARTE INTERCALAIRE SOM</v>
          </cell>
        </row>
        <row r="2990">
          <cell r="A2990" t="str">
            <v>262442320</v>
          </cell>
          <cell r="B2990" t="str">
            <v>CIE BI-OLED V2 PROGRAMME</v>
          </cell>
        </row>
        <row r="2991">
          <cell r="A2991" t="str">
            <v>262445243MKP</v>
          </cell>
          <cell r="B2991" t="str">
            <v>CIE ITF_SH</v>
          </cell>
        </row>
        <row r="2992">
          <cell r="A2992" t="str">
            <v>262445277MKP</v>
          </cell>
          <cell r="B2992" t="str">
            <v>CIE ITF_CAM</v>
          </cell>
        </row>
        <row r="2993">
          <cell r="A2993" t="str">
            <v>262445467MKP</v>
          </cell>
          <cell r="B2993" t="str">
            <v>CIE_EPSI_FIL</v>
          </cell>
        </row>
        <row r="2994">
          <cell r="A2994" t="str">
            <v>262446469</v>
          </cell>
          <cell r="B2994" t="str">
            <v>CIE FLECU POWER BOARD</v>
          </cell>
        </row>
        <row r="2995">
          <cell r="A2995" t="str">
            <v>262447289MKP</v>
          </cell>
          <cell r="B2995" t="str">
            <v>CIE FLEX SUMAR-FLEMING</v>
          </cell>
        </row>
        <row r="2996">
          <cell r="A2996" t="str">
            <v>262448070MKP</v>
          </cell>
          <cell r="B2996" t="str">
            <v>CIE FLEX SUMAR-EXT</v>
          </cell>
        </row>
        <row r="2997">
          <cell r="A2997" t="str">
            <v>262448559MKP</v>
          </cell>
          <cell r="B2997" t="str">
            <v>CIE_TETE_RF_GNSS_FILTRE</v>
          </cell>
        </row>
        <row r="2998">
          <cell r="A2998" t="str">
            <v>262448591MKP</v>
          </cell>
          <cell r="B2998" t="str">
            <v>CIE_TETE_RF_GNSS_LNA</v>
          </cell>
        </row>
        <row r="2999">
          <cell r="A2999" t="str">
            <v>262450731</v>
          </cell>
          <cell r="B2999" t="str">
            <v>CIE_FLEX_W12_BOMRCORE_MB-PIEZO</v>
          </cell>
        </row>
        <row r="3000">
          <cell r="A3000" t="str">
            <v>262452561MKP</v>
          </cell>
          <cell r="B3000" t="str">
            <v>CIE FLEX PROXI</v>
          </cell>
        </row>
        <row r="3001">
          <cell r="A3001" t="str">
            <v>262452582MKP</v>
          </cell>
          <cell r="B3001" t="str">
            <v>CIE FLEX PUISSANCE</v>
          </cell>
        </row>
        <row r="3002">
          <cell r="A3002" t="str">
            <v>262452748-0440</v>
          </cell>
          <cell r="B3002" t="str">
            <v>AHRU KIT CKD PCB</v>
          </cell>
        </row>
        <row r="3003">
          <cell r="A3003" t="str">
            <v>262454440</v>
          </cell>
          <cell r="B3003" t="str">
            <v>CIE ACM_2X STD2</v>
          </cell>
        </row>
        <row r="3004">
          <cell r="A3004" t="str">
            <v>262454440MKP</v>
          </cell>
          <cell r="B3004" t="str">
            <v>CIE ACM_2X STD2</v>
          </cell>
        </row>
        <row r="3005">
          <cell r="A3005" t="str">
            <v>262454440VER</v>
          </cell>
          <cell r="B3005" t="str">
            <v>CIE ACM_2X STD2 MKP Vernis</v>
          </cell>
        </row>
        <row r="3006">
          <cell r="A3006" t="str">
            <v>262454651</v>
          </cell>
          <cell r="B3006" t="str">
            <v>CIE SÉLECTEUR RLG AVEC JOINT V3A</v>
          </cell>
        </row>
        <row r="3007">
          <cell r="A3007" t="str">
            <v>262460042</v>
          </cell>
          <cell r="B3007" t="str">
            <v>CIE PROX_VJ_570_V2</v>
          </cell>
        </row>
        <row r="3008">
          <cell r="A3008" t="str">
            <v>262460063</v>
          </cell>
          <cell r="B3008" t="str">
            <v>CIE PROX_LLL_660_V2</v>
          </cell>
        </row>
        <row r="3009">
          <cell r="A3009" t="str">
            <v>262460076</v>
          </cell>
          <cell r="B3009" t="str">
            <v>CIE LLCMOS VOLET NUMERIQUE_V2</v>
          </cell>
        </row>
        <row r="3010">
          <cell r="A3010" t="str">
            <v>262461403</v>
          </cell>
          <cell r="B3010" t="str">
            <v>CIE PS_FILTRE STD2</v>
          </cell>
        </row>
        <row r="3011">
          <cell r="A3011" t="str">
            <v>262461403MKP</v>
          </cell>
          <cell r="B3011" t="str">
            <v>CIE PS_FILTRE STD2</v>
          </cell>
        </row>
        <row r="3012">
          <cell r="A3012" t="str">
            <v>262461403VER</v>
          </cell>
          <cell r="B3012" t="str">
            <v>CIE PS_FILTRE STD2 MKP Vernis</v>
          </cell>
        </row>
        <row r="3013">
          <cell r="A3013" t="str">
            <v>262462153MKP</v>
          </cell>
          <cell r="B3013" t="str">
            <v>CIE_Accueil_Tete_RF_GNSS</v>
          </cell>
        </row>
        <row r="3014">
          <cell r="A3014" t="str">
            <v>262462207</v>
          </cell>
          <cell r="B3014" t="str">
            <v>CABLE W6</v>
          </cell>
        </row>
        <row r="3015">
          <cell r="A3015" t="str">
            <v>262462215</v>
          </cell>
          <cell r="B3015" t="str">
            <v>CABLE W7</v>
          </cell>
        </row>
        <row r="3016">
          <cell r="A3016" t="str">
            <v>262462715MKP</v>
          </cell>
          <cell r="B3016" t="str">
            <v>CIE MB HALT HASS P14 INT</v>
          </cell>
        </row>
        <row r="3017">
          <cell r="A3017" t="str">
            <v>262463048MKP</v>
          </cell>
          <cell r="B3017" t="str">
            <v>CIE J1550 LOOPBACK</v>
          </cell>
        </row>
        <row r="3018">
          <cell r="A3018" t="str">
            <v>262463366MKP</v>
          </cell>
          <cell r="B3018" t="str">
            <v>CIE_COURT_CIRCUIT_MDD_P14</v>
          </cell>
        </row>
        <row r="3019">
          <cell r="A3019" t="str">
            <v>262463949MKP</v>
          </cell>
          <cell r="B3019" t="str">
            <v>CIE MB HALT HASS P14 EXT</v>
          </cell>
        </row>
        <row r="3020">
          <cell r="A3020" t="str">
            <v>262466648-00</v>
          </cell>
          <cell r="B3020" t="str">
            <v>CIE CARTE CONVERTISSEUR V3</v>
          </cell>
        </row>
        <row r="3021">
          <cell r="A3021" t="str">
            <v>262470882</v>
          </cell>
          <cell r="B3021" t="str">
            <v>CIE INTERCO BATT Q3</v>
          </cell>
        </row>
        <row r="3022">
          <cell r="A3022" t="str">
            <v>262471582</v>
          </cell>
          <cell r="B3022" t="str">
            <v>CIE FTPB</v>
          </cell>
        </row>
        <row r="3023">
          <cell r="A3023" t="str">
            <v>262472972-00</v>
          </cell>
          <cell r="B3023" t="str">
            <v>CIE_Nav_21_250_120_D_NZ_REF</v>
          </cell>
        </row>
        <row r="3024">
          <cell r="A3024" t="str">
            <v>262473218</v>
          </cell>
          <cell r="B3024" t="str">
            <v>IFB AW2-C3</v>
          </cell>
        </row>
        <row r="3025">
          <cell r="A3025" t="str">
            <v>262473354MKP</v>
          </cell>
          <cell r="B3025" t="str">
            <v>CIE FLEX OUTILLAGE OLED</v>
          </cell>
        </row>
        <row r="3026">
          <cell r="A3026" t="str">
            <v>262473713MKP</v>
          </cell>
          <cell r="B3026" t="str">
            <v>CIE FSP</v>
          </cell>
        </row>
        <row r="3027">
          <cell r="A3027" t="str">
            <v>262473903MKP</v>
          </cell>
          <cell r="B3027" t="str">
            <v>C.I.E. maquette MEO AIDA V2</v>
          </cell>
        </row>
        <row r="3028">
          <cell r="A3028" t="str">
            <v>262478924</v>
          </cell>
          <cell r="B3028" t="str">
            <v>CIE FTPB</v>
          </cell>
        </row>
        <row r="3029">
          <cell r="A3029" t="str">
            <v>262479814MKP</v>
          </cell>
          <cell r="B3029" t="str">
            <v>Accéléromètre RS9002 x Basse performance</v>
          </cell>
        </row>
        <row r="3030">
          <cell r="A3030" t="str">
            <v>262481377</v>
          </cell>
          <cell r="B3030" t="str">
            <v>CIE Flex PROXP_2G_MB_K3 v2 90</v>
          </cell>
        </row>
        <row r="3031">
          <cell r="A3031" t="str">
            <v>262482093</v>
          </cell>
          <cell r="B3031" t="str">
            <v>MODULE INTERCO LR ASSEMBLE V4</v>
          </cell>
        </row>
        <row r="3032">
          <cell r="A3032" t="str">
            <v>262485205MKP</v>
          </cell>
          <cell r="B3032" t="str">
            <v>CIE SSM</v>
          </cell>
        </row>
        <row r="3033">
          <cell r="A3033" t="str">
            <v>262485239MKP</v>
          </cell>
          <cell r="B3033" t="str">
            <v>CIE BGS4G_MB_IR_SOM_4X0</v>
          </cell>
        </row>
        <row r="3034">
          <cell r="A3034" t="str">
            <v>262485250</v>
          </cell>
          <cell r="B3034" t="str">
            <v>CIE BGS4G_CODLIN_FOC_420</v>
          </cell>
        </row>
        <row r="3035">
          <cell r="A3035" t="str">
            <v>262485250MKP</v>
          </cell>
          <cell r="B3035" t="str">
            <v>CIE BGS4G_CODLIN_FOC_420</v>
          </cell>
        </row>
        <row r="3036">
          <cell r="A3036" t="str">
            <v>262485268</v>
          </cell>
          <cell r="B3036" t="str">
            <v>CIE BGS4G_CODLIN_FOV_420</v>
          </cell>
        </row>
        <row r="3037">
          <cell r="A3037" t="str">
            <v>262485268MKP</v>
          </cell>
          <cell r="B3037" t="str">
            <v>CIE BGS4G_CODLIN_FOV_420</v>
          </cell>
        </row>
        <row r="3038">
          <cell r="A3038" t="str">
            <v>262485271</v>
          </cell>
          <cell r="B3038" t="str">
            <v>CIE BGS4G_CAPT3_FOC_4X0</v>
          </cell>
        </row>
        <row r="3039">
          <cell r="A3039" t="str">
            <v>262485271MKP</v>
          </cell>
          <cell r="B3039" t="str">
            <v>CIE BGS4G_CAPT3_FOC_4X0</v>
          </cell>
        </row>
        <row r="3040">
          <cell r="A3040" t="str">
            <v>262485289MKP</v>
          </cell>
          <cell r="B3040" t="str">
            <v>CIE BGS4G_CAP5_450</v>
          </cell>
        </row>
        <row r="3041">
          <cell r="A3041" t="str">
            <v>262485292</v>
          </cell>
          <cell r="B3041" t="str">
            <v>CIE BGS4G_CAPT4_FOC_4X0</v>
          </cell>
        </row>
        <row r="3042">
          <cell r="A3042" t="str">
            <v>262485292MKP</v>
          </cell>
          <cell r="B3042" t="str">
            <v>CIE BGS4G_CAPT4_FOC_4X0</v>
          </cell>
        </row>
        <row r="3043">
          <cell r="A3043" t="str">
            <v>262485304MKP</v>
          </cell>
          <cell r="B3043" t="str">
            <v>CIE BGS4G_CODLIN_FOC_450</v>
          </cell>
        </row>
        <row r="3044">
          <cell r="A3044" t="str">
            <v>262485333</v>
          </cell>
          <cell r="B3044" t="str">
            <v>CIE BGS4G_FLEX_MWIR_420</v>
          </cell>
        </row>
        <row r="3045">
          <cell r="A3045" t="str">
            <v>262485333MKP</v>
          </cell>
          <cell r="B3045" t="str">
            <v>CIE BGS4G_FLEX_MWIR_420</v>
          </cell>
        </row>
        <row r="3046">
          <cell r="A3046" t="str">
            <v>262485346MKP</v>
          </cell>
          <cell r="B3046" t="str">
            <v>CIE BGS4G_FLEX_MWIR_450</v>
          </cell>
        </row>
        <row r="3047">
          <cell r="A3047" t="str">
            <v>262485354</v>
          </cell>
          <cell r="B3047" t="str">
            <v>CIE BGS4G_FLEX_IRCORE_420</v>
          </cell>
        </row>
        <row r="3048">
          <cell r="A3048" t="str">
            <v>262485354MKP</v>
          </cell>
          <cell r="B3048" t="str">
            <v>CIE BGS4G_FLEX_IRCORE_420</v>
          </cell>
        </row>
        <row r="3049">
          <cell r="A3049" t="str">
            <v>262485367</v>
          </cell>
          <cell r="B3049" t="str">
            <v>CIE BGS4G_FLEX_SWIR_420</v>
          </cell>
        </row>
        <row r="3050">
          <cell r="A3050" t="str">
            <v>262485367MKP</v>
          </cell>
          <cell r="B3050" t="str">
            <v>CIE BGS4G_FLEX_SWIR_420</v>
          </cell>
        </row>
        <row r="3051">
          <cell r="A3051" t="str">
            <v>262485375MKP</v>
          </cell>
          <cell r="B3051" t="str">
            <v>CIE BGS4G_FLEX_SWIR_450</v>
          </cell>
        </row>
        <row r="3052">
          <cell r="A3052" t="str">
            <v>262485388</v>
          </cell>
          <cell r="B3052" t="str">
            <v>CIE BGS4G_MB_PIRTV_450</v>
          </cell>
        </row>
        <row r="3053">
          <cell r="A3053" t="str">
            <v>262485388MKP</v>
          </cell>
          <cell r="B3053" t="str">
            <v>CIE BGS4G_MB_PIRTV_450</v>
          </cell>
        </row>
        <row r="3054">
          <cell r="A3054" t="str">
            <v>262485396</v>
          </cell>
          <cell r="B3054" t="str">
            <v>CIE BGS4G_CAPT1_420</v>
          </cell>
        </row>
        <row r="3055">
          <cell r="A3055" t="str">
            <v>262485396MKP</v>
          </cell>
          <cell r="B3055" t="str">
            <v>CIE BGS4G_CAPT1_420</v>
          </cell>
        </row>
        <row r="3056">
          <cell r="A3056" t="str">
            <v>262485408MKP</v>
          </cell>
          <cell r="B3056" t="str">
            <v>CIE BGS4G_CAP1_450</v>
          </cell>
        </row>
        <row r="3057">
          <cell r="A3057" t="str">
            <v>262485416</v>
          </cell>
          <cell r="B3057" t="str">
            <v>CIE BGS4G_CAPT2_420</v>
          </cell>
        </row>
        <row r="3058">
          <cell r="A3058" t="str">
            <v>262485416MKP</v>
          </cell>
          <cell r="B3058" t="str">
            <v>CIE BGS4G_CAPT2_420</v>
          </cell>
        </row>
        <row r="3059">
          <cell r="A3059" t="str">
            <v>262485437</v>
          </cell>
          <cell r="B3059" t="str">
            <v>CIE BGS4G_FLEX_PIR1_420</v>
          </cell>
        </row>
        <row r="3060">
          <cell r="A3060" t="str">
            <v>262485437MKP</v>
          </cell>
          <cell r="B3060" t="str">
            <v>CIE BGS4G_FLEX_PIR1_420</v>
          </cell>
        </row>
        <row r="3061">
          <cell r="A3061" t="str">
            <v>262485440MKP</v>
          </cell>
          <cell r="B3061" t="str">
            <v>CIE BGS4G_FLEX_PIR1_450</v>
          </cell>
        </row>
        <row r="3062">
          <cell r="A3062" t="str">
            <v>262485479</v>
          </cell>
          <cell r="B3062" t="str">
            <v>CIE BGS4G_FLEX_TV1_420</v>
          </cell>
        </row>
        <row r="3063">
          <cell r="A3063" t="str">
            <v>262485482MKP</v>
          </cell>
          <cell r="B3063" t="str">
            <v>CIE BGS4G_TV1_450</v>
          </cell>
        </row>
        <row r="3064">
          <cell r="A3064" t="str">
            <v>262485490</v>
          </cell>
          <cell r="B3064" t="str">
            <v>CIE BGS4G_FLEX_TV2_420</v>
          </cell>
        </row>
        <row r="3065">
          <cell r="A3065" t="str">
            <v>262485490MKP</v>
          </cell>
          <cell r="B3065" t="str">
            <v>CIE BGS4G_FLEX_TV2_420</v>
          </cell>
        </row>
        <row r="3066">
          <cell r="A3066" t="str">
            <v>262485502MKP</v>
          </cell>
          <cell r="B3066" t="str">
            <v>CIE BGS4G_FLEX_TV2_450</v>
          </cell>
        </row>
        <row r="3067">
          <cell r="A3067" t="str">
            <v>262486231-0101</v>
          </cell>
          <cell r="B3067" t="str">
            <v>CARTE APASCB PROGRAMMEE</v>
          </cell>
        </row>
        <row r="3068">
          <cell r="A3068" t="str">
            <v>262486653MKP</v>
          </cell>
          <cell r="B3068" t="str">
            <v>CIE_FANG-BIS</v>
          </cell>
        </row>
        <row r="3069">
          <cell r="A3069" t="str">
            <v>262487001MKP</v>
          </cell>
          <cell r="B3069" t="str">
            <v>CIE MB_SPU</v>
          </cell>
        </row>
        <row r="3070">
          <cell r="A3070" t="str">
            <v>262487056MKP</v>
          </cell>
          <cell r="B3070" t="str">
            <v>CIE INTERCO RF Q3</v>
          </cell>
        </row>
        <row r="3071">
          <cell r="A3071" t="str">
            <v>262487225-00</v>
          </cell>
          <cell r="B3071" t="str">
            <v>CORDON ETHERNET</v>
          </cell>
        </row>
        <row r="3072">
          <cell r="A3072" t="str">
            <v>262487225-01</v>
          </cell>
          <cell r="B3072" t="str">
            <v>CORDON ETHERNET</v>
          </cell>
        </row>
        <row r="3073">
          <cell r="A3073" t="str">
            <v>262487530MKP</v>
          </cell>
          <cell r="B3073" t="str">
            <v>CIE GPS P3_GA</v>
          </cell>
        </row>
        <row r="3074">
          <cell r="A3074" t="str">
            <v>262488173MKP</v>
          </cell>
          <cell r="B3074" t="str">
            <v>CIE_FLEX_PROXI_3C</v>
          </cell>
        </row>
        <row r="3075">
          <cell r="A3075" t="str">
            <v>262488206MKP</v>
          </cell>
          <cell r="B3075" t="str">
            <v>CIE_FLEX_PUISSANCE_3C</v>
          </cell>
        </row>
        <row r="3076">
          <cell r="A3076" t="str">
            <v>262489018</v>
          </cell>
          <cell r="B3076" t="str">
            <v>CIE CFG_PTP_STD2</v>
          </cell>
        </row>
        <row r="3077">
          <cell r="A3077" t="str">
            <v>262489018MKP</v>
          </cell>
          <cell r="B3077" t="str">
            <v>CIE CFG_PTP_STD2</v>
          </cell>
        </row>
        <row r="3078">
          <cell r="A3078" t="str">
            <v>262489018VER</v>
          </cell>
          <cell r="B3078" t="str">
            <v>VERNISSAGE CIE CFG_PTP_STD2</v>
          </cell>
        </row>
        <row r="3079">
          <cell r="A3079" t="str">
            <v>262491287</v>
          </cell>
          <cell r="B3079" t="str">
            <v>CIE_MOTAL_F</v>
          </cell>
        </row>
        <row r="3080">
          <cell r="A3080" t="str">
            <v>262491287-1000</v>
          </cell>
          <cell r="B3080" t="str">
            <v>CIE_MOTAL_F</v>
          </cell>
        </row>
        <row r="3081">
          <cell r="A3081" t="str">
            <v>262491295</v>
          </cell>
          <cell r="B3081" t="str">
            <v>CIE_FUREX_F</v>
          </cell>
        </row>
        <row r="3082">
          <cell r="A3082" t="str">
            <v>262493335</v>
          </cell>
          <cell r="B3082" t="str">
            <v>CIE_VJ_Aptina_MT9F002</v>
          </cell>
        </row>
        <row r="3083">
          <cell r="A3083" t="str">
            <v>262493398</v>
          </cell>
          <cell r="B3083" t="str">
            <v>CIE_VJ_Sony_IMX185</v>
          </cell>
        </row>
        <row r="3084">
          <cell r="A3084" t="str">
            <v>262493463MKP</v>
          </cell>
          <cell r="B3084" t="str">
            <v>CIE_Prox_VJ_Num_SONY-APTINA</v>
          </cell>
        </row>
        <row r="3085">
          <cell r="A3085" t="str">
            <v>262493608</v>
          </cell>
          <cell r="B3085" t="str">
            <v>SEU ASSEMBLE PASEO</v>
          </cell>
        </row>
        <row r="3086">
          <cell r="A3086" t="str">
            <v>262493608PRO</v>
          </cell>
          <cell r="B3086" t="str">
            <v>SEU ASSEMBLE PASEO (STD2)</v>
          </cell>
        </row>
        <row r="3087">
          <cell r="A3087" t="str">
            <v>262493611</v>
          </cell>
          <cell r="B3087" t="str">
            <v>SIGHT ELEC. UNIT</v>
          </cell>
        </row>
        <row r="3088">
          <cell r="A3088" t="str">
            <v>262493611-10</v>
          </cell>
          <cell r="B3088" t="str">
            <v>SIGHT ELEC. UNIT</v>
          </cell>
        </row>
        <row r="3089">
          <cell r="A3089" t="str">
            <v>262493611-15</v>
          </cell>
          <cell r="B3089" t="str">
            <v>SIGHT ELEC. UNIT</v>
          </cell>
        </row>
        <row r="3090">
          <cell r="A3090" t="str">
            <v>262493611-20</v>
          </cell>
          <cell r="B3090" t="str">
            <v>SIGHT ELEC. UNIT</v>
          </cell>
        </row>
        <row r="3091">
          <cell r="A3091" t="str">
            <v>262496018</v>
          </cell>
          <cell r="B3091" t="str">
            <v>MB SPU EQUIPEE V2</v>
          </cell>
        </row>
        <row r="3092">
          <cell r="A3092" t="str">
            <v>262496018-0200</v>
          </cell>
          <cell r="B3092" t="str">
            <v>MB SPU EQUIPEE V2</v>
          </cell>
        </row>
        <row r="3093">
          <cell r="A3093" t="str">
            <v>262498971-AA00</v>
          </cell>
          <cell r="B3093" t="str">
            <v>IBIS-ALPHA o haute performance cablé</v>
          </cell>
        </row>
        <row r="3094">
          <cell r="A3094" t="str">
            <v>262498971-AA01</v>
          </cell>
          <cell r="B3094" t="str">
            <v>IBIS-ALPHA o haute performance cablé</v>
          </cell>
        </row>
        <row r="3095">
          <cell r="A3095" t="str">
            <v>262498971-AB00</v>
          </cell>
          <cell r="B3095" t="str">
            <v>IBIS-ALPHA AM201 cablé</v>
          </cell>
        </row>
        <row r="3096">
          <cell r="A3096" t="str">
            <v>262498971-AB00-P</v>
          </cell>
          <cell r="B3096" t="str">
            <v>IBIS-ALPHA AM201 cablé PAVAM</v>
          </cell>
        </row>
        <row r="3097">
          <cell r="A3097" t="str">
            <v>262498971MKP</v>
          </cell>
          <cell r="B3097" t="str">
            <v>CIE IBIS-ALPHA AM201 cablé</v>
          </cell>
        </row>
        <row r="3098">
          <cell r="A3098" t="str">
            <v>262499246</v>
          </cell>
          <cell r="B3098" t="str">
            <v>CIE GANAV</v>
          </cell>
        </row>
        <row r="3099">
          <cell r="A3099" t="str">
            <v>262499246MKP</v>
          </cell>
          <cell r="B3099" t="str">
            <v>CIE GANAV</v>
          </cell>
        </row>
        <row r="3100">
          <cell r="A3100" t="str">
            <v>262499465</v>
          </cell>
          <cell r="B3100" t="str">
            <v>CIE carte MATFMS-02 FMS02</v>
          </cell>
        </row>
        <row r="3101">
          <cell r="A3101" t="str">
            <v>262499465MKP</v>
          </cell>
          <cell r="B3101" t="str">
            <v>CIE carte MATFMS-02 FMS02</v>
          </cell>
        </row>
        <row r="3102">
          <cell r="A3102" t="str">
            <v>262499486-00</v>
          </cell>
          <cell r="B3102" t="str">
            <v>CIE Carte de liaison 20MS56-2x-xx durcie</v>
          </cell>
        </row>
        <row r="3103">
          <cell r="A3103" t="str">
            <v>262499973</v>
          </cell>
          <cell r="B3103" t="str">
            <v>CIE CILEX</v>
          </cell>
        </row>
        <row r="3104">
          <cell r="A3104" t="str">
            <v>262499973MKP</v>
          </cell>
          <cell r="B3104" t="str">
            <v>CIE CILEX PR3LUDES</v>
          </cell>
        </row>
        <row r="3105">
          <cell r="A3105" t="str">
            <v>262499986</v>
          </cell>
          <cell r="B3105" t="str">
            <v>CIE CAPRI</v>
          </cell>
        </row>
        <row r="3106">
          <cell r="A3106" t="str">
            <v>262499986MKP</v>
          </cell>
          <cell r="B3106" t="str">
            <v>CIE CAPRI PR3LUDES</v>
          </cell>
        </row>
        <row r="3107">
          <cell r="A3107" t="str">
            <v>262503769</v>
          </cell>
          <cell r="B3107" t="str">
            <v>CIE PASEO_STD2_FLEX_W19_VJGC</v>
          </cell>
        </row>
        <row r="3108">
          <cell r="A3108" t="str">
            <v>262503876</v>
          </cell>
          <cell r="B3108" t="str">
            <v>CIE PASEO_STD2_FLEX_W2_ICP_MB</v>
          </cell>
        </row>
        <row r="3109">
          <cell r="A3109" t="str">
            <v>262503917</v>
          </cell>
          <cell r="B3109" t="str">
            <v>CIE PASEO_STD2_FLEX_W8_MB_BOMR</v>
          </cell>
        </row>
        <row r="3110">
          <cell r="A3110" t="str">
            <v>262503938MKP</v>
          </cell>
          <cell r="B3110" t="str">
            <v>CIE PASEO_STD2_FLEX_W9_MB_PROX</v>
          </cell>
        </row>
        <row r="3111">
          <cell r="A3111" t="str">
            <v>262507887MKP</v>
          </cell>
          <cell r="B3111" t="str">
            <v>CIE maquette PA GRM V2</v>
          </cell>
        </row>
        <row r="3112">
          <cell r="A3112" t="str">
            <v>262507907MKP</v>
          </cell>
          <cell r="B3112" t="str">
            <v>CIE maquette outillage GRM V2</v>
          </cell>
        </row>
        <row r="3113">
          <cell r="A3113" t="str">
            <v>262507928MKP</v>
          </cell>
          <cell r="B3113" t="str">
            <v>CIE maquette mezzanine GRM V2</v>
          </cell>
        </row>
        <row r="3114">
          <cell r="A3114" t="str">
            <v>262508920-00</v>
          </cell>
          <cell r="B3114" t="str">
            <v>CIE_SERV-UMI-G EPS10</v>
          </cell>
        </row>
        <row r="3115">
          <cell r="A3115" t="str">
            <v>262509005</v>
          </cell>
          <cell r="B3115" t="str">
            <v>CIE RADIO PRR</v>
          </cell>
        </row>
        <row r="3116">
          <cell r="A3116" t="str">
            <v>262509005MKP</v>
          </cell>
          <cell r="B3116" t="str">
            <v>CIE RADIO PRR</v>
          </cell>
        </row>
        <row r="3117">
          <cell r="A3117" t="str">
            <v>262509203</v>
          </cell>
          <cell r="B3117" t="str">
            <v>CIE carte Modem PRR</v>
          </cell>
        </row>
        <row r="3118">
          <cell r="A3118" t="str">
            <v>262509203MKP</v>
          </cell>
          <cell r="B3118" t="str">
            <v>CIE carte Modem PRR</v>
          </cell>
        </row>
        <row r="3119">
          <cell r="A3119" t="str">
            <v>262512226</v>
          </cell>
          <cell r="B3119" t="str">
            <v>RESISTANCE RH50-1 EQUIPEE</v>
          </cell>
        </row>
        <row r="3120">
          <cell r="A3120" t="str">
            <v>262515813</v>
          </cell>
          <cell r="B3120" t="str">
            <v>CARTE AFP SOM4 CONDUCTION COOL</v>
          </cell>
        </row>
        <row r="3121">
          <cell r="A3121" t="str">
            <v>262515863</v>
          </cell>
          <cell r="B3121" t="str">
            <v>CARTE AFP SOM5 CONDUCTION COOL</v>
          </cell>
        </row>
        <row r="3122">
          <cell r="A3122" t="str">
            <v>262515938</v>
          </cell>
          <cell r="B3122" t="str">
            <v>CARTE AFP SOM6 CONDUCTION COOL</v>
          </cell>
        </row>
        <row r="3123">
          <cell r="A3123" t="str">
            <v>262517375MKP</v>
          </cell>
          <cell r="B3123" t="str">
            <v>CIE INTERFACE MONAV NAV</v>
          </cell>
        </row>
        <row r="3124">
          <cell r="A3124" t="str">
            <v>262518799</v>
          </cell>
          <cell r="B3124" t="str">
            <v>CARTE MONO-CCD INV MOD-TRIG PROGRAMMEE</v>
          </cell>
        </row>
        <row r="3125">
          <cell r="A3125" t="str">
            <v>262518864</v>
          </cell>
          <cell r="B3125" t="str">
            <v>CIE MMT_FLEX_W25_INTERCO_MB</v>
          </cell>
        </row>
        <row r="3126">
          <cell r="A3126" t="str">
            <v>262518918</v>
          </cell>
          <cell r="B3126" t="str">
            <v>CIE MMT_FLEX_W21_VJGC</v>
          </cell>
        </row>
        <row r="3127">
          <cell r="A3127" t="str">
            <v>262518926</v>
          </cell>
          <cell r="B3127" t="str">
            <v>CIE MMT_FLEX_W22_VJPC</v>
          </cell>
        </row>
        <row r="3128">
          <cell r="A3128" t="str">
            <v>262520265-0413</v>
          </cell>
          <cell r="B3128" t="str">
            <v>CIE BOMR_CORE AVEC BSP</v>
          </cell>
        </row>
        <row r="3129">
          <cell r="A3129" t="str">
            <v>262520265-0415</v>
          </cell>
          <cell r="B3129" t="str">
            <v>CIE BOMR_CORE AVEC BSP</v>
          </cell>
        </row>
        <row r="3130">
          <cell r="A3130" t="str">
            <v>262520265-0503</v>
          </cell>
          <cell r="B3130" t="str">
            <v>CIE BOMR_CORE AVEC BSP</v>
          </cell>
        </row>
        <row r="3131">
          <cell r="A3131" t="str">
            <v>262520265-0505</v>
          </cell>
          <cell r="B3131" t="str">
            <v>CIE BOMR_CORE AVEC BSP</v>
          </cell>
        </row>
        <row r="3132">
          <cell r="A3132" t="str">
            <v>262520645-0300</v>
          </cell>
          <cell r="B3132" t="str">
            <v>F5X - FLAP ECU</v>
          </cell>
        </row>
        <row r="3133">
          <cell r="A3133" t="str">
            <v>262520856-00</v>
          </cell>
          <cell r="B3133" t="str">
            <v>CARTE INTERFACE SIGMA C IDENTIFIEE</v>
          </cell>
        </row>
        <row r="3134">
          <cell r="A3134" t="str">
            <v>262523117</v>
          </cell>
          <cell r="B3134" t="str">
            <v>CIE_BKP_DALAS</v>
          </cell>
        </row>
        <row r="3135">
          <cell r="A3135" t="str">
            <v>262523146</v>
          </cell>
          <cell r="B3135" t="str">
            <v>CIE_INTM_DALAS</v>
          </cell>
        </row>
        <row r="3136">
          <cell r="A3136" t="str">
            <v>262523782</v>
          </cell>
          <cell r="B3136" t="str">
            <v>CIE BGS4G_MB_IR_450</v>
          </cell>
        </row>
        <row r="3137">
          <cell r="A3137" t="str">
            <v>262523782MKP</v>
          </cell>
          <cell r="B3137" t="str">
            <v>CIE BGS4G_MB_IR_450</v>
          </cell>
        </row>
        <row r="3138">
          <cell r="A3138" t="str">
            <v>262525447MKP</v>
          </cell>
          <cell r="B3138" t="str">
            <v>CIE EPC_NG</v>
          </cell>
        </row>
        <row r="3139">
          <cell r="A3139" t="str">
            <v>262525637</v>
          </cell>
          <cell r="B3139" t="str">
            <v>CONNECTEUR BRONZE SILICONE</v>
          </cell>
        </row>
        <row r="3140">
          <cell r="A3140" t="str">
            <v>262525880</v>
          </cell>
          <cell r="B3140" t="str">
            <v>CIE MAINBOARD_MOA</v>
          </cell>
        </row>
        <row r="3141">
          <cell r="A3141" t="str">
            <v>262525880MKP</v>
          </cell>
          <cell r="B3141" t="str">
            <v>CIE MAINBOARD_MOA</v>
          </cell>
        </row>
        <row r="3142">
          <cell r="A3142" t="str">
            <v>262528732</v>
          </cell>
          <cell r="B3142" t="str">
            <v>CIE MB_SH_STD2</v>
          </cell>
        </row>
        <row r="3143">
          <cell r="A3143" t="str">
            <v>262528732MKP</v>
          </cell>
          <cell r="B3143" t="str">
            <v>CIE MB_SH_STD2</v>
          </cell>
        </row>
        <row r="3144">
          <cell r="A3144" t="str">
            <v>262529239</v>
          </cell>
          <cell r="B3144" t="str">
            <v>kit SB ED48A-31-015 + Mod ALFDIMU</v>
          </cell>
        </row>
        <row r="3145">
          <cell r="A3145" t="str">
            <v>262530662</v>
          </cell>
          <cell r="B3145" t="str">
            <v>CIE SSM PROGRAMME PASEO AB</v>
          </cell>
        </row>
        <row r="3146">
          <cell r="A3146" t="str">
            <v>262530662-20</v>
          </cell>
          <cell r="B3146" t="str">
            <v>CIE SSM PROGRAMME PASEO AB</v>
          </cell>
        </row>
        <row r="3147">
          <cell r="A3147" t="str">
            <v>262533738</v>
          </cell>
          <cell r="B3147" t="str">
            <v>CIE ITF_SH_STD2</v>
          </cell>
        </row>
        <row r="3148">
          <cell r="A3148" t="str">
            <v>262533738MKP</v>
          </cell>
          <cell r="B3148" t="str">
            <v>CIE ITF_SH_STD2</v>
          </cell>
        </row>
        <row r="3149">
          <cell r="A3149" t="str">
            <v>262534272</v>
          </cell>
          <cell r="B3149" t="str">
            <v>BOITIER EQUIPE CABLE RETROFITE</v>
          </cell>
        </row>
        <row r="3150">
          <cell r="A3150" t="str">
            <v>262537728</v>
          </cell>
          <cell r="B3150" t="str">
            <v>CÂBLE W7-IRJCB</v>
          </cell>
        </row>
        <row r="3151">
          <cell r="A3151" t="str">
            <v>262537843</v>
          </cell>
          <cell r="B3151" t="str">
            <v>CIE FLECU RECTIFIER BOARD</v>
          </cell>
        </row>
        <row r="3152">
          <cell r="A3152" t="str">
            <v>262537843MKP</v>
          </cell>
          <cell r="B3152" t="str">
            <v>CIE FLECU RECTIFIER BOARD</v>
          </cell>
        </row>
        <row r="3153">
          <cell r="A3153" t="str">
            <v>262538390PRO</v>
          </cell>
          <cell r="B3153" t="str">
            <v>HARNAIS L10</v>
          </cell>
        </row>
        <row r="3154">
          <cell r="A3154" t="str">
            <v>262540725</v>
          </cell>
          <cell r="B3154" t="str">
            <v>CIE DSMF SAGEM</v>
          </cell>
        </row>
        <row r="3155">
          <cell r="A3155" t="str">
            <v>262543700</v>
          </cell>
          <cell r="B3155" t="str">
            <v>FLECU: Carte Puissance Intégrée</v>
          </cell>
        </row>
        <row r="3156">
          <cell r="A3156" t="str">
            <v>262543776</v>
          </cell>
          <cell r="B3156" t="str">
            <v>CIE FLECU CONTROL BOARD &gt;=104</v>
          </cell>
        </row>
        <row r="3157">
          <cell r="A3157" t="str">
            <v>262544059-0101</v>
          </cell>
          <cell r="B3157" t="str">
            <v>CARTE PROTECTIONS CABLEE N2</v>
          </cell>
        </row>
        <row r="3158">
          <cell r="A3158" t="str">
            <v>262544385-0101</v>
          </cell>
          <cell r="B3158" t="str">
            <v>CARTE PROTECTIONS CABLEE N1</v>
          </cell>
        </row>
        <row r="3159">
          <cell r="A3159" t="str">
            <v>262544439-0101</v>
          </cell>
          <cell r="B3159" t="str">
            <v>CARTE PROTECTIONS CABLEE N3</v>
          </cell>
        </row>
        <row r="3160">
          <cell r="A3160" t="str">
            <v>262544806-01</v>
          </cell>
          <cell r="B3160" t="str">
            <v>CIE LIAISON 22 PTS DURCIE BIT DOUBLE</v>
          </cell>
        </row>
        <row r="3161">
          <cell r="A3161" t="str">
            <v>262547688</v>
          </cell>
          <cell r="B3161" t="str">
            <v>CIE SUPPORT COD_LIN_C_3V3</v>
          </cell>
        </row>
        <row r="3162">
          <cell r="A3162" t="str">
            <v>262548482</v>
          </cell>
          <cell r="B3162" t="str">
            <v>HSECU: CIE Plaquette Retrofit Power</v>
          </cell>
        </row>
        <row r="3163">
          <cell r="A3163" t="str">
            <v>262550234MKP</v>
          </cell>
          <cell r="B3163" t="str">
            <v>C.I.E SUPPORT PA POUR GRH CRISTAL</v>
          </cell>
        </row>
        <row r="3164">
          <cell r="A3164" t="str">
            <v>262551851MKP</v>
          </cell>
          <cell r="B3164" t="str">
            <v>CIE ODISG</v>
          </cell>
        </row>
        <row r="3165">
          <cell r="A3165" t="str">
            <v>262552241</v>
          </cell>
          <cell r="B3165" t="str">
            <v>CIE BKP_AOMSH</v>
          </cell>
        </row>
        <row r="3166">
          <cell r="A3166" t="str">
            <v>262552241MKP</v>
          </cell>
          <cell r="B3166" t="str">
            <v>CIE BKP_AOMSH</v>
          </cell>
        </row>
        <row r="3167">
          <cell r="A3167" t="str">
            <v>262552262</v>
          </cell>
          <cell r="B3167" t="str">
            <v>CIE ITC_OPTRO_AOM</v>
          </cell>
        </row>
        <row r="3168">
          <cell r="A3168" t="str">
            <v>262552262MKP</v>
          </cell>
          <cell r="B3168" t="str">
            <v>CIE ITC_OPTRO</v>
          </cell>
        </row>
        <row r="3169">
          <cell r="A3169" t="str">
            <v>262552283MKP</v>
          </cell>
          <cell r="B3169" t="str">
            <v>CIE MIC_MOA</v>
          </cell>
        </row>
        <row r="3170">
          <cell r="A3170" t="str">
            <v>262552767-00</v>
          </cell>
          <cell r="B3170" t="str">
            <v>CIE GYRO BOARD 10MSHP</v>
          </cell>
        </row>
        <row r="3171">
          <cell r="A3171" t="str">
            <v>262552767-10</v>
          </cell>
          <cell r="B3171" t="str">
            <v>CIE GYRO BOARD 10MSHP</v>
          </cell>
        </row>
        <row r="3172">
          <cell r="A3172" t="str">
            <v>262552767MKP</v>
          </cell>
          <cell r="B3172" t="str">
            <v>CIE GYRO BOARD 10MSHP</v>
          </cell>
        </row>
        <row r="3173">
          <cell r="A3173" t="str">
            <v>262553392</v>
          </cell>
          <cell r="B3173" t="str">
            <v>CIE ITF_CAM_STD2</v>
          </cell>
        </row>
        <row r="3174">
          <cell r="A3174" t="str">
            <v>262553392MKP</v>
          </cell>
          <cell r="B3174" t="str">
            <v>CIE ITF_CAM_STD2</v>
          </cell>
        </row>
        <row r="3175">
          <cell r="A3175" t="str">
            <v>262556757</v>
          </cell>
          <cell r="B3175" t="str">
            <v>CVN1</v>
          </cell>
        </row>
        <row r="3176">
          <cell r="A3176" t="str">
            <v>262556778</v>
          </cell>
          <cell r="B3176" t="str">
            <v>CVN2</v>
          </cell>
        </row>
        <row r="3177">
          <cell r="A3177" t="str">
            <v>262559480-0000</v>
          </cell>
          <cell r="B3177" t="str">
            <v>CIE PROXI_IRNR_F PROGRAMME</v>
          </cell>
        </row>
        <row r="3178">
          <cell r="A3178" t="str">
            <v>262559480-0002</v>
          </cell>
          <cell r="B3178" t="str">
            <v>CIE PROXI_IRNR_F PROGRAMME</v>
          </cell>
        </row>
        <row r="3179">
          <cell r="A3179" t="str">
            <v>262562143</v>
          </cell>
          <cell r="B3179" t="str">
            <v>CIE module DF</v>
          </cell>
        </row>
        <row r="3180">
          <cell r="A3180" t="str">
            <v>262563281</v>
          </cell>
          <cell r="B3180" t="str">
            <v>CIE ICP-K3-V2</v>
          </cell>
        </row>
        <row r="3181">
          <cell r="A3181" t="str">
            <v>262563567-AA00</v>
          </cell>
          <cell r="B3181" t="str">
            <v>C.I.E. IBIS-BRAVO-A600 identifié</v>
          </cell>
        </row>
        <row r="3182">
          <cell r="A3182" t="str">
            <v>262563567MKP</v>
          </cell>
          <cell r="B3182" t="str">
            <v>CIE IBIS-BRAVO-A600 identifié</v>
          </cell>
        </row>
        <row r="3183">
          <cell r="A3183" t="str">
            <v>262563757</v>
          </cell>
          <cell r="B3183" t="str">
            <v>CIE PROX_GPA</v>
          </cell>
        </row>
        <row r="3184">
          <cell r="A3184" t="str">
            <v>262563757MKP</v>
          </cell>
          <cell r="B3184" t="str">
            <v>CIE PROX_GPA</v>
          </cell>
        </row>
        <row r="3185">
          <cell r="A3185" t="str">
            <v>262565404MKP</v>
          </cell>
          <cell r="B3185" t="str">
            <v>CIE PAM301</v>
          </cell>
        </row>
        <row r="3186">
          <cell r="A3186" t="str">
            <v>262566753MKP</v>
          </cell>
          <cell r="B3186" t="str">
            <v>CIE MB_ECU</v>
          </cell>
        </row>
        <row r="3187">
          <cell r="A3187" t="str">
            <v>262566795MKP</v>
          </cell>
          <cell r="B3187" t="str">
            <v>CIE SLS</v>
          </cell>
        </row>
        <row r="3188">
          <cell r="A3188" t="str">
            <v>262566815</v>
          </cell>
          <cell r="B3188" t="str">
            <v>CIE PSU_SPU</v>
          </cell>
        </row>
        <row r="3189">
          <cell r="A3189" t="str">
            <v>262566815MKP</v>
          </cell>
          <cell r="B3189" t="str">
            <v>CIE PSU_SPU</v>
          </cell>
        </row>
        <row r="3190">
          <cell r="A3190" t="str">
            <v>262566836MKP</v>
          </cell>
          <cell r="B3190" t="str">
            <v>CIE PSF_ECU</v>
          </cell>
        </row>
        <row r="3191">
          <cell r="A3191" t="str">
            <v>262572920MKP</v>
          </cell>
          <cell r="B3191" t="str">
            <v>CIE_FLEX_OUTILLAGE_W25-W26_MMT</v>
          </cell>
        </row>
        <row r="3192">
          <cell r="A3192" t="str">
            <v>262573542-0300</v>
          </cell>
          <cell r="B3192" t="str">
            <v>ENSEMBLE SPC</v>
          </cell>
        </row>
        <row r="3193">
          <cell r="A3193" t="str">
            <v>262573919MKP</v>
          </cell>
          <cell r="B3193" t="str">
            <v>CIE IBIS-BRAVO-A600-MQT</v>
          </cell>
        </row>
        <row r="3194">
          <cell r="A3194" t="str">
            <v>262574987MKP</v>
          </cell>
          <cell r="B3194" t="str">
            <v>CIE Flex JED - PASEO</v>
          </cell>
        </row>
        <row r="3195">
          <cell r="A3195" t="str">
            <v>262578216</v>
          </cell>
          <cell r="B3195" t="str">
            <v>CARTE AFP3 AOM CONDUCTION COOL</v>
          </cell>
        </row>
        <row r="3196">
          <cell r="A3196" t="str">
            <v>262578894MKP</v>
          </cell>
          <cell r="B3196" t="str">
            <v>CIE SERIALISATION MOA</v>
          </cell>
        </row>
        <row r="3197">
          <cell r="A3197" t="str">
            <v>262578985MKP</v>
          </cell>
          <cell r="B3197" t="str">
            <v>CIE MB_FSP</v>
          </cell>
        </row>
        <row r="3198">
          <cell r="A3198" t="str">
            <v>262579507</v>
          </cell>
          <cell r="B3198" t="str">
            <v>Kit composant SCMM</v>
          </cell>
        </row>
        <row r="3199">
          <cell r="A3199" t="str">
            <v>262579937VER</v>
          </cell>
          <cell r="B3199" t="str">
            <v>CIE CPU_ETH STD2 V2 MKP Vernis</v>
          </cell>
        </row>
        <row r="3200">
          <cell r="A3200" t="str">
            <v>262580076-0101</v>
          </cell>
          <cell r="B3200" t="str">
            <v>S/ENS INT MCB</v>
          </cell>
        </row>
        <row r="3201">
          <cell r="A3201" t="str">
            <v>262580076-0102</v>
          </cell>
          <cell r="B3201" t="str">
            <v>S/ENS INT MCB</v>
          </cell>
        </row>
        <row r="3202">
          <cell r="A3202" t="str">
            <v>262580076-1132</v>
          </cell>
          <cell r="B3202" t="str">
            <v>S/ENS INT MCB</v>
          </cell>
        </row>
        <row r="3203">
          <cell r="A3203" t="str">
            <v>262580125-5102</v>
          </cell>
          <cell r="B3203" t="str">
            <v>S/ENS INT MCB</v>
          </cell>
        </row>
        <row r="3204">
          <cell r="A3204" t="str">
            <v>262580170-AA00</v>
          </cell>
          <cell r="B3204" t="str">
            <v>CIE FLEX IDA IMU IDENTIFIE</v>
          </cell>
        </row>
        <row r="3205">
          <cell r="A3205" t="str">
            <v>262580170MKP</v>
          </cell>
          <cell r="B3205" t="str">
            <v>CIE FLEX IDA IMU IDENTIFIE</v>
          </cell>
        </row>
        <row r="3206">
          <cell r="A3206" t="str">
            <v>262580211-AA00</v>
          </cell>
          <cell r="B3206" t="str">
            <v>CIE FLEX BSI IMU IDENTIFIE</v>
          </cell>
        </row>
        <row r="3207">
          <cell r="A3207" t="str">
            <v>262580211MKP</v>
          </cell>
          <cell r="B3207" t="str">
            <v>CIE FLEX BSI IMU IDENTIFIE</v>
          </cell>
        </row>
        <row r="3208">
          <cell r="A3208" t="str">
            <v>262580899MKP</v>
          </cell>
          <cell r="B3208" t="str">
            <v>CIE FLEX J6 BLINDE</v>
          </cell>
        </row>
        <row r="3209">
          <cell r="A3209" t="str">
            <v>262580951MKP</v>
          </cell>
          <cell r="B3209" t="str">
            <v>C.I.E. IBIS-BRAVO-GRH-MQT cablé</v>
          </cell>
        </row>
        <row r="3210">
          <cell r="A3210" t="str">
            <v>262586156-0100</v>
          </cell>
          <cell r="B3210" t="str">
            <v>CIE PROXP-2G V2 AVEC BSP</v>
          </cell>
        </row>
        <row r="3211">
          <cell r="A3211" t="str">
            <v>262586156-0101</v>
          </cell>
          <cell r="B3211" t="str">
            <v>CIE PROXP-2G V2 AVEC BSP</v>
          </cell>
        </row>
        <row r="3212">
          <cell r="A3212" t="str">
            <v>262588267-02</v>
          </cell>
          <cell r="B3212" t="str">
            <v>FLECU CARTE PUISSE MODIFIEE</v>
          </cell>
        </row>
        <row r="3213">
          <cell r="A3213" t="str">
            <v>262588267-03</v>
          </cell>
          <cell r="B3213" t="str">
            <v>FLECU CARTE PUISSE MODIFIEE</v>
          </cell>
        </row>
        <row r="3214">
          <cell r="A3214" t="str">
            <v>262588267-04</v>
          </cell>
          <cell r="B3214" t="str">
            <v>FLECU CARTE PUISSE MODIFIEE</v>
          </cell>
        </row>
        <row r="3215">
          <cell r="A3215" t="str">
            <v>262588676-01</v>
          </cell>
          <cell r="B3215" t="str">
            <v>FLECU CARTE CONTROL MODIFIEE</v>
          </cell>
        </row>
        <row r="3216">
          <cell r="A3216" t="str">
            <v>262588676-02</v>
          </cell>
          <cell r="B3216" t="str">
            <v>FLECU CARTE CONTROL MODIFIEE</v>
          </cell>
        </row>
        <row r="3217">
          <cell r="A3217" t="str">
            <v>262588676-03</v>
          </cell>
          <cell r="B3217" t="str">
            <v>FLECU CARTE CONTROL MODIFIEE</v>
          </cell>
        </row>
        <row r="3218">
          <cell r="A3218" t="str">
            <v>262593396MKP</v>
          </cell>
          <cell r="B3218" t="str">
            <v>CORDON CARTE CC P14</v>
          </cell>
        </row>
        <row r="3219">
          <cell r="A3219" t="str">
            <v>262594380-0060</v>
          </cell>
          <cell r="B3219" t="str">
            <v>DMU DATABASE VERSION FOR GSE</v>
          </cell>
        </row>
        <row r="3220">
          <cell r="A3220" t="str">
            <v>262595824PRO</v>
          </cell>
          <cell r="B3220" t="str">
            <v>HARNAIS L1</v>
          </cell>
        </row>
        <row r="3221">
          <cell r="A3221" t="str">
            <v>262595832PRO</v>
          </cell>
          <cell r="B3221" t="str">
            <v>HARNAIS L2</v>
          </cell>
        </row>
        <row r="3222">
          <cell r="A3222" t="str">
            <v>262595874PRO</v>
          </cell>
          <cell r="B3222" t="str">
            <v>HARNAIS L3</v>
          </cell>
        </row>
        <row r="3223">
          <cell r="A3223" t="str">
            <v>262595895PRO</v>
          </cell>
          <cell r="B3223" t="str">
            <v>HARNAIS L4</v>
          </cell>
        </row>
        <row r="3224">
          <cell r="A3224" t="str">
            <v>262596152PRO</v>
          </cell>
          <cell r="B3224" t="str">
            <v>HARNAIS L5</v>
          </cell>
        </row>
        <row r="3225">
          <cell r="A3225" t="str">
            <v>262596214PRO</v>
          </cell>
          <cell r="B3225" t="str">
            <v>HARNAIS L6</v>
          </cell>
        </row>
        <row r="3226">
          <cell r="A3226" t="str">
            <v>262596256PRO</v>
          </cell>
          <cell r="B3226" t="str">
            <v>HARNAIS L9</v>
          </cell>
        </row>
        <row r="3227">
          <cell r="A3227" t="str">
            <v>262596511-0101</v>
          </cell>
          <cell r="B3227" t="str">
            <v>DISQUETTE "FLOPPY DISK DLRB DATA BASE"</v>
          </cell>
        </row>
        <row r="3228">
          <cell r="A3228" t="str">
            <v>262596805-0101</v>
          </cell>
          <cell r="B3228" t="str">
            <v>PRE. AS365K2 BRA APM2010</v>
          </cell>
        </row>
        <row r="3229">
          <cell r="A3229" t="str">
            <v>262597331</v>
          </cell>
          <cell r="B3229" t="str">
            <v>CIE INTERCO_EXT_Q3_V2</v>
          </cell>
        </row>
        <row r="3230">
          <cell r="A3230" t="str">
            <v>262599520</v>
          </cell>
          <cell r="B3230" t="str">
            <v>CIE M1_FLEX_VJPC</v>
          </cell>
        </row>
        <row r="3231">
          <cell r="A3231" t="str">
            <v>262599538</v>
          </cell>
          <cell r="B3231" t="str">
            <v>CIE M1_FLEX_VJCM</v>
          </cell>
        </row>
        <row r="3232">
          <cell r="A3232" t="str">
            <v>262599541</v>
          </cell>
          <cell r="B3232" t="str">
            <v>CIE M1_FLEX_VJGC</v>
          </cell>
        </row>
        <row r="3233">
          <cell r="A3233" t="str">
            <v>262599559</v>
          </cell>
          <cell r="B3233" t="str">
            <v>CIE M1_FLEX_MWIR</v>
          </cell>
        </row>
        <row r="3234">
          <cell r="A3234" t="str">
            <v>262599562MKP</v>
          </cell>
          <cell r="B3234" t="str">
            <v>CIE M1_ITF_DFOV</v>
          </cell>
        </row>
        <row r="3235">
          <cell r="A3235" t="str">
            <v>262601528MKP</v>
          </cell>
          <cell r="B3235" t="str">
            <v>CIE CPGA-HPX</v>
          </cell>
        </row>
        <row r="3236">
          <cell r="A3236" t="str">
            <v>262601549MKP</v>
          </cell>
          <cell r="B3236" t="str">
            <v>CIE MBIO</v>
          </cell>
        </row>
        <row r="3237">
          <cell r="A3237" t="str">
            <v>262601560MKP</v>
          </cell>
          <cell r="B3237" t="str">
            <v>CIE MBHVDC</v>
          </cell>
        </row>
        <row r="3238">
          <cell r="A3238" t="str">
            <v>262605138</v>
          </cell>
          <cell r="B3238" t="str">
            <v>CIE ITC_QUAP_AOM</v>
          </cell>
        </row>
        <row r="3239">
          <cell r="A3239" t="str">
            <v>262605138MKP</v>
          </cell>
          <cell r="B3239" t="str">
            <v>CIE ITC_QUAP_AOM</v>
          </cell>
        </row>
        <row r="3240">
          <cell r="A3240" t="str">
            <v>262606838</v>
          </cell>
          <cell r="B3240" t="str">
            <v>MODULE DE COMMANDE</v>
          </cell>
        </row>
        <row r="3241">
          <cell r="A3241" t="str">
            <v>262611483MKP</v>
          </cell>
          <cell r="B3241" t="str">
            <v>CIE CAPTEUR</v>
          </cell>
        </row>
        <row r="3242">
          <cell r="A3242" t="str">
            <v>262612667MKP</v>
          </cell>
          <cell r="B3242" t="str">
            <v>CIE PUISSANCE</v>
          </cell>
        </row>
        <row r="3243">
          <cell r="A3243" t="str">
            <v>262612906</v>
          </cell>
          <cell r="B3243" t="str">
            <v>SYNCHRO 90V</v>
          </cell>
        </row>
        <row r="3244">
          <cell r="A3244" t="str">
            <v>262612919-0100</v>
          </cell>
          <cell r="B3244" t="str">
            <v>F5X - FLAP ECU-step1</v>
          </cell>
        </row>
        <row r="3245">
          <cell r="A3245" t="str">
            <v>262612919-0200</v>
          </cell>
          <cell r="B3245" t="str">
            <v>FLAP ECU</v>
          </cell>
        </row>
        <row r="3246">
          <cell r="A3246" t="str">
            <v>262612919-0300</v>
          </cell>
          <cell r="B3246" t="str">
            <v>FLAP ECU</v>
          </cell>
        </row>
        <row r="3247">
          <cell r="A3247" t="str">
            <v>262612919-0410</v>
          </cell>
          <cell r="B3247" t="str">
            <v>FLAP ECU SP1</v>
          </cell>
        </row>
        <row r="3248">
          <cell r="A3248" t="str">
            <v>262613974-00</v>
          </cell>
          <cell r="B3248" t="str">
            <v>LEST MODULE GPS - MEI C/A</v>
          </cell>
        </row>
        <row r="3249">
          <cell r="A3249" t="str">
            <v>262615978</v>
          </cell>
          <cell r="B3249" t="str">
            <v>Carte HDE SP (programmée usine)</v>
          </cell>
        </row>
        <row r="3250">
          <cell r="A3250" t="str">
            <v>262616368-10</v>
          </cell>
          <cell r="B3250" t="str">
            <v>CORDON ETHERNET SIGMA40</v>
          </cell>
        </row>
        <row r="3251">
          <cell r="A3251" t="str">
            <v>262616392</v>
          </cell>
          <cell r="B3251" t="str">
            <v>CIE CPU_ETH STD2 PROGRAMME PASEO AB</v>
          </cell>
        </row>
        <row r="3252">
          <cell r="A3252" t="str">
            <v>262616446</v>
          </cell>
          <cell r="B3252" t="str">
            <v>CIE ES_CONV STD2 PROGRAMME PASEO AB</v>
          </cell>
        </row>
        <row r="3253">
          <cell r="A3253" t="str">
            <v>262616529-00</v>
          </cell>
          <cell r="B3253" t="str">
            <v>Module GPS C/A</v>
          </cell>
        </row>
        <row r="3254">
          <cell r="A3254" t="str">
            <v>262624084-0100</v>
          </cell>
          <cell r="B3254" t="str">
            <v>CIE SSM programmee</v>
          </cell>
        </row>
        <row r="3255">
          <cell r="A3255" t="str">
            <v>262624084-0101</v>
          </cell>
          <cell r="B3255" t="str">
            <v>CIE SSM programmee</v>
          </cell>
        </row>
        <row r="3256">
          <cell r="A3256" t="str">
            <v>262624084-0200</v>
          </cell>
          <cell r="B3256" t="str">
            <v>CIE SSM programmee</v>
          </cell>
        </row>
        <row r="3257">
          <cell r="A3257" t="str">
            <v>262627241MKP</v>
          </cell>
          <cell r="B3257" t="str">
            <v>CIE FLEX_W202</v>
          </cell>
        </row>
        <row r="3258">
          <cell r="A3258" t="str">
            <v>262627738</v>
          </cell>
          <cell r="B3258" t="str">
            <v>CIE_CCF</v>
          </cell>
        </row>
        <row r="3259">
          <cell r="A3259" t="str">
            <v>262628318</v>
          </cell>
          <cell r="B3259" t="str">
            <v>CIE FLEX_W1_ICPK3_SCPK3 V2</v>
          </cell>
        </row>
        <row r="3260">
          <cell r="A3260" t="str">
            <v>262628318MKP</v>
          </cell>
          <cell r="B3260" t="str">
            <v>CIE FLEX_W1_ICPK3_SCPK3 V2</v>
          </cell>
        </row>
        <row r="3261">
          <cell r="A3261" t="str">
            <v>262633067</v>
          </cell>
          <cell r="B3261" t="str">
            <v>CIE VT_MECA_QFN_Sn_SnPb</v>
          </cell>
        </row>
        <row r="3262">
          <cell r="A3262" t="str">
            <v>262633070</v>
          </cell>
          <cell r="B3262" t="str">
            <v>CIE VT_MECA_QFN_Sn_SAC</v>
          </cell>
        </row>
        <row r="3263">
          <cell r="A3263" t="str">
            <v>262633124</v>
          </cell>
          <cell r="B3263" t="str">
            <v>CIE VT_MECA_BGA1156_Sn_SAC</v>
          </cell>
        </row>
        <row r="3264">
          <cell r="A3264" t="str">
            <v>262633215</v>
          </cell>
          <cell r="B3264" t="str">
            <v>CIE VT_MECA_PBGA288_Sn_SAC</v>
          </cell>
        </row>
        <row r="3265">
          <cell r="A3265" t="str">
            <v>262633257</v>
          </cell>
          <cell r="B3265" t="str">
            <v>CIE VT_MECA_PBGA288_Sn_SnPb</v>
          </cell>
        </row>
        <row r="3266">
          <cell r="A3266" t="str">
            <v>262633299</v>
          </cell>
          <cell r="B3266" t="str">
            <v>CIE VT_MECA_PBGA1156_Sn_SnPb</v>
          </cell>
        </row>
        <row r="3267">
          <cell r="A3267" t="str">
            <v>262634113MKP</v>
          </cell>
          <cell r="B3267" t="str">
            <v>CIE FSP_2</v>
          </cell>
        </row>
        <row r="3268">
          <cell r="A3268" t="str">
            <v>262635909-00</v>
          </cell>
          <cell r="B3268" t="str">
            <v>Interface CDB - J302</v>
          </cell>
        </row>
        <row r="3269">
          <cell r="A3269" t="str">
            <v>262637437</v>
          </cell>
          <cell r="B3269" t="str">
            <v>CIE_ITF_MC</v>
          </cell>
        </row>
        <row r="3270">
          <cell r="A3270" t="str">
            <v>262637461</v>
          </cell>
          <cell r="B3270" t="str">
            <v>CIE_ITF_MIT</v>
          </cell>
        </row>
        <row r="3271">
          <cell r="A3271" t="str">
            <v>262639770MKP</v>
          </cell>
          <cell r="B3271" t="str">
            <v>CIE_BGS4G_COD_LIN_OUTILLAGE_4X0</v>
          </cell>
        </row>
        <row r="3272">
          <cell r="A3272" t="str">
            <v>262639858MKP</v>
          </cell>
          <cell r="B3272" t="str">
            <v>CIE_BGS4G_CONN_ST4_10_OUTILLAGE_4X0</v>
          </cell>
        </row>
        <row r="3273">
          <cell r="A3273" t="str">
            <v>262639887MKP</v>
          </cell>
          <cell r="B3273" t="str">
            <v>CIE_BGS4G_CONN_221Y08F22_OUTILLAGE_4X0</v>
          </cell>
        </row>
        <row r="3274">
          <cell r="A3274" t="str">
            <v>262640393-MR30</v>
          </cell>
          <cell r="B3274" t="str">
            <v>MODULE ELECTRONIQUE MR VGA</v>
          </cell>
        </row>
        <row r="3275">
          <cell r="A3275" t="str">
            <v>262640640MKP</v>
          </cell>
          <cell r="B3275" t="str">
            <v>CIE CONTROLE MOTEUR (ACI)</v>
          </cell>
        </row>
        <row r="3276">
          <cell r="A3276" t="str">
            <v>262642222</v>
          </cell>
          <cell r="B3276" t="str">
            <v>CIE DELAY BOARD FLECU STEP1</v>
          </cell>
        </row>
        <row r="3277">
          <cell r="A3277" t="str">
            <v>262642772MKP</v>
          </cell>
          <cell r="B3277" t="str">
            <v>CIE carte processeur RM1627 modernisatio</v>
          </cell>
        </row>
        <row r="3278">
          <cell r="A3278" t="str">
            <v>262642800MKP</v>
          </cell>
          <cell r="B3278" t="str">
            <v>CIE carte memoire RM1627 modernisation</v>
          </cell>
        </row>
        <row r="3279">
          <cell r="A3279" t="str">
            <v>262643084MKP</v>
          </cell>
          <cell r="B3279" t="str">
            <v>CIE BGS4G_MB_PIRTV_420</v>
          </cell>
        </row>
        <row r="3280">
          <cell r="A3280" t="str">
            <v>262645905</v>
          </cell>
          <cell r="B3280" t="str">
            <v>TORON J4 CABLE</v>
          </cell>
        </row>
        <row r="3281">
          <cell r="A3281" t="str">
            <v>262646465</v>
          </cell>
          <cell r="B3281" t="str">
            <v>ENSEMBLE J1</v>
          </cell>
        </row>
        <row r="3282">
          <cell r="A3282" t="str">
            <v>262646548</v>
          </cell>
          <cell r="B3282" t="str">
            <v>ENSEMBLE PT100 CABLEES</v>
          </cell>
        </row>
        <row r="3283">
          <cell r="A3283" t="str">
            <v>262647066</v>
          </cell>
          <cell r="B3283" t="str">
            <v>CIE PASEO_STD2_FLEX_W2_ICP_MB V2</v>
          </cell>
        </row>
        <row r="3284">
          <cell r="A3284" t="str">
            <v>262647066MKP</v>
          </cell>
          <cell r="B3284" t="str">
            <v>CIE PASEO_STD2_FLEX_W2_ICP_MB V2</v>
          </cell>
        </row>
        <row r="3285">
          <cell r="A3285" t="str">
            <v>262647363</v>
          </cell>
          <cell r="B3285" t="str">
            <v>CIE PASEO_STD2_FLEX_W3_ICP_BOMR V2</v>
          </cell>
        </row>
        <row r="3286">
          <cell r="A3286" t="str">
            <v>262647363MKP</v>
          </cell>
          <cell r="B3286" t="str">
            <v>CIE PASEO_STD2_FLEX_W3_ICP_BOMR V2</v>
          </cell>
        </row>
        <row r="3287">
          <cell r="A3287" t="str">
            <v>262647433</v>
          </cell>
          <cell r="B3287" t="str">
            <v>CIE PASEO_STD2_FLEX_W8_MB_BOMR V2</v>
          </cell>
        </row>
        <row r="3288">
          <cell r="A3288" t="str">
            <v>262647433MKP</v>
          </cell>
          <cell r="B3288" t="str">
            <v>CIE PASEO_STD2_FLEX_W8_MB_BOMR V2</v>
          </cell>
        </row>
        <row r="3289">
          <cell r="A3289" t="str">
            <v>262647454</v>
          </cell>
          <cell r="B3289" t="str">
            <v>CIE PASEO_STD2_FLEX_W9_MB_PROX V3</v>
          </cell>
        </row>
        <row r="3290">
          <cell r="A3290" t="str">
            <v>262647454MKP</v>
          </cell>
          <cell r="B3290" t="str">
            <v>CIE PASEO_STD2_FLEX_W9_MB_PROX V3</v>
          </cell>
        </row>
        <row r="3291">
          <cell r="A3291" t="str">
            <v>262647475</v>
          </cell>
          <cell r="B3291" t="str">
            <v>CIE PASEO_STD2_FLEX_W19_VJGC V2</v>
          </cell>
        </row>
        <row r="3292">
          <cell r="A3292" t="str">
            <v>262647475MKP</v>
          </cell>
          <cell r="B3292" t="str">
            <v>CIE PASEO_STD2_FLEX_W19_VJGC V2</v>
          </cell>
        </row>
        <row r="3293">
          <cell r="A3293" t="str">
            <v>262647511</v>
          </cell>
          <cell r="B3293" t="str">
            <v>CIE PASEO_STD2_FLEX_W20_VJPC V2</v>
          </cell>
        </row>
        <row r="3294">
          <cell r="A3294" t="str">
            <v>262647511MKP</v>
          </cell>
          <cell r="B3294" t="str">
            <v>CIE PASEO_STD2_FLEX_W20_VJPC V2</v>
          </cell>
        </row>
        <row r="3295">
          <cell r="A3295" t="str">
            <v>262647532</v>
          </cell>
          <cell r="B3295" t="str">
            <v>CIE PASEO_STD2_FLEX_W21_VJMC V2</v>
          </cell>
        </row>
        <row r="3296">
          <cell r="A3296" t="str">
            <v>262647532MKP</v>
          </cell>
          <cell r="B3296" t="str">
            <v>CIE PASEO_STD2_FLEX_W21_VJMC V2</v>
          </cell>
        </row>
        <row r="3297">
          <cell r="A3297" t="str">
            <v>262652281MKP</v>
          </cell>
          <cell r="B3297" t="str">
            <v>CIE FREINAGE (BL)</v>
          </cell>
        </row>
        <row r="3298">
          <cell r="A3298" t="str">
            <v>262652364MKP</v>
          </cell>
          <cell r="B3298" t="str">
            <v>CIE MAINBOARD K3 V3</v>
          </cell>
        </row>
        <row r="3299">
          <cell r="A3299" t="str">
            <v>262652439MKP</v>
          </cell>
          <cell r="B3299" t="str">
            <v>CIE maquette_inerte SYRENA</v>
          </cell>
        </row>
        <row r="3300">
          <cell r="A3300" t="str">
            <v>262653209</v>
          </cell>
          <cell r="B3300" t="str">
            <v>BOITIER INFERIEUR ASSEMBLE</v>
          </cell>
        </row>
        <row r="3301">
          <cell r="A3301" t="str">
            <v>262653209-02</v>
          </cell>
          <cell r="B3301" t="str">
            <v>BOITIER INFERIEUR ASSEMBLE</v>
          </cell>
        </row>
        <row r="3302">
          <cell r="A3302" t="str">
            <v>262653209-03</v>
          </cell>
          <cell r="B3302" t="str">
            <v>BOITIER INFERIEUR ASSEMBLE</v>
          </cell>
        </row>
        <row r="3303">
          <cell r="A3303" t="str">
            <v>262653209-04</v>
          </cell>
          <cell r="B3303" t="str">
            <v>BOITIER INFERIEUR ASSEMBLE</v>
          </cell>
        </row>
        <row r="3304">
          <cell r="A3304" t="str">
            <v>262653569MKP</v>
          </cell>
          <cell r="B3304" t="str">
            <v>C.I.E MAQUETTE MEO AIDA V3</v>
          </cell>
        </row>
        <row r="3305">
          <cell r="A3305" t="str">
            <v>262654970-0101</v>
          </cell>
          <cell r="B3305" t="str">
            <v>CIE CONTROLE MOTEUR (ACE)</v>
          </cell>
        </row>
        <row r="3306">
          <cell r="A3306" t="str">
            <v>262654991MKP</v>
          </cell>
          <cell r="B3306" t="str">
            <v>CIE_MU_UTMSIP</v>
          </cell>
        </row>
        <row r="3307">
          <cell r="A3307" t="str">
            <v>262655203</v>
          </cell>
          <cell r="B3307" t="str">
            <v>FLECU: Carte Puissance Intégrée</v>
          </cell>
        </row>
        <row r="3308">
          <cell r="A3308" t="str">
            <v>262656099</v>
          </cell>
          <cell r="B3308" t="str">
            <v>MODULE INTERCO LR ASSEMBLE V6</v>
          </cell>
        </row>
        <row r="3309">
          <cell r="A3309" t="str">
            <v>262661727-AA00</v>
          </cell>
          <cell r="B3309" t="str">
            <v>C.I.E. MONAV-BC Identifiée</v>
          </cell>
        </row>
        <row r="3310">
          <cell r="A3310" t="str">
            <v>262661727-AA02</v>
          </cell>
          <cell r="B3310" t="str">
            <v>C.I.E. MONAV-BC Identifiée</v>
          </cell>
        </row>
        <row r="3311">
          <cell r="A3311" t="str">
            <v>262661727MKP</v>
          </cell>
          <cell r="B3311" t="str">
            <v>C.I.E. MONAV-BC Identifiée</v>
          </cell>
        </row>
        <row r="3312">
          <cell r="A3312" t="str">
            <v>262663763-00</v>
          </cell>
          <cell r="B3312" t="str">
            <v>Module GNSS-OS Rafale</v>
          </cell>
        </row>
        <row r="3313">
          <cell r="A3313" t="str">
            <v>262663763-AA00</v>
          </cell>
          <cell r="B3313" t="str">
            <v>Module GNSS-OS Rafale</v>
          </cell>
        </row>
        <row r="3314">
          <cell r="A3314" t="str">
            <v>262663763-AA01</v>
          </cell>
          <cell r="B3314" t="str">
            <v>Module GNSS-OS Rafale</v>
          </cell>
        </row>
        <row r="3315">
          <cell r="A3315" t="str">
            <v>262663911-00</v>
          </cell>
          <cell r="B3315" t="str">
            <v>G2C-OS Equipée</v>
          </cell>
        </row>
        <row r="3316">
          <cell r="A3316" t="str">
            <v>262668515-10</v>
          </cell>
          <cell r="B3316" t="str">
            <v>Poste RIF-NG</v>
          </cell>
        </row>
        <row r="3317">
          <cell r="A3317" t="str">
            <v>262670817</v>
          </cell>
          <cell r="B3317" t="str">
            <v>CIE_ MB_SH_DALAS</v>
          </cell>
        </row>
        <row r="3318">
          <cell r="A3318" t="str">
            <v>262671989</v>
          </cell>
          <cell r="B3318" t="str">
            <v>Etiquette identification RoHS COSAC</v>
          </cell>
        </row>
        <row r="3319">
          <cell r="A3319" t="str">
            <v>262672811MKP</v>
          </cell>
          <cell r="B3319" t="str">
            <v>CIE maquette_inerte 3D</v>
          </cell>
        </row>
        <row r="3320">
          <cell r="A3320" t="str">
            <v>262673636</v>
          </cell>
          <cell r="B3320" t="str">
            <v>CARTE MONO-CCD V3 MOD TRIG PROGRAMMEE</v>
          </cell>
        </row>
        <row r="3321">
          <cell r="A3321" t="str">
            <v>262673868MKP</v>
          </cell>
          <cell r="B3321" t="str">
            <v>carte CPGA-HPD</v>
          </cell>
        </row>
        <row r="3322">
          <cell r="A3322" t="str">
            <v>262676629MKP</v>
          </cell>
          <cell r="B3322" t="str">
            <v>CIE Assemblé CCGA</v>
          </cell>
        </row>
        <row r="3323">
          <cell r="A3323" t="str">
            <v>262677139</v>
          </cell>
          <cell r="B3323" t="str">
            <v>C.I.E CARTE PCI-C167 32BITS</v>
          </cell>
        </row>
        <row r="3324">
          <cell r="A3324" t="str">
            <v>262677139MKP</v>
          </cell>
          <cell r="B3324" t="str">
            <v>CIE CARTE PCI-C167 32BITS</v>
          </cell>
        </row>
        <row r="3325">
          <cell r="A3325" t="str">
            <v>262682289-0102</v>
          </cell>
          <cell r="B3325" t="str">
            <v>CIE IBETH 2G AVEC BSP</v>
          </cell>
        </row>
        <row r="3326">
          <cell r="A3326" t="str">
            <v>262682289-0103</v>
          </cell>
          <cell r="B3326" t="str">
            <v>CIE IBETH 2G AVEC BSP</v>
          </cell>
        </row>
        <row r="3327">
          <cell r="A3327" t="str">
            <v>262682586-2242</v>
          </cell>
          <cell r="B3327" t="str">
            <v>CIE MAINBOARD MMT AVEC BSP</v>
          </cell>
        </row>
        <row r="3328">
          <cell r="A3328" t="str">
            <v>262684283</v>
          </cell>
          <cell r="B3328" t="str">
            <v>CIE CPU_ETH STD2 PROGRAMME DALAS</v>
          </cell>
        </row>
        <row r="3329">
          <cell r="A3329" t="str">
            <v>262686852-0101</v>
          </cell>
          <cell r="B3329" t="str">
            <v>CARTE RECTIFIER EQUIPEE VERNIE</v>
          </cell>
        </row>
        <row r="3330">
          <cell r="A3330" t="str">
            <v>262686852-0103</v>
          </cell>
          <cell r="B3330" t="str">
            <v>CARTE RECTIFIER EQUIPEE VERNIE</v>
          </cell>
        </row>
        <row r="3331">
          <cell r="A3331" t="str">
            <v>262686873-0101</v>
          </cell>
          <cell r="B3331" t="str">
            <v>CARTE INVERTER EQUIPEE VERNIE</v>
          </cell>
        </row>
        <row r="3332">
          <cell r="A3332" t="str">
            <v>262686873-0102</v>
          </cell>
          <cell r="B3332" t="str">
            <v>CARTE INVERTER EQUIPEE VERNIE</v>
          </cell>
        </row>
        <row r="3333">
          <cell r="A3333" t="str">
            <v>262686881-0101</v>
          </cell>
          <cell r="B3333" t="str">
            <v>CARTE CONTROL EQUIPEE VERNIE</v>
          </cell>
        </row>
        <row r="3334">
          <cell r="A3334" t="str">
            <v>262686881-0102</v>
          </cell>
          <cell r="B3334" t="str">
            <v>CARTE CONTROL EQUIPEE VERNIE</v>
          </cell>
        </row>
        <row r="3335">
          <cell r="A3335" t="str">
            <v>262687854MKP</v>
          </cell>
          <cell r="B3335" t="str">
            <v>CIE_BGS4G_COD_LIN_OUTILLAGE_BAR_4X0</v>
          </cell>
        </row>
        <row r="3336">
          <cell r="A3336" t="str">
            <v>262692214MKP</v>
          </cell>
          <cell r="B3336" t="str">
            <v>CIE NAVGPS 3V3 TRAINING AUSTRALIE</v>
          </cell>
        </row>
        <row r="3337">
          <cell r="A3337" t="str">
            <v>262699809</v>
          </cell>
          <cell r="B3337" t="str">
            <v>CARTE MIC CONDUCTION COOL</v>
          </cell>
        </row>
        <row r="3338">
          <cell r="A3338" t="str">
            <v>262703385MKP</v>
          </cell>
          <cell r="B3338" t="str">
            <v>CARTE PROXI EQUIPEE REM2</v>
          </cell>
        </row>
        <row r="3339">
          <cell r="A3339" t="str">
            <v>262703640</v>
          </cell>
          <cell r="B3339" t="str">
            <v>CIE ITF_BT DALAS</v>
          </cell>
        </row>
        <row r="3340">
          <cell r="A3340" t="str">
            <v>262707408</v>
          </cell>
          <cell r="B3340" t="str">
            <v>CIE CAM2HD PROGRAMME DALAS</v>
          </cell>
        </row>
        <row r="3341">
          <cell r="A3341" t="str">
            <v>262707932MKP</v>
          </cell>
          <cell r="B3341" t="str">
            <v>carte CCGA Générique</v>
          </cell>
        </row>
        <row r="3342">
          <cell r="A3342" t="str">
            <v>262709150-0385</v>
          </cell>
          <cell r="B3342" t="str">
            <v>GPT DATABASE CD-ROM</v>
          </cell>
        </row>
        <row r="3343">
          <cell r="A3343" t="str">
            <v>262709241MKP</v>
          </cell>
          <cell r="B3343" t="str">
            <v>Connecteur G cablé</v>
          </cell>
        </row>
        <row r="3344">
          <cell r="A3344" t="str">
            <v>262709254MKP</v>
          </cell>
          <cell r="B3344" t="str">
            <v>Connecteur P cablé</v>
          </cell>
        </row>
        <row r="3345">
          <cell r="A3345" t="str">
            <v>262709262MKP</v>
          </cell>
          <cell r="B3345" t="str">
            <v>MCU-NG+ GENERIQUE</v>
          </cell>
        </row>
        <row r="3346">
          <cell r="A3346" t="str">
            <v>262710752MKP</v>
          </cell>
          <cell r="B3346" t="str">
            <v>CIE CMM Mere</v>
          </cell>
        </row>
        <row r="3347">
          <cell r="A3347" t="str">
            <v>262710786MKP</v>
          </cell>
          <cell r="B3347" t="str">
            <v>CIE CMM Fille</v>
          </cell>
        </row>
        <row r="3348">
          <cell r="A3348" t="str">
            <v>262710869</v>
          </cell>
          <cell r="B3348" t="str">
            <v>CIE FLECU FAST UVD</v>
          </cell>
        </row>
        <row r="3349">
          <cell r="A3349" t="str">
            <v>262710984</v>
          </cell>
          <cell r="B3349" t="str">
            <v>CIE INTERCO RF Q3 V1.1</v>
          </cell>
        </row>
        <row r="3350">
          <cell r="A3350" t="str">
            <v>262712285-1200</v>
          </cell>
          <cell r="B3350" t="str">
            <v>CIE MAINBOARD K3 AVEC BSP</v>
          </cell>
        </row>
        <row r="3351">
          <cell r="A3351" t="str">
            <v>262712285-1300</v>
          </cell>
          <cell r="B3351" t="str">
            <v>CIE MAINBOARD K3 AVEC BSP</v>
          </cell>
        </row>
        <row r="3352">
          <cell r="A3352" t="str">
            <v>262712665</v>
          </cell>
          <cell r="B3352" t="str">
            <v>CIE FLEX GANAV CILEX</v>
          </cell>
        </row>
        <row r="3353">
          <cell r="A3353" t="str">
            <v>262712665MKP</v>
          </cell>
          <cell r="B3353" t="str">
            <v>CIE FLEX GANAV CILEX</v>
          </cell>
        </row>
        <row r="3354">
          <cell r="A3354" t="str">
            <v>262712706</v>
          </cell>
          <cell r="B3354" t="str">
            <v>CIE DALAS_FLEX_W2_W8</v>
          </cell>
        </row>
        <row r="3355">
          <cell r="A3355" t="str">
            <v>262712727</v>
          </cell>
          <cell r="B3355" t="str">
            <v>CIE DALAS_FLEX_W3</v>
          </cell>
        </row>
        <row r="3356">
          <cell r="A3356" t="str">
            <v>262712756</v>
          </cell>
          <cell r="B3356" t="str">
            <v>CIE DALAS_FLEX_W9</v>
          </cell>
        </row>
        <row r="3357">
          <cell r="A3357" t="str">
            <v>262712777</v>
          </cell>
          <cell r="B3357" t="str">
            <v>CIE DALAS_FLEX_W19</v>
          </cell>
        </row>
        <row r="3358">
          <cell r="A3358" t="str">
            <v>262713224</v>
          </cell>
          <cell r="B3358" t="str">
            <v>CIE MMT_FLEX_W26_RESTIT_FW_V2</v>
          </cell>
        </row>
        <row r="3359">
          <cell r="A3359" t="str">
            <v>262713654MKP</v>
          </cell>
          <cell r="B3359" t="str">
            <v>CARTE CPMB A DEMO FADEX</v>
          </cell>
        </row>
        <row r="3360">
          <cell r="A3360" t="str">
            <v>262716803</v>
          </cell>
          <cell r="B3360" t="str">
            <v>CIE ITF_BT_STD2_B</v>
          </cell>
        </row>
        <row r="3361">
          <cell r="A3361" t="str">
            <v>262717371</v>
          </cell>
          <cell r="B3361" t="str">
            <v>CIE SUPFMS-02</v>
          </cell>
        </row>
        <row r="3362">
          <cell r="A3362" t="str">
            <v>262719937MKP</v>
          </cell>
          <cell r="B3362" t="str">
            <v>PROTECTION FLEX MBIO 1</v>
          </cell>
        </row>
        <row r="3363">
          <cell r="A3363" t="str">
            <v>262720000MKP</v>
          </cell>
          <cell r="B3363" t="str">
            <v>PROTECTION FLEX MBIO 2</v>
          </cell>
        </row>
        <row r="3364">
          <cell r="A3364" t="str">
            <v>262720018MKP</v>
          </cell>
          <cell r="B3364" t="str">
            <v>PROTECTION FLEX MBIO 3</v>
          </cell>
        </row>
        <row r="3365">
          <cell r="A3365" t="str">
            <v>262720021MKP</v>
          </cell>
          <cell r="B3365" t="str">
            <v>PROTECTION FLEX CCGA</v>
          </cell>
        </row>
        <row r="3366">
          <cell r="A3366" t="str">
            <v>262723126-0000</v>
          </cell>
          <cell r="B3366" t="str">
            <v>CIE PROX NUM HOT AVEC BSP</v>
          </cell>
        </row>
        <row r="3367">
          <cell r="A3367" t="str">
            <v>262723126-0001</v>
          </cell>
          <cell r="B3367" t="str">
            <v>CIE PROX NUM HOT AVEC BSP</v>
          </cell>
        </row>
        <row r="3368">
          <cell r="A3368" t="str">
            <v>262723684</v>
          </cell>
          <cell r="B3368" t="str">
            <v>CIE EPC-FS</v>
          </cell>
        </row>
        <row r="3369">
          <cell r="A3369" t="str">
            <v>262730121-AA00</v>
          </cell>
          <cell r="B3369" t="str">
            <v>C.I.E. IBIS-BRAVO-GRH cablé</v>
          </cell>
        </row>
        <row r="3370">
          <cell r="A3370" t="str">
            <v>262730121MKP</v>
          </cell>
          <cell r="B3370" t="str">
            <v>CIE IBIS-BRAVO-GRH cablé</v>
          </cell>
        </row>
        <row r="3371">
          <cell r="A3371" t="str">
            <v>262730311</v>
          </cell>
          <cell r="B3371" t="str">
            <v>EEPROM MN203 programée 32 bits</v>
          </cell>
        </row>
        <row r="3372">
          <cell r="A3372" t="str">
            <v>262730311MKP</v>
          </cell>
          <cell r="B3372" t="str">
            <v>EEPROM MN203 programée 32 bits</v>
          </cell>
        </row>
        <row r="3373">
          <cell r="A3373" t="str">
            <v>262730353</v>
          </cell>
          <cell r="B3373" t="str">
            <v>EEPROM MN301 programmée 32 bits</v>
          </cell>
        </row>
        <row r="3374">
          <cell r="A3374" t="str">
            <v>262730353MKP</v>
          </cell>
          <cell r="B3374" t="str">
            <v>EEPROM MN301 programmée 32 bits</v>
          </cell>
        </row>
        <row r="3375">
          <cell r="A3375" t="str">
            <v>262730366</v>
          </cell>
          <cell r="B3375" t="str">
            <v>CIE FLECU CONTROL BOARD 105+(provisoire)</v>
          </cell>
        </row>
        <row r="3376">
          <cell r="A3376" t="str">
            <v>262730387</v>
          </cell>
          <cell r="B3376" t="str">
            <v>EEPROM MN302 programmée 32 bits</v>
          </cell>
        </row>
        <row r="3377">
          <cell r="A3377" t="str">
            <v>262730387MKP</v>
          </cell>
          <cell r="B3377" t="str">
            <v>EEPROM MN302 programmée 32 bits</v>
          </cell>
        </row>
        <row r="3378">
          <cell r="A3378" t="str">
            <v>262730395</v>
          </cell>
          <cell r="B3378" t="str">
            <v>EEPROM MN503 programmée 32 bits</v>
          </cell>
        </row>
        <row r="3379">
          <cell r="A3379" t="str">
            <v>262730395MKP</v>
          </cell>
          <cell r="B3379" t="str">
            <v>EEPROM MN503 programmée 32 bits</v>
          </cell>
        </row>
        <row r="3380">
          <cell r="A3380" t="str">
            <v>262730428</v>
          </cell>
          <cell r="B3380" t="str">
            <v>CIE FLECU POWER BOARD 105+ (provisoire)</v>
          </cell>
        </row>
        <row r="3381">
          <cell r="A3381" t="str">
            <v>262730647</v>
          </cell>
          <cell r="B3381" t="str">
            <v>CIE FLECU LOW UVD</v>
          </cell>
        </row>
        <row r="3382">
          <cell r="A3382" t="str">
            <v>262730647MKP</v>
          </cell>
          <cell r="B3382" t="str">
            <v>CIE FLECU LOW UVD</v>
          </cell>
        </row>
        <row r="3383">
          <cell r="A3383" t="str">
            <v>262736727MKP</v>
          </cell>
          <cell r="B3383" t="str">
            <v>CIE CARTE DETECTION LIMITATION PUISSANCE</v>
          </cell>
        </row>
        <row r="3384">
          <cell r="A3384" t="str">
            <v>262739814</v>
          </cell>
          <cell r="B3384" t="str">
            <v>VIS, TETE CYLIND, HEX CREUSE ETAMEE</v>
          </cell>
        </row>
        <row r="3385">
          <cell r="A3385" t="str">
            <v>262739856</v>
          </cell>
          <cell r="B3385" t="str">
            <v>VIS, TETE CYLIND, HEX CREUSE ETAMEE</v>
          </cell>
        </row>
        <row r="3386">
          <cell r="A3386" t="str">
            <v>262741773</v>
          </cell>
          <cell r="B3386" t="str">
            <v>EB</v>
          </cell>
        </row>
        <row r="3387">
          <cell r="A3387" t="str">
            <v>262745015MKP</v>
          </cell>
          <cell r="B3387" t="str">
            <v>CIE PVD</v>
          </cell>
        </row>
        <row r="3388">
          <cell r="A3388" t="str">
            <v>262745172MKP</v>
          </cell>
          <cell r="B3388" t="str">
            <v>CIE FSP_U040</v>
          </cell>
        </row>
        <row r="3389">
          <cell r="A3389" t="str">
            <v>262745185MKP</v>
          </cell>
          <cell r="B3389" t="str">
            <v>CIE FSP_U060</v>
          </cell>
        </row>
        <row r="3390">
          <cell r="A3390" t="str">
            <v>262748227MKP</v>
          </cell>
          <cell r="B3390" t="str">
            <v>CIE TEB</v>
          </cell>
        </row>
        <row r="3391">
          <cell r="A3391" t="str">
            <v>262748235</v>
          </cell>
          <cell r="B3391" t="str">
            <v>CIE IFB board AW2.1</v>
          </cell>
        </row>
        <row r="3392">
          <cell r="A3392" t="str">
            <v>262749683MKP</v>
          </cell>
          <cell r="B3392" t="str">
            <v>CIE_BGS4G_CONN_ST4_10_OUTILLAGE_MB_4X0</v>
          </cell>
        </row>
        <row r="3393">
          <cell r="A3393" t="str">
            <v>262750798</v>
          </cell>
          <cell r="B3393" t="str">
            <v>UG NG</v>
          </cell>
        </row>
        <row r="3394">
          <cell r="A3394" t="str">
            <v>262750813</v>
          </cell>
          <cell r="B3394" t="str">
            <v>C1553</v>
          </cell>
        </row>
        <row r="3395">
          <cell r="A3395" t="str">
            <v>262750821</v>
          </cell>
          <cell r="B3395" t="str">
            <v>C3910</v>
          </cell>
        </row>
        <row r="3396">
          <cell r="A3396" t="str">
            <v>262750991</v>
          </cell>
          <cell r="B3396" t="str">
            <v>CINT</v>
          </cell>
        </row>
        <row r="3397">
          <cell r="A3397" t="str">
            <v>262751000</v>
          </cell>
          <cell r="B3397" t="str">
            <v>CMCV</v>
          </cell>
        </row>
        <row r="3398">
          <cell r="A3398" t="str">
            <v>262751013</v>
          </cell>
          <cell r="B3398" t="str">
            <v>MODULE ALIMENTATION SERIE</v>
          </cell>
        </row>
        <row r="3399">
          <cell r="A3399" t="str">
            <v>262753067</v>
          </cell>
          <cell r="B3399" t="str">
            <v>CAPOT METAL SUPERIEUR EQUIPE</v>
          </cell>
        </row>
        <row r="3400">
          <cell r="A3400" t="str">
            <v>262755032</v>
          </cell>
          <cell r="B3400" t="str">
            <v>CIE PS_COPV</v>
          </cell>
        </row>
        <row r="3401">
          <cell r="A3401" t="str">
            <v>262755032MKP</v>
          </cell>
          <cell r="B3401" t="str">
            <v>CIE PS_COPV</v>
          </cell>
        </row>
        <row r="3402">
          <cell r="A3402" t="str">
            <v>262755053</v>
          </cell>
          <cell r="B3402" t="str">
            <v>CIE ITF_COPV_T1_T2</v>
          </cell>
        </row>
        <row r="3403">
          <cell r="A3403" t="str">
            <v>262755053MKP</v>
          </cell>
          <cell r="B3403" t="str">
            <v>CIE ITF_COPV_T1_T2</v>
          </cell>
        </row>
        <row r="3404">
          <cell r="A3404" t="str">
            <v>262756406</v>
          </cell>
          <cell r="B3404" t="str">
            <v>CIE FTPB</v>
          </cell>
        </row>
        <row r="3405">
          <cell r="A3405" t="str">
            <v>262756563MKP</v>
          </cell>
          <cell r="B3405" t="str">
            <v>CIE_COMMUNICATION</v>
          </cell>
        </row>
        <row r="3406">
          <cell r="A3406" t="str">
            <v>262756914MKP</v>
          </cell>
          <cell r="B3406" t="str">
            <v>CIE_COEUR_NUMERIQUE</v>
          </cell>
        </row>
        <row r="3407">
          <cell r="A3407" t="str">
            <v>262759361</v>
          </cell>
          <cell r="B3407" t="str">
            <v>Composant dédoré BERNIER CMA-B2N22Y1PM4</v>
          </cell>
        </row>
        <row r="3408">
          <cell r="A3408" t="str">
            <v>262759382</v>
          </cell>
          <cell r="B3408" t="str">
            <v>Composant dédoré BERNIER CMA-B7Y14Y1PM</v>
          </cell>
        </row>
        <row r="3409">
          <cell r="A3409" t="str">
            <v>262762454</v>
          </cell>
          <cell r="B3409" t="str">
            <v>FIRE MANAGEMENT AND SELECTION (FMS03)</v>
          </cell>
        </row>
        <row r="3410">
          <cell r="A3410" t="str">
            <v>262763604</v>
          </cell>
          <cell r="B3410" t="str">
            <v>FLECU: Carte Puissance Intégrée</v>
          </cell>
        </row>
        <row r="3411">
          <cell r="A3411" t="str">
            <v>262766642MKP</v>
          </cell>
          <cell r="B3411" t="str">
            <v>CIE ATRU-CLAMP</v>
          </cell>
        </row>
        <row r="3412">
          <cell r="A3412" t="str">
            <v>262771276-0600</v>
          </cell>
          <cell r="B3412" t="str">
            <v>CARTE SMVP V4B PROGRAMMEE V06R00</v>
          </cell>
        </row>
        <row r="3413">
          <cell r="A3413" t="str">
            <v>262771297-0500</v>
          </cell>
          <cell r="B3413" t="str">
            <v>CARTE SMVP V4 PROGRAMMEE V05R00</v>
          </cell>
        </row>
        <row r="3414">
          <cell r="A3414" t="str">
            <v>262772322-0000</v>
          </cell>
          <cell r="B3414" t="str">
            <v>CARTE MBB_9X EQUIP. PROGR.</v>
          </cell>
        </row>
        <row r="3415">
          <cell r="A3415" t="str">
            <v>262772322-0001</v>
          </cell>
          <cell r="B3415" t="str">
            <v>CARTE MBB_9X EQUIP. PROGR.</v>
          </cell>
        </row>
        <row r="3416">
          <cell r="A3416" t="str">
            <v>262772322-0001-DVR</v>
          </cell>
          <cell r="B3416" t="str">
            <v>CARTE MBB_9X EQUIP. PROGR. DVR</v>
          </cell>
        </row>
        <row r="3417">
          <cell r="A3417" t="str">
            <v>262772322-0002</v>
          </cell>
          <cell r="B3417" t="str">
            <v>CARTE MBB_9X EQUIP. PROGR.</v>
          </cell>
        </row>
        <row r="3418">
          <cell r="A3418" t="str">
            <v>262772322-0100</v>
          </cell>
          <cell r="B3418" t="str">
            <v>CARTE MBB_9X EQUIP. PROGR.</v>
          </cell>
        </row>
        <row r="3419">
          <cell r="A3419" t="str">
            <v>262772356MKP</v>
          </cell>
          <cell r="B3419" t="str">
            <v>CIE MBB_9X</v>
          </cell>
        </row>
        <row r="3420">
          <cell r="A3420" t="str">
            <v>262772418</v>
          </cell>
          <cell r="B3420" t="str">
            <v>INTM EQUIPEE</v>
          </cell>
        </row>
        <row r="3421">
          <cell r="A3421" t="str">
            <v>262773788</v>
          </cell>
          <cell r="B3421" t="str">
            <v>CIE FIB_9X</v>
          </cell>
        </row>
        <row r="3422">
          <cell r="A3422" t="str">
            <v>262773832</v>
          </cell>
          <cell r="B3422" t="str">
            <v>CIE FTPB_9X</v>
          </cell>
        </row>
        <row r="3423">
          <cell r="A3423" t="str">
            <v>262774256</v>
          </cell>
          <cell r="B3423" t="str">
            <v>CIE MAINBOARD OVL - 000</v>
          </cell>
        </row>
        <row r="3424">
          <cell r="A3424" t="str">
            <v>262774425-0000</v>
          </cell>
          <cell r="B3424" t="str">
            <v>S/ENS FPA_9X</v>
          </cell>
        </row>
        <row r="3425">
          <cell r="A3425" t="str">
            <v>262774425-0000-DVR</v>
          </cell>
          <cell r="B3425" t="str">
            <v>S/ENS FPA_9X DVR</v>
          </cell>
        </row>
        <row r="3426">
          <cell r="A3426" t="str">
            <v>262774425-0001</v>
          </cell>
          <cell r="B3426" t="str">
            <v>S/ENS FPA_9X</v>
          </cell>
        </row>
        <row r="3427">
          <cell r="A3427" t="str">
            <v>262774425-0002</v>
          </cell>
          <cell r="B3427" t="str">
            <v>S/ENS FPA_9X</v>
          </cell>
        </row>
        <row r="3428">
          <cell r="A3428" t="str">
            <v>262776114-00</v>
          </cell>
          <cell r="B3428" t="str">
            <v>kit B3 ALIM 95NAA 21171186C01 Amd B</v>
          </cell>
        </row>
        <row r="3429">
          <cell r="A3429" t="str">
            <v>262776198-00</v>
          </cell>
          <cell r="B3429" t="str">
            <v>kit B3 ALIM 95 NAB et NAD 29624653A01 B</v>
          </cell>
        </row>
        <row r="3430">
          <cell r="A3430" t="str">
            <v>262779488</v>
          </cell>
          <cell r="B3430" t="str">
            <v>GVI TPMU MSW</v>
          </cell>
        </row>
        <row r="3431">
          <cell r="A3431" t="str">
            <v>262779839-00</v>
          </cell>
          <cell r="B3431" t="str">
            <v>kit B3 SYNCHRO 95NAA 21420231F10 Amd C</v>
          </cell>
        </row>
        <row r="3432">
          <cell r="A3432" t="str">
            <v>262781462-00</v>
          </cell>
          <cell r="B3432" t="str">
            <v>kit B3 SYNCHRO 95NAA 21420231C02 Amd B</v>
          </cell>
        </row>
        <row r="3433">
          <cell r="A3433" t="str">
            <v>262781496MKP</v>
          </cell>
          <cell r="B3433" t="str">
            <v>CIE OUTILLAGE PASEO FH28</v>
          </cell>
        </row>
        <row r="3434">
          <cell r="A3434" t="str">
            <v>262781938-00</v>
          </cell>
          <cell r="B3434" t="str">
            <v>kit B3 SYNCHRO 95NAB 29624330C10 Amd A</v>
          </cell>
        </row>
        <row r="3435">
          <cell r="A3435" t="str">
            <v>262782013-00</v>
          </cell>
          <cell r="B3435" t="str">
            <v>kit B3 SYNCHRO 95NAB 29624330D10 Amd B</v>
          </cell>
        </row>
        <row r="3436">
          <cell r="A3436" t="str">
            <v>262783841</v>
          </cell>
          <cell r="B3436" t="str">
            <v>CIE ITC_OPTRO_V2</v>
          </cell>
        </row>
        <row r="3437">
          <cell r="A3437" t="str">
            <v>262783841MKP</v>
          </cell>
          <cell r="B3437" t="str">
            <v>CIE ITC_OPTRO_V2</v>
          </cell>
        </row>
        <row r="3438">
          <cell r="A3438" t="str">
            <v>262786090</v>
          </cell>
          <cell r="B3438" t="str">
            <v>MODULE PSU-SPU D420</v>
          </cell>
        </row>
        <row r="3439">
          <cell r="A3439" t="str">
            <v>262787472-00</v>
          </cell>
          <cell r="B3439" t="str">
            <v>kit B3 FILTRE 21172263-11 Amd D</v>
          </cell>
        </row>
        <row r="3440">
          <cell r="A3440" t="str">
            <v>262787513-0000</v>
          </cell>
          <cell r="B3440" t="str">
            <v>Carte VAHM_9X EQUIP. PROGR.</v>
          </cell>
        </row>
        <row r="3441">
          <cell r="A3441" t="str">
            <v>262787513-0000-DVR</v>
          </cell>
          <cell r="B3441" t="str">
            <v>Carte VAHM_9X EQUIP. PROGR. DVR</v>
          </cell>
        </row>
        <row r="3442">
          <cell r="A3442" t="str">
            <v>262787513-0100</v>
          </cell>
          <cell r="B3442" t="str">
            <v>Carte VAHM_9X EQUIP. PROGR. AW2</v>
          </cell>
        </row>
        <row r="3443">
          <cell r="A3443" t="str">
            <v>262787513-0102</v>
          </cell>
          <cell r="B3443" t="str">
            <v>Carte VAHM_9X EQUIP. PROGR. AW2</v>
          </cell>
        </row>
        <row r="3444">
          <cell r="A3444" t="str">
            <v>262787513-0103</v>
          </cell>
          <cell r="B3444" t="str">
            <v>Carte VAHM_9X EQUIP. PROGR. AW2</v>
          </cell>
        </row>
        <row r="3445">
          <cell r="A3445" t="str">
            <v>262787576-00</v>
          </cell>
          <cell r="B3445" t="str">
            <v>kit B3 SYNCHRO 95NAA 21420231F20 Amd C</v>
          </cell>
        </row>
        <row r="3446">
          <cell r="A3446" t="str">
            <v>262787683-00</v>
          </cell>
          <cell r="B3446" t="str">
            <v>kit B3 SYNCHRO 95NAB 29624330D20 Amd C</v>
          </cell>
        </row>
        <row r="3447">
          <cell r="A3447" t="str">
            <v>262787683-01</v>
          </cell>
          <cell r="B3447" t="str">
            <v>kit B3 SYNCHRO 95NAB 29624330D20 Amd D</v>
          </cell>
        </row>
        <row r="3448">
          <cell r="A3448" t="str">
            <v>262787703-00</v>
          </cell>
          <cell r="B3448" t="str">
            <v>kit B3 ALIM 95N 261294209-00 Amd G</v>
          </cell>
        </row>
        <row r="3449">
          <cell r="A3449" t="str">
            <v>262788169</v>
          </cell>
          <cell r="B3449" t="str">
            <v>CIE IMAX_V4</v>
          </cell>
        </row>
        <row r="3450">
          <cell r="A3450" t="str">
            <v>262788317-0100</v>
          </cell>
          <cell r="B3450" t="str">
            <v>CIE_PROXS-2G AVEC BSP</v>
          </cell>
        </row>
        <row r="3451">
          <cell r="A3451" t="str">
            <v>262788317-0101</v>
          </cell>
          <cell r="B3451" t="str">
            <v>CIE_PROXS-2G AVEC BSP</v>
          </cell>
        </row>
        <row r="3452">
          <cell r="A3452" t="str">
            <v>262790573MKP</v>
          </cell>
          <cell r="B3452" t="str">
            <v>CIE FLEX_GRH_CIPRES3</v>
          </cell>
        </row>
        <row r="3453">
          <cell r="A3453" t="str">
            <v>262790713MKP</v>
          </cell>
          <cell r="B3453" t="str">
            <v>CIE FLEX_MONAV_CIPRES3</v>
          </cell>
        </row>
        <row r="3454">
          <cell r="A3454" t="str">
            <v>262790742MKP</v>
          </cell>
          <cell r="B3454" t="str">
            <v>CIE CARTE_MERE_CIPRES3</v>
          </cell>
        </row>
        <row r="3455">
          <cell r="A3455" t="str">
            <v>262791744MKP</v>
          </cell>
          <cell r="B3455" t="str">
            <v>C.I.E. A2C_E</v>
          </cell>
        </row>
        <row r="3456">
          <cell r="A3456" t="str">
            <v>262792220</v>
          </cell>
          <cell r="B3456" t="str">
            <v>CARTE SSM VERNIS</v>
          </cell>
        </row>
        <row r="3457">
          <cell r="A3457" t="str">
            <v>262793181MKP</v>
          </cell>
          <cell r="B3457" t="str">
            <v>CIE MB_FSP SERIE</v>
          </cell>
        </row>
        <row r="3458">
          <cell r="A3458" t="str">
            <v>262793235</v>
          </cell>
          <cell r="B3458" t="str">
            <v>PANIER DE CARTE MATIS SPNG</v>
          </cell>
        </row>
        <row r="3459">
          <cell r="A3459" t="str">
            <v>262793516</v>
          </cell>
          <cell r="B3459" t="str">
            <v>CÂBLE W8 IRJCB</v>
          </cell>
        </row>
        <row r="3460">
          <cell r="A3460" t="str">
            <v>262793868</v>
          </cell>
          <cell r="B3460" t="str">
            <v>CIE CMM Mere</v>
          </cell>
        </row>
        <row r="3461">
          <cell r="A3461" t="str">
            <v>262793868MKP</v>
          </cell>
          <cell r="B3461" t="str">
            <v>CIE CMM Mere</v>
          </cell>
        </row>
        <row r="3462">
          <cell r="A3462" t="str">
            <v>262794849-0100</v>
          </cell>
          <cell r="B3462" t="str">
            <v>ELECTRONIC ENGINE CONTROL GE9X</v>
          </cell>
        </row>
        <row r="3463">
          <cell r="A3463" t="str">
            <v>262794849-0200</v>
          </cell>
          <cell r="B3463" t="str">
            <v>ELECTRONIC ENGINE CONTROL GE9X</v>
          </cell>
        </row>
        <row r="3464">
          <cell r="A3464" t="str">
            <v>262794849-0300</v>
          </cell>
          <cell r="B3464" t="str">
            <v>ELECTRONIC ENGINE CONTROL GE9X</v>
          </cell>
        </row>
        <row r="3465">
          <cell r="A3465" t="str">
            <v>262795817MKP</v>
          </cell>
          <cell r="B3465" t="str">
            <v>CIE CALCUL REM2</v>
          </cell>
        </row>
        <row r="3466">
          <cell r="A3466" t="str">
            <v>262796054</v>
          </cell>
          <cell r="B3466" t="str">
            <v>CIE DIVIO MONO DAC</v>
          </cell>
        </row>
        <row r="3467">
          <cell r="A3467" t="str">
            <v>262798144</v>
          </cell>
          <cell r="B3467" t="str">
            <v>CIE ALFI REM2</v>
          </cell>
        </row>
        <row r="3468">
          <cell r="A3468" t="str">
            <v>262798144MKP</v>
          </cell>
          <cell r="B3468" t="str">
            <v>CIE ALFI REM2</v>
          </cell>
        </row>
        <row r="3469">
          <cell r="A3469" t="str">
            <v>262798227</v>
          </cell>
          <cell r="B3469" t="str">
            <v>NOMENCLATURE APPRO "SCP K3 V2"</v>
          </cell>
        </row>
        <row r="3470">
          <cell r="A3470" t="str">
            <v>262799526</v>
          </cell>
          <cell r="B3470" t="str">
            <v>CARTE MONO-CCD INV MOD V2 TRIG PROG</v>
          </cell>
        </row>
        <row r="3471">
          <cell r="A3471" t="str">
            <v>262799745-0000</v>
          </cell>
          <cell r="B3471" t="str">
            <v>CIE MODULE M1 AVEC BSP</v>
          </cell>
        </row>
        <row r="3472">
          <cell r="A3472" t="str">
            <v>262800796</v>
          </cell>
          <cell r="B3472" t="str">
            <v>KIT ETIQUETTE GVI OSW 0301</v>
          </cell>
        </row>
        <row r="3473">
          <cell r="A3473" t="str">
            <v>262804637</v>
          </cell>
          <cell r="B3473" t="str">
            <v>CIE FLEX PROXI_F</v>
          </cell>
        </row>
        <row r="3474">
          <cell r="A3474" t="str">
            <v>262804637MKP</v>
          </cell>
          <cell r="B3474" t="str">
            <v>CIE FLEX PROXI_F</v>
          </cell>
        </row>
        <row r="3475">
          <cell r="A3475" t="str">
            <v>262805428</v>
          </cell>
          <cell r="B3475" t="str">
            <v>CIE ALIM_SERV_V2_VGA</v>
          </cell>
        </row>
        <row r="3476">
          <cell r="A3476" t="str">
            <v>262806909</v>
          </cell>
          <cell r="B3476" t="str">
            <v>MODULE ALIM SERV MR VGA</v>
          </cell>
        </row>
        <row r="3477">
          <cell r="A3477" t="str">
            <v>262810528-0000</v>
          </cell>
          <cell r="B3477" t="str">
            <v>PRESSURE SUB SYSTEM GE9X</v>
          </cell>
        </row>
        <row r="3478">
          <cell r="A3478" t="str">
            <v>262810528-0100</v>
          </cell>
          <cell r="B3478" t="str">
            <v>PRESSURE SUB SYSTEM GE9X</v>
          </cell>
        </row>
        <row r="3479">
          <cell r="A3479" t="str">
            <v>262813834MKP</v>
          </cell>
          <cell r="B3479" t="str">
            <v>CIE OUT_LSHM_120_ECLATE</v>
          </cell>
        </row>
        <row r="3480">
          <cell r="A3480" t="str">
            <v>262813909MKP</v>
          </cell>
          <cell r="B3480" t="str">
            <v>CIE OUT_LSHM_130_ECLATE</v>
          </cell>
        </row>
        <row r="3481">
          <cell r="A3481" t="str">
            <v>262813917MKP</v>
          </cell>
          <cell r="B3481" t="str">
            <v>CIE OUT_LSHM_140_ECLATE</v>
          </cell>
        </row>
        <row r="3482">
          <cell r="A3482" t="str">
            <v>262813920MKP</v>
          </cell>
          <cell r="B3482" t="str">
            <v>CIE OUT_LSHM_120_MICROCOAX</v>
          </cell>
        </row>
        <row r="3483">
          <cell r="A3483" t="str">
            <v>262816976</v>
          </cell>
          <cell r="B3483" t="str">
            <v>CIE FPA pour GE9x</v>
          </cell>
        </row>
        <row r="3484">
          <cell r="A3484" t="str">
            <v>262817684</v>
          </cell>
          <cell r="B3484" t="str">
            <v>CIE FLECU SYNCHRO BOARD</v>
          </cell>
        </row>
        <row r="3485">
          <cell r="A3485" t="str">
            <v>262818751</v>
          </cell>
          <cell r="B3485" t="str">
            <v>CIE SCP_OVL</v>
          </cell>
        </row>
        <row r="3486">
          <cell r="A3486" t="str">
            <v>262819026MKP</v>
          </cell>
          <cell r="B3486" t="str">
            <v>CIE Ashley</v>
          </cell>
        </row>
        <row r="3487">
          <cell r="A3487" t="str">
            <v>262825623</v>
          </cell>
          <cell r="B3487" t="str">
            <v>CIE INTERCO VOL NUM-ANA PROXU1024FS</v>
          </cell>
        </row>
        <row r="3488">
          <cell r="A3488" t="str">
            <v>262825623MKP</v>
          </cell>
          <cell r="B3488" t="str">
            <v>CIE INTERCO VOL NUM-ANA PROXU1024FS</v>
          </cell>
        </row>
        <row r="3489">
          <cell r="A3489" t="str">
            <v>262828442</v>
          </cell>
          <cell r="B3489" t="str">
            <v>MODULE INTERCO LR ASSEMBLE V5</v>
          </cell>
        </row>
        <row r="3490">
          <cell r="A3490" t="str">
            <v>262829390MKP</v>
          </cell>
          <cell r="B3490" t="str">
            <v>CIE IDA-BRAVO</v>
          </cell>
        </row>
        <row r="3491">
          <cell r="A3491" t="str">
            <v>262833886</v>
          </cell>
          <cell r="B3491" t="str">
            <v>CORDON GYRO GSL82 (L230)</v>
          </cell>
        </row>
        <row r="3492">
          <cell r="A3492" t="str">
            <v>262834437</v>
          </cell>
          <cell r="B3492" t="str">
            <v>CIE ADAPT ICP GAASI</v>
          </cell>
        </row>
        <row r="3493">
          <cell r="A3493" t="str">
            <v>262834437MKP</v>
          </cell>
          <cell r="B3493" t="str">
            <v>CIE ADAPT ICP GAASI</v>
          </cell>
        </row>
        <row r="3494">
          <cell r="A3494" t="str">
            <v>262841635-00</v>
          </cell>
          <cell r="B3494" t="str">
            <v>kit B4 ADAPT JAVAD S95N 261569185 Amd C</v>
          </cell>
        </row>
        <row r="3495">
          <cell r="A3495" t="str">
            <v>262841648-00</v>
          </cell>
          <cell r="B3495" t="str">
            <v>kit B4 NAV 95NAA 261615776-10 Amd A</v>
          </cell>
        </row>
        <row r="3496">
          <cell r="A3496" t="str">
            <v>262841669-00</v>
          </cell>
          <cell r="B3496" t="str">
            <v>kit B4 FILTRE S95N 21172263-31 Amd D</v>
          </cell>
        </row>
        <row r="3497">
          <cell r="A3497" t="str">
            <v>262844392-00</v>
          </cell>
          <cell r="B3497" t="str">
            <v>CIE 22 PTS DURCIE BRONZE IDENT</v>
          </cell>
        </row>
        <row r="3498">
          <cell r="A3498" t="str">
            <v>262848887</v>
          </cell>
          <cell r="B3498" t="str">
            <v>CIE MONO-OLED V2 VOLET 2 EQUIP</v>
          </cell>
        </row>
        <row r="3499">
          <cell r="A3499" t="str">
            <v>262849214-0000</v>
          </cell>
          <cell r="B3499" t="str">
            <v>CIE BI-OLED V2 AVEC BSP</v>
          </cell>
        </row>
        <row r="3500">
          <cell r="A3500" t="str">
            <v>262850069</v>
          </cell>
          <cell r="B3500" t="str">
            <v>GVI CD TPMU SOFTWARE</v>
          </cell>
        </row>
        <row r="3501">
          <cell r="A3501" t="str">
            <v>262852612MKP</v>
          </cell>
          <cell r="B3501" t="str">
            <v>CIE Ashley ARINC</v>
          </cell>
        </row>
        <row r="3502">
          <cell r="A3502" t="str">
            <v>262857774</v>
          </cell>
          <cell r="B3502" t="str">
            <v>CIE ITF_BT_HD</v>
          </cell>
        </row>
        <row r="3503">
          <cell r="A3503" t="str">
            <v>262857774MKP</v>
          </cell>
          <cell r="B3503" t="str">
            <v>CIE ITF_BT_HD</v>
          </cell>
        </row>
        <row r="3504">
          <cell r="A3504" t="str">
            <v>262857795</v>
          </cell>
          <cell r="B3504" t="str">
            <v>CIE RCK_VID</v>
          </cell>
        </row>
        <row r="3505">
          <cell r="A3505" t="str">
            <v>262857795MKP</v>
          </cell>
          <cell r="B3505" t="str">
            <v>CIE RCK_VID</v>
          </cell>
        </row>
        <row r="3506">
          <cell r="A3506" t="str">
            <v>262862684</v>
          </cell>
          <cell r="B3506" t="str">
            <v>CIE BGS4G_FLEX_MOT_CAP_FOCTV_PIR_TEL_420</v>
          </cell>
        </row>
        <row r="3507">
          <cell r="A3507" t="str">
            <v>262862684MKP</v>
          </cell>
          <cell r="B3507" t="str">
            <v>CIE BGS4G_FLEX_MOT_CAP_FOCTV_PIR_TEL_420</v>
          </cell>
        </row>
        <row r="3508">
          <cell r="A3508" t="str">
            <v>262862725</v>
          </cell>
          <cell r="B3508" t="str">
            <v>CIE BGS4G_FLEX_MOT_CAP_FOC_SWIR_TEL_420</v>
          </cell>
        </row>
        <row r="3509">
          <cell r="A3509" t="str">
            <v>262862725MKP</v>
          </cell>
          <cell r="B3509" t="str">
            <v>CIE BGS4G_FLEX_MOT_CAP_FOC_SWIR_TEL_420</v>
          </cell>
        </row>
        <row r="3510">
          <cell r="A3510" t="str">
            <v>262862746</v>
          </cell>
          <cell r="B3510" t="str">
            <v>CIE BGS4G_FLEX_MOT_CAP_FOC_MWIR_TEL_420</v>
          </cell>
        </row>
        <row r="3511">
          <cell r="A3511" t="str">
            <v>262862746MKP</v>
          </cell>
          <cell r="B3511" t="str">
            <v>CIE BGS4G_FLEX_MOT_CAP_FOC_MWIR_TEL_420</v>
          </cell>
        </row>
        <row r="3512">
          <cell r="A3512" t="str">
            <v>262863066</v>
          </cell>
          <cell r="B3512" t="str">
            <v>MONITEUR VIDEO RVM10-CT FCS TS90</v>
          </cell>
        </row>
        <row r="3513">
          <cell r="A3513" t="str">
            <v>262863128</v>
          </cell>
          <cell r="B3513" t="str">
            <v>MONITEUR VIDEO RVM10-CT FCS T20/13</v>
          </cell>
        </row>
        <row r="3514">
          <cell r="A3514" t="str">
            <v>262863264-0110</v>
          </cell>
          <cell r="B3514" t="str">
            <v>CIE PROXI_IRNR_FP PROGRAMME</v>
          </cell>
        </row>
        <row r="3515">
          <cell r="A3515" t="str">
            <v>262863264MKP</v>
          </cell>
          <cell r="B3515" t="str">
            <v>CIE PROXI_IRNR_FP PROGRAMME</v>
          </cell>
        </row>
        <row r="3516">
          <cell r="A3516" t="str">
            <v>262863389MKP</v>
          </cell>
          <cell r="B3516" t="str">
            <v>CIE SIMUL MAGNETO</v>
          </cell>
        </row>
        <row r="3517">
          <cell r="A3517" t="str">
            <v>262865007-0000</v>
          </cell>
          <cell r="B3517" t="str">
            <v>ENS CIE MONO-OLED V2 AVEC BSP</v>
          </cell>
        </row>
        <row r="3518">
          <cell r="A3518" t="str">
            <v>262865007-0001</v>
          </cell>
          <cell r="B3518" t="str">
            <v>ENS CIE MONO-OLED V2 AVEC BSP</v>
          </cell>
        </row>
        <row r="3519">
          <cell r="A3519" t="str">
            <v>262866707MKP</v>
          </cell>
          <cell r="B3519" t="str">
            <v>C.I.E. PREAMPLI GRH CRISTAL V5.3 BLINDE</v>
          </cell>
        </row>
        <row r="3520">
          <cell r="A3520" t="str">
            <v>262868772-03</v>
          </cell>
          <cell r="B3520" t="str">
            <v>FLECU CONTROL SYNCHRO ASSEMBLE</v>
          </cell>
        </row>
        <row r="3521">
          <cell r="A3521" t="str">
            <v>262869641</v>
          </cell>
          <cell r="B3521" t="str">
            <v>EMB.CYL.19C.FEM.DRT.P.CI.POS.N DEDORE</v>
          </cell>
        </row>
        <row r="3522">
          <cell r="A3522" t="str">
            <v>262870157</v>
          </cell>
          <cell r="B3522" t="str">
            <v>EMB.CYL.30C.FEM.DRT.P.CI.POS.N DEDORE</v>
          </cell>
        </row>
        <row r="3523">
          <cell r="A3523" t="str">
            <v>262871394</v>
          </cell>
          <cell r="B3523" t="str">
            <v>CIE FLEX W504 MB_SPU_SLS</v>
          </cell>
        </row>
        <row r="3524">
          <cell r="A3524" t="str">
            <v>262871394MKP</v>
          </cell>
          <cell r="B3524" t="str">
            <v>CIE FLEX W504 MB_SPU_SLS</v>
          </cell>
        </row>
        <row r="3525">
          <cell r="A3525" t="str">
            <v>262871422</v>
          </cell>
          <cell r="B3525" t="str">
            <v>CIE FLEX W507 MB_SPU_MB-TV</v>
          </cell>
        </row>
        <row r="3526">
          <cell r="A3526" t="str">
            <v>262871422MKP</v>
          </cell>
          <cell r="B3526" t="str">
            <v>CIE FLEX W507 MB_SPU_MB-TV</v>
          </cell>
        </row>
        <row r="3527">
          <cell r="A3527" t="str">
            <v>262871435</v>
          </cell>
          <cell r="B3527" t="str">
            <v>CIE FLEX W508 MB_SPU_MB-IR</v>
          </cell>
        </row>
        <row r="3528">
          <cell r="A3528" t="str">
            <v>262871435MKP</v>
          </cell>
          <cell r="B3528" t="str">
            <v>CIE FLEX W508 MB_SPU_MB-IR</v>
          </cell>
        </row>
        <row r="3529">
          <cell r="A3529" t="str">
            <v>262872523</v>
          </cell>
          <cell r="B3529" t="str">
            <v>CIE PROX NUM MDD8</v>
          </cell>
        </row>
        <row r="3530">
          <cell r="A3530" t="str">
            <v>262874473MKP</v>
          </cell>
          <cell r="B3530" t="str">
            <v>CIE IRSI</v>
          </cell>
        </row>
        <row r="3531">
          <cell r="A3531" t="str">
            <v>262874506MKP</v>
          </cell>
          <cell r="B3531" t="str">
            <v>CIE FLEX W901 IRSI_MB_SPU</v>
          </cell>
        </row>
        <row r="3532">
          <cell r="A3532" t="str">
            <v>262874527MKP</v>
          </cell>
          <cell r="B3532" t="str">
            <v>CIE FLEX W902 IRSI_SLS</v>
          </cell>
        </row>
        <row r="3533">
          <cell r="A3533" t="str">
            <v>262874548MKP</v>
          </cell>
          <cell r="B3533" t="str">
            <v>CIE FLEX W904 IRSI_ZMWIR</v>
          </cell>
        </row>
        <row r="3534">
          <cell r="A3534" t="str">
            <v>262874551MKP</v>
          </cell>
          <cell r="B3534" t="str">
            <v>CIE FLEX W558 MB_SPU_MB_TV</v>
          </cell>
        </row>
        <row r="3535">
          <cell r="A3535" t="str">
            <v>262874874</v>
          </cell>
          <cell r="B3535" t="str">
            <v>CIE NAV TERRESTRE</v>
          </cell>
        </row>
        <row r="3536">
          <cell r="A3536" t="str">
            <v>262875933-0002</v>
          </cell>
          <cell r="B3536" t="str">
            <v>CIE MAINBOARD_MOA AVEC BSP EQUIPEE</v>
          </cell>
        </row>
        <row r="3537">
          <cell r="A3537" t="str">
            <v>262877453-0000</v>
          </cell>
          <cell r="B3537" t="str">
            <v>CIE SERIALISATION_MOA AVEC BSP</v>
          </cell>
        </row>
        <row r="3538">
          <cell r="A3538" t="str">
            <v>262877987-40</v>
          </cell>
          <cell r="B3538" t="str">
            <v>CIE QRP60 NG V5 200Hz IDENTIFIE 1 axe</v>
          </cell>
        </row>
        <row r="3539">
          <cell r="A3539" t="str">
            <v>262877987-60</v>
          </cell>
          <cell r="B3539" t="str">
            <v>CIE QRP60 NG V5 IDENT 1 axe 200hz verni</v>
          </cell>
        </row>
        <row r="3540">
          <cell r="A3540" t="str">
            <v>262878179MKP</v>
          </cell>
          <cell r="B3540" t="str">
            <v>CIE CCM NT1</v>
          </cell>
        </row>
        <row r="3541">
          <cell r="A3541" t="str">
            <v>262880195MKP</v>
          </cell>
          <cell r="B3541" t="str">
            <v>CARTE PUISSANCE</v>
          </cell>
        </row>
        <row r="3542">
          <cell r="A3542" t="str">
            <v>262881027MKP</v>
          </cell>
          <cell r="B3542" t="str">
            <v>COFFRET ELECTRONIQUE T1-T2</v>
          </cell>
        </row>
        <row r="3543">
          <cell r="A3543" t="str">
            <v>262881176MKP</v>
          </cell>
          <cell r="B3543" t="str">
            <v>CORDON J6 - J105</v>
          </cell>
        </row>
        <row r="3544">
          <cell r="A3544" t="str">
            <v>262881197MKP</v>
          </cell>
          <cell r="B3544" t="str">
            <v>CORDON J5 - J109</v>
          </cell>
        </row>
        <row r="3545">
          <cell r="A3545" t="str">
            <v>262881514MKP</v>
          </cell>
          <cell r="B3545" t="str">
            <v>Carte CAPTEUR</v>
          </cell>
        </row>
        <row r="3546">
          <cell r="A3546" t="str">
            <v>262882003-0100</v>
          </cell>
          <cell r="B3546" t="str">
            <v>CIE VICAM3-SD 2GR MODIFIE BOOTROM V04R02</v>
          </cell>
        </row>
        <row r="3547">
          <cell r="A3547" t="str">
            <v>262882011</v>
          </cell>
          <cell r="B3547" t="str">
            <v>CIE SCA_GPA_V2</v>
          </cell>
        </row>
        <row r="3548">
          <cell r="A3548" t="str">
            <v>262882011MKP</v>
          </cell>
          <cell r="B3548" t="str">
            <v>CIE SCA_GPA_V2</v>
          </cell>
        </row>
        <row r="3549">
          <cell r="A3549" t="str">
            <v>262883919MKP</v>
          </cell>
          <cell r="B3549" t="str">
            <v>CIE MB_ECU_V2</v>
          </cell>
        </row>
        <row r="3550">
          <cell r="A3550" t="str">
            <v>262884049</v>
          </cell>
          <cell r="B3550" t="str">
            <v>CIE PSF_ECU_V2</v>
          </cell>
        </row>
        <row r="3551">
          <cell r="A3551" t="str">
            <v>262884049MKP</v>
          </cell>
          <cell r="B3551" t="str">
            <v>CIE PSF_ECU_V2</v>
          </cell>
        </row>
        <row r="3552">
          <cell r="A3552" t="str">
            <v>262885484MKP</v>
          </cell>
          <cell r="B3552" t="str">
            <v>CIE CPU_ETH_V3</v>
          </cell>
        </row>
        <row r="3553">
          <cell r="A3553" t="str">
            <v>262885546MKP</v>
          </cell>
          <cell r="B3553" t="str">
            <v>CIE ES_CONV_V3</v>
          </cell>
        </row>
        <row r="3554">
          <cell r="A3554" t="str">
            <v>262885567</v>
          </cell>
          <cell r="B3554" t="str">
            <v>CIE ACM_2X_V3</v>
          </cell>
        </row>
        <row r="3555">
          <cell r="A3555" t="str">
            <v>262885567MKP</v>
          </cell>
          <cell r="B3555" t="str">
            <v>CIE ACM_2X_V3</v>
          </cell>
        </row>
        <row r="3556">
          <cell r="A3556" t="str">
            <v>262885567VER</v>
          </cell>
          <cell r="B3556" t="str">
            <v>CIE ACM_2X_V3 MKP VERNIE</v>
          </cell>
        </row>
        <row r="3557">
          <cell r="A3557" t="str">
            <v>262885588</v>
          </cell>
          <cell r="B3557" t="str">
            <v>CIE ITF_BT_V3</v>
          </cell>
        </row>
        <row r="3558">
          <cell r="A3558" t="str">
            <v>262885588MKP</v>
          </cell>
          <cell r="B3558" t="str">
            <v>CIE ITF_BT_V3</v>
          </cell>
        </row>
        <row r="3559">
          <cell r="A3559" t="str">
            <v>262885611</v>
          </cell>
          <cell r="B3559" t="str">
            <v>CIE MB_SH_V3</v>
          </cell>
        </row>
        <row r="3560">
          <cell r="A3560" t="str">
            <v>262885611MKP</v>
          </cell>
          <cell r="B3560" t="str">
            <v>CIE MB_SH_V3</v>
          </cell>
        </row>
        <row r="3561">
          <cell r="A3561" t="str">
            <v>262885640</v>
          </cell>
          <cell r="B3561" t="str">
            <v>CIE PS_FILTRE_V3</v>
          </cell>
        </row>
        <row r="3562">
          <cell r="A3562" t="str">
            <v>262885640MKP</v>
          </cell>
          <cell r="B3562" t="str">
            <v>CIE PS_FILTRE_V3</v>
          </cell>
        </row>
        <row r="3563">
          <cell r="A3563" t="str">
            <v>262887417-00</v>
          </cell>
          <cell r="B3563" t="str">
            <v>CIE NUM3AXES QUAP IDENTIFIE</v>
          </cell>
        </row>
        <row r="3564">
          <cell r="A3564" t="str">
            <v>262887417MKP</v>
          </cell>
          <cell r="B3564" t="str">
            <v>CIE NUM3AXES QUAP</v>
          </cell>
        </row>
        <row r="3565">
          <cell r="A3565" t="str">
            <v>262887561</v>
          </cell>
          <cell r="B3565" t="str">
            <v>CIE LIAISON 37 PTS</v>
          </cell>
        </row>
        <row r="3566">
          <cell r="A3566" t="str">
            <v>262887561MKP</v>
          </cell>
          <cell r="B3566" t="str">
            <v>CIE LIAISON 37 PTS</v>
          </cell>
        </row>
        <row r="3567">
          <cell r="A3567" t="str">
            <v>262887920</v>
          </cell>
          <cell r="B3567" t="str">
            <v>CIE ITF_COPV_FOC_FOT</v>
          </cell>
        </row>
        <row r="3568">
          <cell r="A3568" t="str">
            <v>262887920MKP</v>
          </cell>
          <cell r="B3568" t="str">
            <v>CIE ITF_COPV_FOC_FOT</v>
          </cell>
        </row>
        <row r="3569">
          <cell r="A3569" t="str">
            <v>262889114-0101</v>
          </cell>
          <cell r="B3569" t="str">
            <v>ENSEMBLE TPIU A320 1058-34</v>
          </cell>
        </row>
        <row r="3570">
          <cell r="A3570" t="str">
            <v>262890211</v>
          </cell>
          <cell r="B3570" t="str">
            <v>CIE ALIM_SERV_V2B</v>
          </cell>
        </row>
        <row r="3571">
          <cell r="A3571" t="str">
            <v>262891101-0100</v>
          </cell>
          <cell r="B3571" t="str">
            <v>FSP U60 PROGRAMMÉE</v>
          </cell>
        </row>
        <row r="3572">
          <cell r="A3572" t="str">
            <v>262891510-0100</v>
          </cell>
          <cell r="B3572" t="str">
            <v>FSP U40 PROGRAMMÉE</v>
          </cell>
        </row>
        <row r="3573">
          <cell r="A3573" t="str">
            <v>262891573</v>
          </cell>
          <cell r="B3573" t="str">
            <v>CARTE_EPSINAV_VERNIS</v>
          </cell>
        </row>
        <row r="3574">
          <cell r="A3574" t="str">
            <v>262891776</v>
          </cell>
          <cell r="B3574" t="str">
            <v>CIRCUIT EQUIPE COMPENSATION</v>
          </cell>
        </row>
        <row r="3575">
          <cell r="A3575" t="str">
            <v>262892041</v>
          </cell>
          <cell r="B3575" t="str">
            <v>CARTE ALIMENTATION EQUIPEMENT</v>
          </cell>
        </row>
        <row r="3576">
          <cell r="A3576" t="str">
            <v>262892674-0000</v>
          </cell>
          <cell r="B3576" t="str">
            <v>CIE ITF-DFOV_MOA SANS BSP</v>
          </cell>
        </row>
        <row r="3577">
          <cell r="A3577" t="str">
            <v>262895493MKP</v>
          </cell>
          <cell r="B3577" t="str">
            <v>CORDON J7 - J106</v>
          </cell>
        </row>
        <row r="3578">
          <cell r="A3578" t="str">
            <v>262895641MKP</v>
          </cell>
          <cell r="B3578" t="str">
            <v>CORDON J9-J109</v>
          </cell>
        </row>
        <row r="3579">
          <cell r="A3579" t="str">
            <v>262895711MKP</v>
          </cell>
          <cell r="B3579" t="str">
            <v>CORDON J8- J110</v>
          </cell>
        </row>
        <row r="3580">
          <cell r="A3580" t="str">
            <v>262895774MKP</v>
          </cell>
          <cell r="B3580" t="str">
            <v>CORDON J7- J111</v>
          </cell>
        </row>
        <row r="3581">
          <cell r="A3581" t="str">
            <v>262895787MKP</v>
          </cell>
          <cell r="B3581" t="str">
            <v>CORDON J6- J112</v>
          </cell>
        </row>
        <row r="3582">
          <cell r="A3582" t="str">
            <v>262895810MKP</v>
          </cell>
          <cell r="B3582" t="str">
            <v>CORDON J5-J107- J108</v>
          </cell>
        </row>
        <row r="3583">
          <cell r="A3583" t="str">
            <v>262897096-00</v>
          </cell>
          <cell r="B3583" t="str">
            <v>KIT B4 ALIM S95N 261294209-00 Amd G</v>
          </cell>
        </row>
        <row r="3584">
          <cell r="A3584" t="str">
            <v>262897434</v>
          </cell>
          <cell r="B3584" t="str">
            <v>Nappe HE10 16 con. FEP moulée lon. 157,5</v>
          </cell>
        </row>
        <row r="3585">
          <cell r="A3585" t="str">
            <v>262898275MKP</v>
          </cell>
          <cell r="B3585" t="str">
            <v>CIE Flex Refoc LLL Q2</v>
          </cell>
        </row>
        <row r="3586">
          <cell r="A3586" t="str">
            <v>262899587MKP</v>
          </cell>
          <cell r="B3586" t="str">
            <v>CIE CCM_JT1</v>
          </cell>
        </row>
        <row r="3587">
          <cell r="A3587" t="str">
            <v>262902032</v>
          </cell>
          <cell r="B3587" t="str">
            <v>CIE FILTRE VERNIE</v>
          </cell>
        </row>
        <row r="3588">
          <cell r="A3588" t="str">
            <v>262902032MKP</v>
          </cell>
          <cell r="B3588" t="str">
            <v>CIE FILTRE VERNIE</v>
          </cell>
        </row>
        <row r="3589">
          <cell r="A3589" t="str">
            <v>262902454-0204-DVR</v>
          </cell>
          <cell r="B3589" t="str">
            <v>S/ENS INT ALIM BUCK - DEVERMINEE</v>
          </cell>
        </row>
        <row r="3590">
          <cell r="A3590" t="str">
            <v>262908258-0101</v>
          </cell>
          <cell r="B3590" t="str">
            <v>CARTE CABLEE PREREGULATEUR</v>
          </cell>
        </row>
        <row r="3591">
          <cell r="A3591" t="str">
            <v>262908266-0101</v>
          </cell>
          <cell r="B3591" t="str">
            <v>CARTE CABLEE CONVERTISSEUR</v>
          </cell>
        </row>
        <row r="3592">
          <cell r="A3592" t="str">
            <v>262908807</v>
          </cell>
          <cell r="B3592" t="str">
            <v>CIE SRV_SH</v>
          </cell>
        </row>
        <row r="3593">
          <cell r="A3593" t="str">
            <v>262908807MKP</v>
          </cell>
          <cell r="B3593" t="str">
            <v>CIE SRV_SH</v>
          </cell>
        </row>
        <row r="3594">
          <cell r="A3594" t="str">
            <v>262911594MKP</v>
          </cell>
          <cell r="B3594" t="str">
            <v>C.I.E CARTE PCI-C167 16BITS</v>
          </cell>
        </row>
        <row r="3595">
          <cell r="A3595" t="str">
            <v>262913220MKP</v>
          </cell>
          <cell r="B3595" t="str">
            <v>CIE SLS_LD</v>
          </cell>
        </row>
        <row r="3596">
          <cell r="A3596" t="str">
            <v>262913241</v>
          </cell>
          <cell r="B3596" t="str">
            <v>CIE SLS_450_LD</v>
          </cell>
        </row>
        <row r="3597">
          <cell r="A3597" t="str">
            <v>262913241MKP</v>
          </cell>
          <cell r="B3597" t="str">
            <v>CIE SLS_450_LD</v>
          </cell>
        </row>
        <row r="3598">
          <cell r="A3598" t="str">
            <v>262913840</v>
          </cell>
          <cell r="B3598" t="str">
            <v>KIT SB 2613-31-005 SPC0300</v>
          </cell>
        </row>
        <row r="3599">
          <cell r="A3599" t="str">
            <v>262916341</v>
          </cell>
          <cell r="B3599" t="str">
            <v>CIE FLEXIBLE A34</v>
          </cell>
        </row>
        <row r="3600">
          <cell r="A3600" t="str">
            <v>262916911</v>
          </cell>
          <cell r="B3600" t="str">
            <v>CIE CFG_PTP_V3</v>
          </cell>
        </row>
        <row r="3601">
          <cell r="A3601" t="str">
            <v>262918085</v>
          </cell>
          <cell r="B3601" t="str">
            <v>CIE PMOT REM2</v>
          </cell>
        </row>
        <row r="3602">
          <cell r="A3602" t="str">
            <v>262918085MKP</v>
          </cell>
          <cell r="B3602" t="str">
            <v>CIE PMOT REM2</v>
          </cell>
        </row>
        <row r="3603">
          <cell r="A3603" t="str">
            <v>262920837MKP</v>
          </cell>
          <cell r="B3603" t="str">
            <v>CIE PVD_V2</v>
          </cell>
        </row>
        <row r="3604">
          <cell r="A3604" t="str">
            <v>262924765-0300</v>
          </cell>
          <cell r="B3604" t="str">
            <v>CIE PVD BTVID</v>
          </cell>
        </row>
        <row r="3605">
          <cell r="A3605" t="str">
            <v>262924765-0400</v>
          </cell>
          <cell r="B3605" t="str">
            <v>CIE PVD BTVID</v>
          </cell>
        </row>
        <row r="3606">
          <cell r="A3606" t="str">
            <v>262926371</v>
          </cell>
          <cell r="B3606" t="str">
            <v>CIE CPU_ETH PROGRAMME PASEO AB</v>
          </cell>
        </row>
        <row r="3607">
          <cell r="A3607" t="str">
            <v>262926371-02</v>
          </cell>
          <cell r="B3607" t="str">
            <v>CIE CPU_ETH PROGRAMME PASEO AB</v>
          </cell>
        </row>
        <row r="3608">
          <cell r="A3608" t="str">
            <v>262926371VER</v>
          </cell>
          <cell r="B3608" t="str">
            <v>CIE CPU_ETH PROGRAMME PASEO AB MKP VERNI</v>
          </cell>
        </row>
        <row r="3609">
          <cell r="A3609" t="str">
            <v>262926389</v>
          </cell>
          <cell r="B3609" t="str">
            <v>CIE ES_CONV PROGRAMME PASEO AB</v>
          </cell>
        </row>
        <row r="3610">
          <cell r="A3610" t="str">
            <v>262926389VER</v>
          </cell>
          <cell r="B3610" t="str">
            <v>CIE ES_CONV PROGRAMME PASEO AB MKP VERNI</v>
          </cell>
        </row>
        <row r="3611">
          <cell r="A3611" t="str">
            <v>262931489</v>
          </cell>
          <cell r="B3611" t="str">
            <v>CIE PRR MODEM</v>
          </cell>
        </row>
        <row r="3612">
          <cell r="A3612" t="str">
            <v>262931489MKP</v>
          </cell>
          <cell r="B3612" t="str">
            <v>CIE PRR MODEM</v>
          </cell>
        </row>
        <row r="3613">
          <cell r="A3613" t="str">
            <v>262931562</v>
          </cell>
          <cell r="B3613" t="str">
            <v>CIE PRR RF</v>
          </cell>
        </row>
        <row r="3614">
          <cell r="A3614" t="str">
            <v>262931562MKP</v>
          </cell>
          <cell r="B3614" t="str">
            <v>CIE PRR RF</v>
          </cell>
        </row>
        <row r="3615">
          <cell r="A3615" t="str">
            <v>262931583</v>
          </cell>
          <cell r="B3615" t="str">
            <v>CIE PRR FLEX EXTERNE</v>
          </cell>
        </row>
        <row r="3616">
          <cell r="A3616" t="str">
            <v>262931583MKP</v>
          </cell>
          <cell r="B3616" t="str">
            <v>CIE PRR FLEX EXTERNE</v>
          </cell>
        </row>
        <row r="3617">
          <cell r="A3617" t="str">
            <v>262931608</v>
          </cell>
          <cell r="B3617" t="str">
            <v>CIE PRR ALIM-RS422</v>
          </cell>
        </row>
        <row r="3618">
          <cell r="A3618" t="str">
            <v>262931608MKP</v>
          </cell>
          <cell r="B3618" t="str">
            <v>CIE PRR ALIM-RS422</v>
          </cell>
        </row>
        <row r="3619">
          <cell r="A3619" t="str">
            <v>262935057</v>
          </cell>
          <cell r="B3619" t="str">
            <v>Calculateur outillage EEC Airbus P05</v>
          </cell>
        </row>
        <row r="3620">
          <cell r="A3620" t="str">
            <v>262935309</v>
          </cell>
          <cell r="B3620" t="str">
            <v>CIE PROX-NUM-B</v>
          </cell>
        </row>
        <row r="3621">
          <cell r="A3621" t="str">
            <v>262935309MKP</v>
          </cell>
          <cell r="B3621" t="str">
            <v>CIE PROX-NUM-B</v>
          </cell>
        </row>
        <row r="3622">
          <cell r="A3622" t="str">
            <v>262935320MKP</v>
          </cell>
          <cell r="B3622" t="str">
            <v>CIU PROX-NUM-B</v>
          </cell>
        </row>
        <row r="3623">
          <cell r="A3623" t="str">
            <v>262937642</v>
          </cell>
          <cell r="B3623" t="str">
            <v>Calculateur outillage PSS Airbus</v>
          </cell>
        </row>
        <row r="3624">
          <cell r="A3624" t="str">
            <v>262937866</v>
          </cell>
          <cell r="B3624" t="str">
            <v>FLEX_W202_V2</v>
          </cell>
        </row>
        <row r="3625">
          <cell r="A3625" t="str">
            <v>262937866MKP</v>
          </cell>
          <cell r="B3625" t="str">
            <v>CIE FLEX_W202 V2</v>
          </cell>
        </row>
        <row r="3626">
          <cell r="A3626" t="str">
            <v>262938269-00</v>
          </cell>
          <cell r="B3626" t="str">
            <v>C.I.E. G2C IDENTIFIEE QATAR</v>
          </cell>
        </row>
        <row r="3627">
          <cell r="A3627" t="str">
            <v>262938280-AA00</v>
          </cell>
          <cell r="B3627" t="str">
            <v>MODULE GPS RAFALE QATAR</v>
          </cell>
        </row>
        <row r="3628">
          <cell r="A3628" t="str">
            <v>262940032</v>
          </cell>
          <cell r="B3628" t="str">
            <v>MB TV PIR EQUIPEE</v>
          </cell>
        </row>
        <row r="3629">
          <cell r="A3629" t="str">
            <v>262940219</v>
          </cell>
          <cell r="B3629" t="str">
            <v>CIE SAIDRE_SERV_BASIC_V1</v>
          </cell>
        </row>
        <row r="3630">
          <cell r="A3630" t="str">
            <v>262940610</v>
          </cell>
          <cell r="B3630" t="str">
            <v>Module GPS SAASM Qatar</v>
          </cell>
        </row>
        <row r="3631">
          <cell r="A3631" t="str">
            <v>262941948</v>
          </cell>
          <cell r="B3631" t="str">
            <v>SCA GPA ASSEMBLEE</v>
          </cell>
        </row>
        <row r="3632">
          <cell r="A3632" t="str">
            <v>262941969-0100</v>
          </cell>
          <cell r="B3632" t="str">
            <v>SSM SCA GPA PROGRAMMEE</v>
          </cell>
        </row>
        <row r="3633">
          <cell r="A3633" t="str">
            <v>262942086</v>
          </cell>
          <cell r="B3633" t="str">
            <v>CIE Flex SCP_MB</v>
          </cell>
        </row>
        <row r="3634">
          <cell r="A3634" t="str">
            <v>262946245</v>
          </cell>
          <cell r="B3634" t="str">
            <v>CIE FLEX PROX_VJ_PC</v>
          </cell>
        </row>
        <row r="3635">
          <cell r="A3635" t="str">
            <v>262946290MKP</v>
          </cell>
          <cell r="B3635" t="str">
            <v>CIE FLEX PROX_VJ_TGC</v>
          </cell>
        </row>
        <row r="3636">
          <cell r="A3636" t="str">
            <v>262946670</v>
          </cell>
          <cell r="B3636" t="str">
            <v>CARTE CCM NT1 PROGRAMMEE</v>
          </cell>
        </row>
        <row r="3637">
          <cell r="A3637" t="str">
            <v>262946703</v>
          </cell>
          <cell r="B3637" t="str">
            <v>CARTE IMU</v>
          </cell>
        </row>
        <row r="3638">
          <cell r="A3638" t="str">
            <v>262946724</v>
          </cell>
          <cell r="B3638" t="str">
            <v>C.I.E. NAVGPS 3V3 C/A FPGA</v>
          </cell>
        </row>
        <row r="3639">
          <cell r="A3639" t="str">
            <v>262946745</v>
          </cell>
          <cell r="B3639" t="str">
            <v>CARTE IMPRIMEE EQUIPEE NAVGPS 3V3</v>
          </cell>
        </row>
        <row r="3640">
          <cell r="A3640" t="str">
            <v>262946774</v>
          </cell>
          <cell r="B3640" t="str">
            <v>VOYANT LUM. DIA.8 A LED VERT 24V 18MA</v>
          </cell>
        </row>
        <row r="3641">
          <cell r="A3641" t="str">
            <v>262946787</v>
          </cell>
          <cell r="B3641" t="str">
            <v>VOYANT LUM. DIA.8 A LED VERT 5V 25MA</v>
          </cell>
        </row>
        <row r="3642">
          <cell r="A3642" t="str">
            <v>262946795</v>
          </cell>
          <cell r="B3642" t="str">
            <v>VOYANT LUM. DIA.8 A LED ROUGE 24V 18MA</v>
          </cell>
        </row>
        <row r="3643">
          <cell r="A3643" t="str">
            <v>262946815</v>
          </cell>
          <cell r="B3643" t="str">
            <v>VOYANT LUM. DIA.8 A LED ROUGE 5V 25MA</v>
          </cell>
        </row>
        <row r="3644">
          <cell r="A3644" t="str">
            <v>262946836</v>
          </cell>
          <cell r="B3644" t="str">
            <v>VOYANT LUM. DIA.8 A LED JAUNE 5V 25MA</v>
          </cell>
        </row>
        <row r="3645">
          <cell r="A3645" t="str">
            <v>262946849</v>
          </cell>
          <cell r="B3645" t="str">
            <v>VOYANT LUM. DIA.8 A LED VERTE 30MA</v>
          </cell>
        </row>
        <row r="3646">
          <cell r="A3646" t="str">
            <v>262946857</v>
          </cell>
          <cell r="B3646" t="str">
            <v>VOYANT LUM. DIA.8 A LED ROUGE 30MA</v>
          </cell>
        </row>
        <row r="3647">
          <cell r="A3647" t="str">
            <v>262946860</v>
          </cell>
          <cell r="B3647" t="str">
            <v>VOYANT LUM. DIA.8 A LED JAUNE 30MA</v>
          </cell>
        </row>
        <row r="3648">
          <cell r="A3648" t="str">
            <v>262946935</v>
          </cell>
          <cell r="B3648" t="str">
            <v>CIE RECHAUFFEUR M1A</v>
          </cell>
        </row>
        <row r="3649">
          <cell r="A3649" t="str">
            <v>262947099MKP</v>
          </cell>
          <cell r="B3649" t="str">
            <v>CIE CONV. BROADR-REACH TO 100BASE-TX</v>
          </cell>
        </row>
        <row r="3650">
          <cell r="A3650" t="str">
            <v>262947218</v>
          </cell>
          <cell r="B3650" t="str">
            <v>CARTE CCM JT1 PROGRAMMEE</v>
          </cell>
        </row>
        <row r="3651">
          <cell r="A3651" t="str">
            <v>262950869MKP</v>
          </cell>
          <cell r="B3651" t="str">
            <v>CIE ISSI</v>
          </cell>
        </row>
        <row r="3652">
          <cell r="A3652" t="str">
            <v>262951832</v>
          </cell>
          <cell r="B3652" t="str">
            <v>CARTE IMU MONTEE</v>
          </cell>
        </row>
        <row r="3653">
          <cell r="A3653" t="str">
            <v>262953159</v>
          </cell>
          <cell r="B3653" t="str">
            <v>CIE ITF_SH_V3</v>
          </cell>
        </row>
        <row r="3654">
          <cell r="A3654" t="str">
            <v>262953159MKP</v>
          </cell>
          <cell r="B3654" t="str">
            <v>CIE ITF_SH_V3</v>
          </cell>
        </row>
        <row r="3655">
          <cell r="A3655" t="str">
            <v>262955588</v>
          </cell>
          <cell r="B3655" t="str">
            <v>CIE ITF_CORE</v>
          </cell>
        </row>
        <row r="3656">
          <cell r="A3656" t="str">
            <v>262955588MKP</v>
          </cell>
          <cell r="B3656" t="str">
            <v>CIE ITF_CORE</v>
          </cell>
        </row>
        <row r="3657">
          <cell r="A3657" t="str">
            <v>262957300</v>
          </cell>
          <cell r="B3657" t="str">
            <v>CIE FLECU st2 SYNCHRO BOARD</v>
          </cell>
        </row>
        <row r="3658">
          <cell r="A3658" t="str">
            <v>262960084MKP</v>
          </cell>
          <cell r="B3658" t="str">
            <v>CIE RSB</v>
          </cell>
        </row>
        <row r="3659">
          <cell r="A3659" t="str">
            <v>262964636</v>
          </cell>
          <cell r="B3659" t="str">
            <v>CIE INTERCO ALIM-RS422 MOD</v>
          </cell>
        </row>
        <row r="3660">
          <cell r="A3660" t="str">
            <v>262964636MKP</v>
          </cell>
          <cell r="B3660" t="str">
            <v>CIE INTERCO ALIM-RS422 MOD</v>
          </cell>
        </row>
        <row r="3661">
          <cell r="A3661" t="str">
            <v>262964665</v>
          </cell>
          <cell r="B3661" t="str">
            <v>CIE INTERCO ALIM-RS422 FE</v>
          </cell>
        </row>
        <row r="3662">
          <cell r="A3662" t="str">
            <v>262964665MKP</v>
          </cell>
          <cell r="B3662" t="str">
            <v>CIE INTERCO ALIM-RS422 FE</v>
          </cell>
        </row>
        <row r="3663">
          <cell r="A3663" t="str">
            <v>262965133</v>
          </cell>
          <cell r="B3663" t="str">
            <v>CIE SHP AP V4</v>
          </cell>
        </row>
        <row r="3664">
          <cell r="A3664" t="str">
            <v>262965667MKP</v>
          </cell>
          <cell r="B3664" t="str">
            <v>ODISSEA2</v>
          </cell>
        </row>
        <row r="3665">
          <cell r="A3665" t="str">
            <v>262969912-10</v>
          </cell>
          <cell r="B3665" t="str">
            <v>CIE QRP60_V3_100hz_1V IDENT. VERNIE</v>
          </cell>
        </row>
        <row r="3666">
          <cell r="A3666" t="str">
            <v>262970428</v>
          </cell>
          <cell r="B3666" t="str">
            <v>CIE MB_SH_V2_PLUS</v>
          </cell>
        </row>
        <row r="3667">
          <cell r="A3667" t="str">
            <v>262971610PRO</v>
          </cell>
          <cell r="B3667" t="str">
            <v>HARNAIS W104</v>
          </cell>
        </row>
        <row r="3668">
          <cell r="A3668" t="str">
            <v>262971623PRO</v>
          </cell>
          <cell r="B3668" t="str">
            <v>HARNAIS W102</v>
          </cell>
        </row>
        <row r="3669">
          <cell r="A3669" t="str">
            <v>262971631PRO</v>
          </cell>
          <cell r="B3669" t="str">
            <v>HARNAIS W105</v>
          </cell>
        </row>
        <row r="3670">
          <cell r="A3670" t="str">
            <v>262971644PRO</v>
          </cell>
          <cell r="B3670" t="str">
            <v>HARNAIS W106</v>
          </cell>
        </row>
        <row r="3671">
          <cell r="A3671" t="str">
            <v>262971652PRO</v>
          </cell>
          <cell r="B3671" t="str">
            <v>HARNAIS W107</v>
          </cell>
        </row>
        <row r="3672">
          <cell r="A3672" t="str">
            <v>262971665PRO</v>
          </cell>
          <cell r="B3672" t="str">
            <v>HARNAIS W110</v>
          </cell>
        </row>
        <row r="3673">
          <cell r="A3673" t="str">
            <v>262971673PRO</v>
          </cell>
          <cell r="B3673" t="str">
            <v>HARNAIS W111</v>
          </cell>
        </row>
        <row r="3674">
          <cell r="A3674" t="str">
            <v>262971686PRO</v>
          </cell>
          <cell r="B3674" t="str">
            <v>HARNAIS W108</v>
          </cell>
        </row>
        <row r="3675">
          <cell r="A3675" t="str">
            <v>262971706PRO</v>
          </cell>
          <cell r="B3675" t="str">
            <v>HARNAIS W113</v>
          </cell>
        </row>
        <row r="3676">
          <cell r="A3676" t="str">
            <v>262971897PRO</v>
          </cell>
          <cell r="B3676" t="str">
            <v>HARNAIS W101</v>
          </cell>
        </row>
        <row r="3677">
          <cell r="A3677" t="str">
            <v>262971938PRO</v>
          </cell>
          <cell r="B3677" t="str">
            <v>HARNAIS W103</v>
          </cell>
        </row>
        <row r="3678">
          <cell r="A3678" t="str">
            <v>262971941PRO</v>
          </cell>
          <cell r="B3678" t="str">
            <v>HARNAIS W109</v>
          </cell>
        </row>
        <row r="3679">
          <cell r="A3679" t="str">
            <v>262971959PRO</v>
          </cell>
          <cell r="B3679" t="str">
            <v>HARNAIS W112</v>
          </cell>
        </row>
        <row r="3680">
          <cell r="A3680" t="str">
            <v>262972857</v>
          </cell>
          <cell r="B3680" t="str">
            <v>CIE SLPED FILTER</v>
          </cell>
        </row>
        <row r="3681">
          <cell r="A3681" t="str">
            <v>262972857MKP</v>
          </cell>
          <cell r="B3681" t="str">
            <v>CIE SLPED FILTER</v>
          </cell>
        </row>
        <row r="3682">
          <cell r="A3682" t="str">
            <v>262974335MKP</v>
          </cell>
          <cell r="B3682" t="str">
            <v>CIE MB_SPU_V2</v>
          </cell>
        </row>
        <row r="3683">
          <cell r="A3683" t="str">
            <v>262974348</v>
          </cell>
          <cell r="B3683" t="str">
            <v>CIE MB_SPU_450_V2</v>
          </cell>
        </row>
        <row r="3684">
          <cell r="A3684" t="str">
            <v>262974348MKP</v>
          </cell>
          <cell r="B3684" t="str">
            <v>CIE MB_SPU_450_V2</v>
          </cell>
        </row>
        <row r="3685">
          <cell r="A3685" t="str">
            <v>262974893</v>
          </cell>
          <cell r="B3685" t="str">
            <v>BOUCHON PROTECTION J432 / J423</v>
          </cell>
        </row>
        <row r="3686">
          <cell r="A3686" t="str">
            <v>262975791MKP</v>
          </cell>
          <cell r="B3686" t="str">
            <v>CIE TSOP BGA INTERPOSER</v>
          </cell>
        </row>
        <row r="3687">
          <cell r="A3687" t="str">
            <v>262976090</v>
          </cell>
          <cell r="B3687" t="str">
            <v>BEMPS 07-C11-8X</v>
          </cell>
        </row>
        <row r="3688">
          <cell r="A3688" t="str">
            <v>262979645</v>
          </cell>
          <cell r="B3688" t="str">
            <v>Boitier Electronique Viseur HD</v>
          </cell>
        </row>
        <row r="3689">
          <cell r="A3689" t="str">
            <v>262980445</v>
          </cell>
          <cell r="B3689" t="str">
            <v>CPLD BORA2</v>
          </cell>
        </row>
        <row r="3690">
          <cell r="A3690" t="str">
            <v>262980445MKP</v>
          </cell>
          <cell r="B3690" t="str">
            <v>CPLD BORA2</v>
          </cell>
        </row>
        <row r="3691">
          <cell r="A3691" t="str">
            <v>262982358</v>
          </cell>
          <cell r="B3691" t="str">
            <v>CIE FLECU CONTROL BOARD</v>
          </cell>
        </row>
        <row r="3692">
          <cell r="A3692" t="str">
            <v>262982423</v>
          </cell>
          <cell r="B3692" t="str">
            <v>CIE FLECU RECTIFIER BOARD</v>
          </cell>
        </row>
        <row r="3693">
          <cell r="A3693" t="str">
            <v>262982465</v>
          </cell>
          <cell r="B3693" t="str">
            <v>CIE FLECU INVERTER BOARD</v>
          </cell>
        </row>
        <row r="3694">
          <cell r="A3694" t="str">
            <v>262983938MKP</v>
          </cell>
          <cell r="B3694" t="str">
            <v>CIE PROX-NUM-D</v>
          </cell>
        </row>
        <row r="3695">
          <cell r="A3695" t="str">
            <v>262984998MKP</v>
          </cell>
          <cell r="B3695" t="str">
            <v>CIE_MONAV_AB</v>
          </cell>
        </row>
        <row r="3696">
          <cell r="A3696" t="str">
            <v>262985078MKP</v>
          </cell>
          <cell r="B3696" t="str">
            <v>CIE_ALIM_FILTRE</v>
          </cell>
        </row>
        <row r="3697">
          <cell r="A3697" t="str">
            <v>262985122MKP</v>
          </cell>
          <cell r="B3697" t="str">
            <v>CIE_IBIS_B2A</v>
          </cell>
        </row>
        <row r="3698">
          <cell r="A3698" t="str">
            <v>262986398MKP</v>
          </cell>
          <cell r="B3698" t="str">
            <v>CIE CMMv4 MAIN</v>
          </cell>
        </row>
        <row r="3699">
          <cell r="A3699" t="str">
            <v>262988194-02</v>
          </cell>
          <cell r="B3699" t="str">
            <v>CIE MB_SH_V3_MOINS Modif filaire SSM</v>
          </cell>
        </row>
        <row r="3700">
          <cell r="A3700" t="str">
            <v>262989977MKP</v>
          </cell>
          <cell r="B3700" t="str">
            <v>Connecteur R280422110 Radiall modifié</v>
          </cell>
        </row>
        <row r="3701">
          <cell r="A3701" t="str">
            <v>262989998MKP</v>
          </cell>
          <cell r="B3701" t="str">
            <v>Connecteur HT R280422120 Radiall modifié</v>
          </cell>
        </row>
        <row r="3702">
          <cell r="A3702" t="str">
            <v>262990008MKP</v>
          </cell>
          <cell r="B3702" t="str">
            <v>Carte 263112723 équipée du connecteur HT</v>
          </cell>
        </row>
        <row r="3703">
          <cell r="A3703" t="str">
            <v>262991381</v>
          </cell>
          <cell r="B3703" t="str">
            <v>CIE FILT FER IRJCB</v>
          </cell>
        </row>
        <row r="3704">
          <cell r="A3704" t="str">
            <v>262991381-00</v>
          </cell>
          <cell r="B3704" t="str">
            <v>CIE FILT FER IRJCB</v>
          </cell>
        </row>
        <row r="3705">
          <cell r="A3705" t="str">
            <v>262992312-0601</v>
          </cell>
          <cell r="B3705" t="str">
            <v>PROGRAM.MSM DAUGHTER BOARD</v>
          </cell>
        </row>
        <row r="3706">
          <cell r="A3706" t="str">
            <v>262992312-0601-DVR</v>
          </cell>
          <cell r="B3706" t="str">
            <v>PROGRAM.MSM DAUGHTER BOARD DEVERMINEE</v>
          </cell>
        </row>
        <row r="3707">
          <cell r="A3707" t="str">
            <v>262992458-0101</v>
          </cell>
          <cell r="B3707" t="str">
            <v>MSM EQUIP.MOTHER BOARD</v>
          </cell>
        </row>
        <row r="3708">
          <cell r="A3708" t="str">
            <v>262993559</v>
          </cell>
          <cell r="B3708" t="str">
            <v>CIE LLCMOS VOLET NUMERIQUE-003</v>
          </cell>
        </row>
        <row r="3709">
          <cell r="A3709" t="str">
            <v>262995730</v>
          </cell>
          <cell r="B3709" t="str">
            <v>CIE ACM_2X_LP</v>
          </cell>
        </row>
        <row r="3710">
          <cell r="A3710" t="str">
            <v>262995730MKP</v>
          </cell>
          <cell r="B3710" t="str">
            <v>CIE ACM_2X_LP</v>
          </cell>
        </row>
        <row r="3711">
          <cell r="A3711" t="str">
            <v>262998509-00</v>
          </cell>
          <cell r="B3711" t="str">
            <v>Carte CALCUL programmée REM2</v>
          </cell>
        </row>
        <row r="3712">
          <cell r="A3712" t="str">
            <v>262999639-0000</v>
          </cell>
          <cell r="B3712" t="str">
            <v>CARTE COB ATP FADEPC RESIDENT PROGR.</v>
          </cell>
        </row>
        <row r="3713">
          <cell r="A3713" t="str">
            <v>262999639-0020</v>
          </cell>
          <cell r="B3713" t="str">
            <v>CARTE COB ATP FADEPC RESIDENT PROGR.</v>
          </cell>
        </row>
        <row r="3714">
          <cell r="A3714" t="str">
            <v>262999639-0030</v>
          </cell>
          <cell r="B3714" t="str">
            <v>CARTE COB ATP FADEPC RESIDENT PROGR.</v>
          </cell>
        </row>
        <row r="3715">
          <cell r="A3715" t="str">
            <v>262999639-0100</v>
          </cell>
          <cell r="B3715" t="str">
            <v>CARTE COB ATP FADEPC RESIDENT PROGR.</v>
          </cell>
        </row>
        <row r="3716">
          <cell r="A3716" t="str">
            <v>262999639-0110</v>
          </cell>
          <cell r="B3716" t="str">
            <v>CARTE COB ATP FADEPC RESIDENT PROGR.</v>
          </cell>
        </row>
        <row r="3717">
          <cell r="A3717" t="str">
            <v>262999639-0120</v>
          </cell>
          <cell r="B3717" t="str">
            <v>CARTE COB ATP FADEPC RESIDENT PROGR.</v>
          </cell>
        </row>
        <row r="3718">
          <cell r="A3718" t="str">
            <v>263000308</v>
          </cell>
          <cell r="B3718" t="str">
            <v>CIE CEH_PTR</v>
          </cell>
        </row>
        <row r="3719">
          <cell r="A3719" t="str">
            <v>263000308MKP</v>
          </cell>
          <cell r="B3719" t="str">
            <v>CIE CEH_PTR</v>
          </cell>
        </row>
        <row r="3720">
          <cell r="A3720" t="str">
            <v>263003031-0000</v>
          </cell>
          <cell r="B3720" t="str">
            <v>Modem Radio PRR</v>
          </cell>
        </row>
        <row r="3721">
          <cell r="A3721" t="str">
            <v>263003031-0100</v>
          </cell>
          <cell r="B3721" t="str">
            <v>Modem Radio PRR V2</v>
          </cell>
        </row>
        <row r="3722">
          <cell r="A3722" t="str">
            <v>263003031MKP</v>
          </cell>
          <cell r="B3722" t="str">
            <v>Modem Radio PRR</v>
          </cell>
        </row>
        <row r="3723">
          <cell r="A3723" t="str">
            <v>263004794MKP</v>
          </cell>
          <cell r="B3723" t="str">
            <v>CIE BOMR_CORE 020</v>
          </cell>
        </row>
        <row r="3724">
          <cell r="A3724" t="str">
            <v>263007802MKP</v>
          </cell>
          <cell r="B3724" t="str">
            <v>CIE NAVIGO V3 NUM</v>
          </cell>
        </row>
        <row r="3725">
          <cell r="A3725" t="str">
            <v>263008247-AA00</v>
          </cell>
          <cell r="B3725" t="str">
            <v>Safety Checker Programmé</v>
          </cell>
        </row>
        <row r="3726">
          <cell r="A3726" t="str">
            <v>263008289-AA00</v>
          </cell>
          <cell r="B3726" t="str">
            <v>Module CALCULATOR Programmé</v>
          </cell>
        </row>
        <row r="3727">
          <cell r="A3727" t="str">
            <v>263009989MKP</v>
          </cell>
          <cell r="B3727" t="str">
            <v>CIE EXPANDER</v>
          </cell>
        </row>
        <row r="3728">
          <cell r="A3728" t="str">
            <v>263009997-AA00</v>
          </cell>
          <cell r="B3728" t="str">
            <v>Critical Panel</v>
          </cell>
        </row>
        <row r="3729">
          <cell r="A3729" t="str">
            <v>263009997-AB00</v>
          </cell>
          <cell r="B3729" t="str">
            <v>Critical Panel</v>
          </cell>
        </row>
        <row r="3730">
          <cell r="A3730" t="str">
            <v>263009997-AB01</v>
          </cell>
          <cell r="B3730" t="str">
            <v>Critical Panel</v>
          </cell>
        </row>
        <row r="3731">
          <cell r="A3731" t="str">
            <v>263010747</v>
          </cell>
          <cell r="B3731" t="str">
            <v>Transfo 238267220 testé en T° et preparé</v>
          </cell>
        </row>
        <row r="3732">
          <cell r="A3732" t="str">
            <v>263012704</v>
          </cell>
          <cell r="B3732" t="str">
            <v>MB ECU ÉQUIPÉE BETA</v>
          </cell>
        </row>
        <row r="3733">
          <cell r="A3733" t="str">
            <v>263012704-0202</v>
          </cell>
          <cell r="B3733" t="str">
            <v>MB ECU ÉQUIPÉE BETA</v>
          </cell>
        </row>
        <row r="3734">
          <cell r="A3734" t="str">
            <v>263013524MKP</v>
          </cell>
          <cell r="B3734" t="str">
            <v>CIE MB_SH_EBMR</v>
          </cell>
        </row>
        <row r="3735">
          <cell r="A3735" t="str">
            <v>263014919</v>
          </cell>
          <cell r="B3735" t="str">
            <v>CIE TSOP BGA INTERPOSER</v>
          </cell>
        </row>
        <row r="3736">
          <cell r="A3736" t="str">
            <v>263014919MKP</v>
          </cell>
          <cell r="B3736" t="str">
            <v>CIE TSOP BGA INTERPOSER</v>
          </cell>
        </row>
        <row r="3737">
          <cell r="A3737" t="str">
            <v>263015119</v>
          </cell>
          <cell r="B3737" t="str">
            <v>CARTE PROXI EQUIPEE REM2 V2</v>
          </cell>
        </row>
        <row r="3738">
          <cell r="A3738" t="str">
            <v>263017655</v>
          </cell>
          <cell r="B3738" t="str">
            <v>MB IR SOM EQUIPEE</v>
          </cell>
        </row>
        <row r="3739">
          <cell r="A3739" t="str">
            <v>263018582</v>
          </cell>
          <cell r="B3739" t="str">
            <v>BEMOP-NG non chargé</v>
          </cell>
        </row>
        <row r="3740">
          <cell r="A3740" t="str">
            <v>263023806-0000</v>
          </cell>
          <cell r="B3740" t="str">
            <v>CIE PVD_V2 AVEC BSP</v>
          </cell>
        </row>
        <row r="3741">
          <cell r="A3741" t="str">
            <v>263023955-AA00</v>
          </cell>
          <cell r="B3741" t="str">
            <v>C.I.E. IBIS-B2G cablé</v>
          </cell>
        </row>
        <row r="3742">
          <cell r="A3742" t="str">
            <v>263023955MKP</v>
          </cell>
          <cell r="B3742" t="str">
            <v>C.I.E IBIS-B2G cablé</v>
          </cell>
        </row>
        <row r="3743">
          <cell r="A3743" t="str">
            <v>263024650-0100</v>
          </cell>
          <cell r="B3743" t="str">
            <v>CIE BGS4G_MB_IR_420_AVEC_BSP</v>
          </cell>
        </row>
        <row r="3744">
          <cell r="A3744" t="str">
            <v>263026708-00AA</v>
          </cell>
          <cell r="B3744" t="str">
            <v>COFFRET ELECTRONIQUE T1-T2 PROGRAMME</v>
          </cell>
        </row>
        <row r="3745">
          <cell r="A3745" t="str">
            <v>263026708-00AB</v>
          </cell>
          <cell r="B3745" t="str">
            <v>COFFRET ELECTRONIQUE T1-T2 PROGRAMME</v>
          </cell>
        </row>
        <row r="3746">
          <cell r="A3746" t="str">
            <v>263026708-01AC</v>
          </cell>
          <cell r="B3746" t="str">
            <v>COFFRET ELECTRONIQUE T1-T2 PROGRAMME</v>
          </cell>
        </row>
        <row r="3747">
          <cell r="A3747" t="str">
            <v>263026711</v>
          </cell>
          <cell r="B3747" t="str">
            <v>C.I.E. A2C-E identifié QATAR</v>
          </cell>
        </row>
        <row r="3748">
          <cell r="A3748" t="str">
            <v>263026815-0101</v>
          </cell>
          <cell r="B3748" t="str">
            <v>COFFRET ELECTRONIQUE BT VID PROGRAMME</v>
          </cell>
        </row>
        <row r="3749">
          <cell r="A3749" t="str">
            <v>263026815-1112</v>
          </cell>
          <cell r="B3749" t="str">
            <v>COFFRET ELECTRONIQUE BT VID PROGRAMME</v>
          </cell>
        </row>
        <row r="3750">
          <cell r="A3750" t="str">
            <v>263026815-1A20</v>
          </cell>
          <cell r="B3750" t="str">
            <v>COFFRET ELECTRONIQUE BT VID PROGRAMME</v>
          </cell>
        </row>
        <row r="3751">
          <cell r="A3751" t="str">
            <v>263026844-AA00</v>
          </cell>
          <cell r="B3751" t="str">
            <v>C.I.E. IBIS-B2A identifié</v>
          </cell>
        </row>
        <row r="3752">
          <cell r="A3752" t="str">
            <v>263026865-AA00</v>
          </cell>
          <cell r="B3752" t="str">
            <v>CIE MONAV AB identifié</v>
          </cell>
        </row>
        <row r="3753">
          <cell r="A3753" t="str">
            <v>263026865-AB00</v>
          </cell>
          <cell r="B3753" t="str">
            <v>CIE MONAV AB identifié CAN BUS</v>
          </cell>
        </row>
        <row r="3754">
          <cell r="A3754" t="str">
            <v>263027312</v>
          </cell>
          <cell r="B3754" t="str">
            <v>CARTE LIMANDE FOG EQUIPEE</v>
          </cell>
        </row>
        <row r="3755">
          <cell r="A3755" t="str">
            <v>263027333</v>
          </cell>
          <cell r="B3755" t="str">
            <v>CARTE LIMANDE QUAPASON EQUIPEE</v>
          </cell>
        </row>
        <row r="3756">
          <cell r="A3756" t="str">
            <v>263028947</v>
          </cell>
          <cell r="B3756" t="str">
            <v>CIE CEH_BH</v>
          </cell>
        </row>
        <row r="3757">
          <cell r="A3757" t="str">
            <v>263028947MKP</v>
          </cell>
          <cell r="B3757" t="str">
            <v>CIE CEH_BH</v>
          </cell>
        </row>
        <row r="3758">
          <cell r="A3758" t="str">
            <v>263029621MKP</v>
          </cell>
          <cell r="B3758" t="str">
            <v>CIE FLEX PUISSANCE_F</v>
          </cell>
        </row>
        <row r="3759">
          <cell r="A3759" t="str">
            <v>263030869-0100</v>
          </cell>
          <cell r="B3759" t="str">
            <v>CIE BGS4G_MB_PIRTV_420_AVEC_BSP</v>
          </cell>
        </row>
        <row r="3760">
          <cell r="A3760" t="str">
            <v>263031788MKP</v>
          </cell>
          <cell r="B3760" t="str">
            <v>CIE EDA</v>
          </cell>
        </row>
        <row r="3761">
          <cell r="A3761" t="str">
            <v>263031858MKP</v>
          </cell>
          <cell r="B3761" t="str">
            <v>CIE EPA</v>
          </cell>
        </row>
        <row r="3762">
          <cell r="A3762" t="str">
            <v>263032652</v>
          </cell>
          <cell r="B3762" t="str">
            <v>CIE ITF_MOPNG</v>
          </cell>
        </row>
        <row r="3763">
          <cell r="A3763" t="str">
            <v>263033097</v>
          </cell>
          <cell r="B3763" t="str">
            <v>Calculateur outillage EEC Boeing P04</v>
          </cell>
        </row>
        <row r="3764">
          <cell r="A3764" t="str">
            <v>263035038</v>
          </cell>
          <cell r="B3764" t="str">
            <v>CIE PS_FILTRE_EBMR</v>
          </cell>
        </row>
        <row r="3765">
          <cell r="A3765" t="str">
            <v>263035038MKP</v>
          </cell>
          <cell r="B3765" t="str">
            <v>CIE PS_FILTRE_EBMR</v>
          </cell>
        </row>
        <row r="3766">
          <cell r="A3766" t="str">
            <v>263035046</v>
          </cell>
          <cell r="B3766" t="str">
            <v>CIE MB_SH_EBMR_SERIE</v>
          </cell>
        </row>
        <row r="3767">
          <cell r="A3767" t="str">
            <v>263035046MKP</v>
          </cell>
          <cell r="B3767" t="str">
            <v>CIE MB_SH_EBMR_SERIE</v>
          </cell>
        </row>
        <row r="3768">
          <cell r="A3768" t="str">
            <v>263036506</v>
          </cell>
          <cell r="B3768" t="str">
            <v>CIE ITF_BETRACKER</v>
          </cell>
        </row>
        <row r="3769">
          <cell r="A3769" t="str">
            <v>263039304MKP</v>
          </cell>
          <cell r="B3769" t="str">
            <v>CIE PBT PROX</v>
          </cell>
        </row>
        <row r="3770">
          <cell r="A3770" t="str">
            <v>263039354-AA00</v>
          </cell>
          <cell r="B3770" t="str">
            <v>CIE CASIE IDENTIFIE</v>
          </cell>
        </row>
        <row r="3771">
          <cell r="A3771" t="str">
            <v>263039354-AB03</v>
          </cell>
          <cell r="B3771" t="str">
            <v>CIE CASIE IDENTIFIE</v>
          </cell>
        </row>
        <row r="3772">
          <cell r="A3772" t="str">
            <v>263039755</v>
          </cell>
          <cell r="B3772" t="str">
            <v>CIE MB_SH_V2_PLUS_RETROFITE</v>
          </cell>
        </row>
        <row r="3773">
          <cell r="A3773" t="str">
            <v>263040063-AA00</v>
          </cell>
          <cell r="B3773" t="str">
            <v>CIE EXPANDER IDENTIFIE</v>
          </cell>
        </row>
        <row r="3774">
          <cell r="A3774" t="str">
            <v>263040063-AB00</v>
          </cell>
          <cell r="B3774" t="str">
            <v>CIE EXPANDER IDENTIFIE</v>
          </cell>
        </row>
        <row r="3775">
          <cell r="A3775" t="str">
            <v>263040117MKP</v>
          </cell>
          <cell r="B3775" t="str">
            <v>CIE CASIE</v>
          </cell>
        </row>
        <row r="3776">
          <cell r="A3776" t="str">
            <v>263040232-AA00</v>
          </cell>
          <cell r="B3776" t="str">
            <v>EQUIPEMENT ASIE identifié</v>
          </cell>
        </row>
        <row r="3777">
          <cell r="A3777" t="str">
            <v>263040232-AB03</v>
          </cell>
          <cell r="B3777" t="str">
            <v>EQUIPEMENT ASIE identifié</v>
          </cell>
        </row>
        <row r="3778">
          <cell r="A3778" t="str">
            <v>263040253MKP</v>
          </cell>
          <cell r="B3778" t="str">
            <v>EQUIPEMENT ASIE assemblé</v>
          </cell>
        </row>
        <row r="3779">
          <cell r="A3779" t="str">
            <v>263041560</v>
          </cell>
          <cell r="B3779" t="str">
            <v>CIE INTERCO_CTHMPS_V4</v>
          </cell>
        </row>
        <row r="3780">
          <cell r="A3780" t="str">
            <v>263042207-03</v>
          </cell>
          <cell r="B3780" t="str">
            <v>CONTROL SYNCHRO ASSEMBLE MODIFIE</v>
          </cell>
        </row>
        <row r="3781">
          <cell r="A3781" t="str">
            <v>263042848MKP</v>
          </cell>
          <cell r="B3781" t="str">
            <v>CIE MBB</v>
          </cell>
        </row>
        <row r="3782">
          <cell r="A3782" t="str">
            <v>263043522MKP</v>
          </cell>
          <cell r="B3782" t="str">
            <v>CIE PA GRM 1.2 JLCC44</v>
          </cell>
        </row>
        <row r="3783">
          <cell r="A3783" t="str">
            <v>263043733MKP</v>
          </cell>
          <cell r="B3783" t="str">
            <v>CIE CASIE</v>
          </cell>
        </row>
        <row r="3784">
          <cell r="A3784" t="str">
            <v>263043936MKP</v>
          </cell>
          <cell r="B3784" t="str">
            <v>SYRENA 2</v>
          </cell>
        </row>
        <row r="3785">
          <cell r="A3785" t="str">
            <v>263044769</v>
          </cell>
          <cell r="B3785" t="str">
            <v>PSF_ECU_ÉQUIPÉ_BETA</v>
          </cell>
        </row>
        <row r="3786">
          <cell r="A3786" t="str">
            <v>263047111MKP</v>
          </cell>
          <cell r="B3786" t="str">
            <v>CARTE CC P14 EQUIPEE</v>
          </cell>
        </row>
        <row r="3787">
          <cell r="A3787" t="str">
            <v>263047132</v>
          </cell>
          <cell r="B3787" t="str">
            <v>CIE W1_ICPK3_ICPASD</v>
          </cell>
        </row>
        <row r="3788">
          <cell r="A3788" t="str">
            <v>263047132MKP</v>
          </cell>
          <cell r="B3788" t="str">
            <v>CIE W1_ICPK3_ICPASD</v>
          </cell>
        </row>
        <row r="3789">
          <cell r="A3789" t="str">
            <v>263047153</v>
          </cell>
          <cell r="B3789" t="str">
            <v>CIE W2_ICPK3_MBK3</v>
          </cell>
        </row>
        <row r="3790">
          <cell r="A3790" t="str">
            <v>263047153MKP</v>
          </cell>
          <cell r="B3790" t="str">
            <v>CIE W2_ICPK3_MBK3</v>
          </cell>
        </row>
        <row r="3791">
          <cell r="A3791" t="str">
            <v>263047231</v>
          </cell>
          <cell r="B3791" t="str">
            <v>CIE W3_ICPK3_BOMRCORE</v>
          </cell>
        </row>
        <row r="3792">
          <cell r="A3792" t="str">
            <v>263047231MKP</v>
          </cell>
          <cell r="B3792" t="str">
            <v>CIE W3_ICPK3_BOMRCORE</v>
          </cell>
        </row>
        <row r="3793">
          <cell r="A3793" t="str">
            <v>263047281</v>
          </cell>
          <cell r="B3793" t="str">
            <v>CIE W8_MBK3_BOMRCORE_ASD</v>
          </cell>
        </row>
        <row r="3794">
          <cell r="A3794" t="str">
            <v>263047281MKP</v>
          </cell>
          <cell r="B3794" t="str">
            <v>CIE W8_MBK3_BOMRCORE_ASD</v>
          </cell>
        </row>
        <row r="3795">
          <cell r="A3795" t="str">
            <v>263047314</v>
          </cell>
          <cell r="B3795" t="str">
            <v>CIE W8_MBK3_BOMRCORE_EBMR</v>
          </cell>
        </row>
        <row r="3796">
          <cell r="A3796" t="str">
            <v>263047314MKP</v>
          </cell>
          <cell r="B3796" t="str">
            <v>CIE W8_MBK3_BOMRCORE_EBMR</v>
          </cell>
        </row>
        <row r="3797">
          <cell r="A3797" t="str">
            <v>263047343</v>
          </cell>
          <cell r="B3797" t="str">
            <v>CIE W9_MBK3_PROXD</v>
          </cell>
        </row>
        <row r="3798">
          <cell r="A3798" t="str">
            <v>263047343MKP</v>
          </cell>
          <cell r="B3798" t="str">
            <v>CIE W9_MBK3_PROXD</v>
          </cell>
        </row>
        <row r="3799">
          <cell r="A3799" t="str">
            <v>263047364MKP</v>
          </cell>
          <cell r="B3799" t="str">
            <v>CIE W16_W17_ITF_BOMRCORE_PIEZO_ASD</v>
          </cell>
        </row>
        <row r="3800">
          <cell r="A3800" t="str">
            <v>263047400</v>
          </cell>
          <cell r="B3800" t="str">
            <v>CIE W16_ITF_BOMRCORE_PIEZO_EBMR</v>
          </cell>
        </row>
        <row r="3801">
          <cell r="A3801" t="str">
            <v>263047400MKP</v>
          </cell>
          <cell r="B3801" t="str">
            <v>CIE W16_ITF_BOMRCORE_PIEZO_EBMR</v>
          </cell>
        </row>
        <row r="3802">
          <cell r="A3802" t="str">
            <v>263047546MKP</v>
          </cell>
          <cell r="B3802" t="str">
            <v>CIE W23_ITF_CORE_DFOV_EBMR</v>
          </cell>
        </row>
        <row r="3803">
          <cell r="A3803" t="str">
            <v>263047819</v>
          </cell>
          <cell r="B3803" t="str">
            <v>CIE MPS_INT_V2</v>
          </cell>
        </row>
        <row r="3804">
          <cell r="A3804" t="str">
            <v>263047905MKP</v>
          </cell>
          <cell r="B3804" t="str">
            <v>CIE DARCO HORUS</v>
          </cell>
        </row>
        <row r="3805">
          <cell r="A3805" t="str">
            <v>263048139</v>
          </cell>
          <cell r="B3805" t="str">
            <v>CIE ICP_ASD_V2</v>
          </cell>
        </row>
        <row r="3806">
          <cell r="A3806" t="str">
            <v>263049371</v>
          </cell>
          <cell r="B3806" t="str">
            <v>CIE_CTHMPS_IRR_V3</v>
          </cell>
        </row>
        <row r="3807">
          <cell r="A3807" t="str">
            <v>263049722MKP</v>
          </cell>
          <cell r="B3807" t="str">
            <v>CIE Outillage ASCII</v>
          </cell>
        </row>
        <row r="3808">
          <cell r="A3808" t="str">
            <v>263050829MKP</v>
          </cell>
          <cell r="B3808" t="str">
            <v>CARTE EQUIPE ASSEMBLE</v>
          </cell>
        </row>
        <row r="3809">
          <cell r="A3809" t="str">
            <v>263051686MKP</v>
          </cell>
          <cell r="B3809" t="str">
            <v>CIE FLEX PA GRM</v>
          </cell>
        </row>
        <row r="3810">
          <cell r="A3810" t="str">
            <v>263052159MKP</v>
          </cell>
          <cell r="B3810" t="str">
            <v>C.I.E. proxi GLS 32HD CMS AZ</v>
          </cell>
        </row>
        <row r="3811">
          <cell r="A3811" t="str">
            <v>263052170MKP</v>
          </cell>
          <cell r="B3811" t="str">
            <v>C.I.E. souple proxi GLS 32HD CMS AZ</v>
          </cell>
        </row>
        <row r="3812">
          <cell r="A3812" t="str">
            <v>263054608-0101</v>
          </cell>
          <cell r="B3812" t="str">
            <v>ADLU_PLT</v>
          </cell>
        </row>
        <row r="3813">
          <cell r="A3813" t="str">
            <v>263054608MKP</v>
          </cell>
          <cell r="B3813" t="str">
            <v>CALCULATEUR ADLU</v>
          </cell>
        </row>
        <row r="3814">
          <cell r="A3814" t="str">
            <v>263054637-0101</v>
          </cell>
          <cell r="B3814" t="str">
            <v>ADLU_PROGRAMMED CPU BOARD</v>
          </cell>
        </row>
        <row r="3815">
          <cell r="A3815" t="str">
            <v>263054723</v>
          </cell>
          <cell r="B3815" t="str">
            <v>CIE_Prox_VJ_Num_SONY-APTINA-002</v>
          </cell>
        </row>
        <row r="3816">
          <cell r="A3816" t="str">
            <v>263055105-0601</v>
          </cell>
          <cell r="B3816" t="str">
            <v>MONITORING SYST.MOD.ASSEMBLY</v>
          </cell>
        </row>
        <row r="3817">
          <cell r="A3817" t="str">
            <v>263057323MKP</v>
          </cell>
          <cell r="B3817" t="str">
            <v>CIE MB_INT</v>
          </cell>
        </row>
        <row r="3818">
          <cell r="A3818" t="str">
            <v>263057386MKP</v>
          </cell>
          <cell r="B3818" t="str">
            <v>CIE MB_EXT</v>
          </cell>
        </row>
        <row r="3819">
          <cell r="A3819" t="str">
            <v>263059603MKP</v>
          </cell>
          <cell r="B3819" t="str">
            <v>CIE COURT_CIRCUIT_MDD9</v>
          </cell>
        </row>
        <row r="3820">
          <cell r="A3820" t="str">
            <v>263060833</v>
          </cell>
          <cell r="B3820" t="str">
            <v>CIE FTPB_9X</v>
          </cell>
        </row>
        <row r="3821">
          <cell r="A3821" t="str">
            <v>263061091-0100</v>
          </cell>
          <cell r="B3821" t="str">
            <v>SSM ECU PROGRAMMEE</v>
          </cell>
        </row>
        <row r="3822">
          <cell r="A3822" t="str">
            <v>263061583MKP</v>
          </cell>
          <cell r="B3822" t="str">
            <v>CALCULATEUR ECDU</v>
          </cell>
        </row>
        <row r="3823">
          <cell r="A3823" t="str">
            <v>263061608-01</v>
          </cell>
          <cell r="B3823" t="str">
            <v>POWER Board</v>
          </cell>
        </row>
        <row r="3824">
          <cell r="A3824" t="str">
            <v>263061608-02</v>
          </cell>
          <cell r="B3824" t="str">
            <v>POWER Board</v>
          </cell>
        </row>
        <row r="3825">
          <cell r="A3825" t="str">
            <v>263061608-03</v>
          </cell>
          <cell r="B3825" t="str">
            <v>POWER Board</v>
          </cell>
        </row>
        <row r="3826">
          <cell r="A3826" t="str">
            <v>263061608MKP</v>
          </cell>
          <cell r="B3826" t="str">
            <v>CIE POWER</v>
          </cell>
        </row>
        <row r="3827">
          <cell r="A3827" t="str">
            <v>263061629-0101</v>
          </cell>
          <cell r="B3827" t="str">
            <v>Programmed COMMAND Board</v>
          </cell>
        </row>
        <row r="3828">
          <cell r="A3828" t="str">
            <v>263061629-0201</v>
          </cell>
          <cell r="B3828" t="str">
            <v>Programmed COMMAND Board</v>
          </cell>
        </row>
        <row r="3829">
          <cell r="A3829" t="str">
            <v>263061629-0202</v>
          </cell>
          <cell r="B3829" t="str">
            <v>Programmed COMMAND Board</v>
          </cell>
        </row>
        <row r="3830">
          <cell r="A3830" t="str">
            <v>263061629MKP</v>
          </cell>
          <cell r="B3830" t="str">
            <v>CIE COMMAND</v>
          </cell>
        </row>
        <row r="3831">
          <cell r="A3831" t="str">
            <v>263061710</v>
          </cell>
          <cell r="B3831" t="str">
            <v>CIE ACM_2X_VDO</v>
          </cell>
        </row>
        <row r="3832">
          <cell r="A3832" t="str">
            <v>263061710MKP</v>
          </cell>
          <cell r="B3832" t="str">
            <v>CIE ACM_2X_VDO</v>
          </cell>
        </row>
        <row r="3833">
          <cell r="A3833" t="str">
            <v>263062121MKP</v>
          </cell>
          <cell r="B3833" t="str">
            <v>CIE FILTER SC</v>
          </cell>
        </row>
        <row r="3834">
          <cell r="A3834" t="str">
            <v>263062452MKP</v>
          </cell>
          <cell r="B3834" t="str">
            <v>ADLU_CIE_BOARD_CPU</v>
          </cell>
        </row>
        <row r="3835">
          <cell r="A3835" t="str">
            <v>263062481MKP</v>
          </cell>
          <cell r="B3835" t="str">
            <v>ADLU_CIE_I/O_BOARD</v>
          </cell>
        </row>
        <row r="3836">
          <cell r="A3836" t="str">
            <v>263062704-AA00</v>
          </cell>
          <cell r="B3836" t="str">
            <v>CIE FILTRE IDENTIFIE VERNIS CABLE</v>
          </cell>
        </row>
        <row r="3837">
          <cell r="A3837" t="str">
            <v>263063181</v>
          </cell>
          <cell r="B3837" t="str">
            <v>CIE_ITF_VDO</v>
          </cell>
        </row>
        <row r="3838">
          <cell r="A3838" t="str">
            <v>263063181MKP</v>
          </cell>
          <cell r="B3838" t="str">
            <v>CIE_ITF_VDO</v>
          </cell>
        </row>
        <row r="3839">
          <cell r="A3839" t="str">
            <v>263064542</v>
          </cell>
          <cell r="B3839" t="str">
            <v>CIE PS_COPV_V2</v>
          </cell>
        </row>
        <row r="3840">
          <cell r="A3840" t="str">
            <v>263064542MKP</v>
          </cell>
          <cell r="B3840" t="str">
            <v>CIE PS_COPV_V2</v>
          </cell>
        </row>
        <row r="3841">
          <cell r="A3841" t="str">
            <v>263066364</v>
          </cell>
          <cell r="B3841" t="str">
            <v>Electroaimant bistable equipé</v>
          </cell>
        </row>
        <row r="3842">
          <cell r="A3842" t="str">
            <v>263068160-0101</v>
          </cell>
          <cell r="B3842" t="str">
            <v>ADLU_PROGRAMMED I/O BOARD</v>
          </cell>
        </row>
        <row r="3843">
          <cell r="A3843" t="str">
            <v>263068298-0101</v>
          </cell>
          <cell r="B3843" t="str">
            <v>ADLU_CABLED_BOX</v>
          </cell>
        </row>
        <row r="3844">
          <cell r="A3844" t="str">
            <v>263068318-0101</v>
          </cell>
          <cell r="B3844" t="str">
            <v>ADLU_REAR_PANEL</v>
          </cell>
        </row>
        <row r="3845">
          <cell r="A3845" t="str">
            <v>263068433MKP</v>
          </cell>
          <cell r="B3845" t="str">
            <v>ADLU_FRONT_FACE_ASSEMBLY</v>
          </cell>
        </row>
        <row r="3846">
          <cell r="A3846" t="str">
            <v>263068446-0101</v>
          </cell>
          <cell r="B3846" t="str">
            <v>ADLU_DISPLAY_BOARD</v>
          </cell>
        </row>
        <row r="3847">
          <cell r="A3847" t="str">
            <v>263068446MKP</v>
          </cell>
          <cell r="B3847" t="str">
            <v>ADLU_DISPLAY_BOARD</v>
          </cell>
        </row>
        <row r="3848">
          <cell r="A3848" t="str">
            <v>263068540MKP</v>
          </cell>
          <cell r="B3848" t="str">
            <v>CIE CALCULATOR</v>
          </cell>
        </row>
        <row r="3849">
          <cell r="A3849" t="str">
            <v>263069480</v>
          </cell>
          <cell r="B3849" t="str">
            <v>SEU HD POUR DASH</v>
          </cell>
        </row>
        <row r="3850">
          <cell r="A3850" t="str">
            <v>263069480-10</v>
          </cell>
          <cell r="B3850" t="str">
            <v>Boitier Electronique Viseur HD P1</v>
          </cell>
        </row>
        <row r="3851">
          <cell r="A3851" t="str">
            <v>263069480-11</v>
          </cell>
          <cell r="B3851" t="str">
            <v>Boitier Electronique Viseur HD P2</v>
          </cell>
        </row>
        <row r="3852">
          <cell r="A3852" t="str">
            <v>263069480-1A</v>
          </cell>
          <cell r="B3852" t="str">
            <v>Boitier Electronique Viseur HD</v>
          </cell>
        </row>
        <row r="3853">
          <cell r="A3853" t="str">
            <v>263070610</v>
          </cell>
          <cell r="B3853" t="str">
            <v>COND.FILM POLYESTER 10UF 10% 600V TRIE</v>
          </cell>
        </row>
        <row r="3854">
          <cell r="A3854" t="str">
            <v>263070917-00</v>
          </cell>
          <cell r="B3854" t="str">
            <v>CIE CARTE LIAISON 22 PTS DURCIE MC</v>
          </cell>
        </row>
        <row r="3855">
          <cell r="A3855" t="str">
            <v>263073439-AA00</v>
          </cell>
          <cell r="B3855" t="str">
            <v>MODULE ALIM FILTRE CNAV FOA</v>
          </cell>
        </row>
        <row r="3856">
          <cell r="A3856" t="str">
            <v>263073715</v>
          </cell>
          <cell r="B3856" t="str">
            <v>CIE UTCIM3</v>
          </cell>
        </row>
        <row r="3857">
          <cell r="A3857" t="str">
            <v>263073715MKP</v>
          </cell>
          <cell r="B3857" t="str">
            <v>CIE UTCIM3</v>
          </cell>
        </row>
        <row r="3858">
          <cell r="A3858" t="str">
            <v>263076365-0100</v>
          </cell>
          <cell r="B3858" t="str">
            <v>MB_SPU_V2 programmée</v>
          </cell>
        </row>
        <row r="3859">
          <cell r="A3859" t="str">
            <v>263076365-0200</v>
          </cell>
          <cell r="B3859" t="str">
            <v>MB_SPU_V2 programmée</v>
          </cell>
        </row>
        <row r="3860">
          <cell r="A3860" t="str">
            <v>263076597</v>
          </cell>
          <cell r="B3860" t="str">
            <v>CIE PROX-NUM-D EQUIPEE</v>
          </cell>
        </row>
        <row r="3861">
          <cell r="A3861" t="str">
            <v>263076597-0100</v>
          </cell>
          <cell r="B3861" t="str">
            <v>CIE PROX-NUM-D EQUIPEE</v>
          </cell>
        </row>
        <row r="3862">
          <cell r="A3862" t="str">
            <v>263076724MKP</v>
          </cell>
          <cell r="B3862" t="str">
            <v>CIE SLS_V2</v>
          </cell>
        </row>
        <row r="3863">
          <cell r="A3863" t="str">
            <v>263083203-0000</v>
          </cell>
          <cell r="B3863" t="str">
            <v>CIRCUIT CARD ASSEMBLY - 115V POWER SUPPL</v>
          </cell>
        </row>
        <row r="3864">
          <cell r="A3864" t="str">
            <v>263083203-0100</v>
          </cell>
          <cell r="B3864" t="str">
            <v>CCA - 115V POWER SUPPLY GE9X</v>
          </cell>
        </row>
        <row r="3865">
          <cell r="A3865" t="str">
            <v>263086275-00</v>
          </cell>
          <cell r="B3865" t="str">
            <v>CABLE ALIMENTATION (20PTS)</v>
          </cell>
        </row>
        <row r="3866">
          <cell r="A3866" t="str">
            <v>263089101MKP</v>
          </cell>
          <cell r="B3866" t="str">
            <v>Carte MONAV_ADAPT_2</v>
          </cell>
        </row>
        <row r="3867">
          <cell r="A3867" t="str">
            <v>263089713-01</v>
          </cell>
          <cell r="B3867" t="str">
            <v>BOITIER ELECTRONIQUE LUNETTE BEL</v>
          </cell>
        </row>
        <row r="3868">
          <cell r="A3868" t="str">
            <v>263089713-10</v>
          </cell>
          <cell r="B3868" t="str">
            <v>BOITIER ELECTRONIQUE LUNETTE BEL</v>
          </cell>
        </row>
        <row r="3869">
          <cell r="A3869" t="str">
            <v>263089812MKP</v>
          </cell>
          <cell r="B3869" t="str">
            <v>CARTE CC MDD9 EQUIPEE</v>
          </cell>
        </row>
        <row r="3870">
          <cell r="A3870" t="str">
            <v>263090790</v>
          </cell>
          <cell r="B3870" t="str">
            <v>FLEX W02 PROX_IRNR_REPRIS</v>
          </cell>
        </row>
        <row r="3871">
          <cell r="A3871" t="str">
            <v>263091859</v>
          </cell>
          <cell r="B3871" t="str">
            <v>ADLU_CIE_PSU</v>
          </cell>
        </row>
        <row r="3872">
          <cell r="A3872" t="str">
            <v>263091859MKP</v>
          </cell>
          <cell r="B3872" t="str">
            <v>ADLU_CIE_PSU</v>
          </cell>
        </row>
        <row r="3873">
          <cell r="A3873" t="str">
            <v>263091891MKP</v>
          </cell>
          <cell r="B3873" t="str">
            <v>ADLU_CIE_BP_BOARD</v>
          </cell>
        </row>
        <row r="3874">
          <cell r="A3874" t="str">
            <v>263092278</v>
          </cell>
          <cell r="B3874" t="str">
            <v>MODULE M1A-V2</v>
          </cell>
        </row>
        <row r="3875">
          <cell r="A3875" t="str">
            <v>263092744</v>
          </cell>
          <cell r="B3875" t="str">
            <v>CIE DISPLAY_ECRAN_L1</v>
          </cell>
        </row>
        <row r="3876">
          <cell r="A3876" t="str">
            <v>263092744MKP</v>
          </cell>
          <cell r="B3876" t="str">
            <v>CIE DISPLAY_ECRAN_L1</v>
          </cell>
        </row>
        <row r="3877">
          <cell r="A3877" t="str">
            <v>263092757</v>
          </cell>
          <cell r="B3877" t="str">
            <v>CIE SERVITUDES_L1</v>
          </cell>
        </row>
        <row r="3878">
          <cell r="A3878" t="str">
            <v>263092757MKP</v>
          </cell>
          <cell r="B3878" t="str">
            <v>CIE SERVITUDES_L1</v>
          </cell>
        </row>
        <row r="3879">
          <cell r="A3879" t="str">
            <v>263092997MKP</v>
          </cell>
          <cell r="B3879" t="str">
            <v>ADLU_CIE_DISPLAY_BOARD</v>
          </cell>
        </row>
        <row r="3880">
          <cell r="A3880" t="str">
            <v>263093494</v>
          </cell>
          <cell r="B3880" t="str">
            <v>CIE BGS4G_FLEX_MWIR_420</v>
          </cell>
        </row>
        <row r="3881">
          <cell r="A3881" t="str">
            <v>263097559</v>
          </cell>
          <cell r="B3881" t="str">
            <v>CIE COLLECTEUR_OCULAIRE_L1</v>
          </cell>
        </row>
        <row r="3882">
          <cell r="A3882" t="str">
            <v>263099566</v>
          </cell>
          <cell r="B3882" t="str">
            <v>CIE CPU_ETH PROGRAMME EBMR</v>
          </cell>
        </row>
        <row r="3883">
          <cell r="A3883" t="str">
            <v>263099628</v>
          </cell>
          <cell r="B3883" t="str">
            <v>CIE ES_CONV PROGRAMME EBMR</v>
          </cell>
        </row>
        <row r="3884">
          <cell r="A3884" t="str">
            <v>263101936</v>
          </cell>
          <cell r="B3884" t="str">
            <v>CIE MB_SH_V4</v>
          </cell>
        </row>
        <row r="3885">
          <cell r="A3885" t="str">
            <v>263101936MKP</v>
          </cell>
          <cell r="B3885" t="str">
            <v>CIE MB_SH_V4</v>
          </cell>
        </row>
        <row r="3886">
          <cell r="A3886" t="str">
            <v>263104739MKP</v>
          </cell>
          <cell r="B3886" t="str">
            <v>CIE SPI K10</v>
          </cell>
        </row>
        <row r="3887">
          <cell r="A3887" t="str">
            <v>263104911MKP</v>
          </cell>
          <cell r="B3887" t="str">
            <v>CIE GYRO SPI</v>
          </cell>
        </row>
        <row r="3888">
          <cell r="A3888" t="str">
            <v>263105145</v>
          </cell>
          <cell r="B3888" t="str">
            <v>CIE SLS_MG3</v>
          </cell>
        </row>
        <row r="3889">
          <cell r="A3889" t="str">
            <v>263105145MKP</v>
          </cell>
          <cell r="B3889" t="str">
            <v>CIE SLS_MG3</v>
          </cell>
        </row>
        <row r="3890">
          <cell r="A3890" t="str">
            <v>263105174</v>
          </cell>
          <cell r="B3890" t="str">
            <v>CIE SLS_MG3_LD</v>
          </cell>
        </row>
        <row r="3891">
          <cell r="A3891" t="str">
            <v>263105174MKP</v>
          </cell>
          <cell r="B3891" t="str">
            <v>CIE SLS_MG3_LD</v>
          </cell>
        </row>
        <row r="3892">
          <cell r="A3892" t="str">
            <v>263106650</v>
          </cell>
          <cell r="B3892" t="str">
            <v>CIE ADAPT_MG3</v>
          </cell>
        </row>
        <row r="3893">
          <cell r="A3893" t="str">
            <v>263106650MKP</v>
          </cell>
          <cell r="B3893" t="str">
            <v>CIE ADAPT_MG3</v>
          </cell>
        </row>
        <row r="3894">
          <cell r="A3894" t="str">
            <v>263110175MKP</v>
          </cell>
          <cell r="B3894" t="str">
            <v>CIE INTERCO_MONAV_NAVG2</v>
          </cell>
        </row>
        <row r="3895">
          <cell r="A3895" t="str">
            <v>263110443</v>
          </cell>
          <cell r="B3895" t="str">
            <v>CIE MB_ECU_V2-1</v>
          </cell>
        </row>
        <row r="3896">
          <cell r="A3896" t="str">
            <v>263114735MKP</v>
          </cell>
          <cell r="B3896" t="str">
            <v>CIE BGS4G_FLEX_SWIR_450</v>
          </cell>
        </row>
        <row r="3897">
          <cell r="A3897" t="str">
            <v>263114959-0020</v>
          </cell>
          <cell r="B3897" t="str">
            <v>FRONT FACE ASSEMBLY</v>
          </cell>
        </row>
        <row r="3898">
          <cell r="A3898" t="str">
            <v>263114959-0100</v>
          </cell>
          <cell r="B3898" t="str">
            <v>FRONT FACE ASSEMBLY</v>
          </cell>
        </row>
        <row r="3899">
          <cell r="A3899" t="str">
            <v>263115203-0020</v>
          </cell>
          <cell r="B3899" t="str">
            <v>IOT PROGRAMMED</v>
          </cell>
        </row>
        <row r="3900">
          <cell r="A3900" t="str">
            <v>263115203-0100</v>
          </cell>
          <cell r="B3900" t="str">
            <v>IOT PROGRAMMED</v>
          </cell>
        </row>
        <row r="3901">
          <cell r="A3901" t="str">
            <v>263115266-0020</v>
          </cell>
          <cell r="B3901" t="str">
            <v>eDLRB</v>
          </cell>
        </row>
        <row r="3902">
          <cell r="A3902" t="str">
            <v>263118981-0010</v>
          </cell>
          <cell r="B3902" t="str">
            <v>TORON BC CABLE</v>
          </cell>
        </row>
        <row r="3903">
          <cell r="A3903" t="str">
            <v>263118981-0100</v>
          </cell>
          <cell r="B3903" t="str">
            <v>TORON BC CABLE</v>
          </cell>
        </row>
        <row r="3904">
          <cell r="A3904" t="str">
            <v>263119214-0010</v>
          </cell>
          <cell r="B3904" t="str">
            <v>TORON A CABLE</v>
          </cell>
        </row>
        <row r="3905">
          <cell r="A3905" t="str">
            <v>263119214-0100</v>
          </cell>
          <cell r="B3905" t="str">
            <v>TORON A CABLE</v>
          </cell>
        </row>
        <row r="3906">
          <cell r="A3906" t="str">
            <v>263119235-0020</v>
          </cell>
          <cell r="B3906" t="str">
            <v>DLSU ASSEMBLY</v>
          </cell>
        </row>
        <row r="3907">
          <cell r="A3907" t="str">
            <v>263120288-0020</v>
          </cell>
          <cell r="B3907" t="str">
            <v>DLSU</v>
          </cell>
        </row>
        <row r="3908">
          <cell r="A3908" t="str">
            <v>263120324</v>
          </cell>
          <cell r="B3908" t="str">
            <v>SWITCH ON/OFF EQUIPED</v>
          </cell>
        </row>
        <row r="3909">
          <cell r="A3909" t="str">
            <v>263121483MKP</v>
          </cell>
          <cell r="B3909" t="str">
            <v>CIE MICROPAM</v>
          </cell>
        </row>
        <row r="3910">
          <cell r="A3910" t="str">
            <v>263121610MKP</v>
          </cell>
          <cell r="B3910" t="str">
            <v>CIE MAGNUM</v>
          </cell>
        </row>
        <row r="3911">
          <cell r="A3911" t="str">
            <v>263125915-0101</v>
          </cell>
          <cell r="B3911" t="str">
            <v>SUPPORT LOGICIEL MOG EXPORT QATAR</v>
          </cell>
        </row>
        <row r="3912">
          <cell r="A3912" t="str">
            <v>263125915-0201</v>
          </cell>
          <cell r="B3912" t="str">
            <v>SUPPORT LOGICIEL MOG EXPORT TAIWAN</v>
          </cell>
        </row>
        <row r="3913">
          <cell r="A3913" t="str">
            <v>263126243</v>
          </cell>
          <cell r="B3913" t="str">
            <v>CIE FLPDU MOTOR BOARD</v>
          </cell>
        </row>
        <row r="3914">
          <cell r="A3914" t="str">
            <v>263126602</v>
          </cell>
          <cell r="B3914" t="str">
            <v>MODULE ELECTRONIQUE MR</v>
          </cell>
        </row>
        <row r="3915">
          <cell r="A3915" t="str">
            <v>263136830</v>
          </cell>
          <cell r="B3915" t="str">
            <v>J1_9X HARNESS ASSEMBLY</v>
          </cell>
        </row>
        <row r="3916">
          <cell r="A3916" t="str">
            <v>263136851</v>
          </cell>
          <cell r="B3916" t="str">
            <v>J9_9X HARNESS ASSEMBLY</v>
          </cell>
        </row>
        <row r="3917">
          <cell r="A3917" t="str">
            <v>263137019MKP</v>
          </cell>
          <cell r="B3917" t="str">
            <v>CIE W2_MB_ICPK3</v>
          </cell>
        </row>
        <row r="3918">
          <cell r="A3918" t="str">
            <v>263137051MKP</v>
          </cell>
          <cell r="B3918" t="str">
            <v>CIE W3_ICPK3_BOMRCORE</v>
          </cell>
        </row>
        <row r="3919">
          <cell r="A3919" t="str">
            <v>263137064MKP</v>
          </cell>
          <cell r="B3919" t="str">
            <v>CIE W8_MB_BOMRCORE</v>
          </cell>
        </row>
        <row r="3920">
          <cell r="A3920" t="str">
            <v>263137113MKP</v>
          </cell>
          <cell r="B3920" t="str">
            <v>CIE W9_MB_PROXP2G</v>
          </cell>
        </row>
        <row r="3921">
          <cell r="A3921" t="str">
            <v>263137134MKP</v>
          </cell>
          <cell r="B3921" t="str">
            <v>CIE W16_ITF_BOMRCORE</v>
          </cell>
        </row>
        <row r="3922">
          <cell r="A3922" t="str">
            <v>263137176MKP</v>
          </cell>
          <cell r="B3922" t="str">
            <v>CIE W19_MB_VJGC</v>
          </cell>
        </row>
        <row r="3923">
          <cell r="A3923" t="str">
            <v>263137209MKP</v>
          </cell>
          <cell r="B3923" t="str">
            <v>CIE W20_W21_TPC_MC</v>
          </cell>
        </row>
        <row r="3924">
          <cell r="A3924" t="str">
            <v>263137233MKP</v>
          </cell>
          <cell r="B3924" t="str">
            <v>CIE W1_ITF_CAM</v>
          </cell>
        </row>
        <row r="3925">
          <cell r="A3925" t="str">
            <v>263137907MKP</v>
          </cell>
          <cell r="B3925" t="str">
            <v>CIE VCCS</v>
          </cell>
        </row>
        <row r="3926">
          <cell r="A3926" t="str">
            <v>263138602</v>
          </cell>
          <cell r="B3926" t="str">
            <v>CIE ALFI REM2 V2</v>
          </cell>
        </row>
        <row r="3927">
          <cell r="A3927" t="str">
            <v>263139860</v>
          </cell>
          <cell r="B3927" t="str">
            <v>CIE DISPLAY_ITF_L1</v>
          </cell>
        </row>
        <row r="3928">
          <cell r="A3928" t="str">
            <v>263139860MKP</v>
          </cell>
          <cell r="B3928" t="str">
            <v>CIE DISPLAY_ITF_L1</v>
          </cell>
        </row>
        <row r="3929">
          <cell r="A3929" t="str">
            <v>263139956</v>
          </cell>
          <cell r="B3929" t="str">
            <v>CIE ITF_ALIM_L1</v>
          </cell>
        </row>
        <row r="3930">
          <cell r="A3930" t="str">
            <v>263139964</v>
          </cell>
          <cell r="B3930" t="str">
            <v>CIE FLEX_ ITF_COM_L1</v>
          </cell>
        </row>
        <row r="3931">
          <cell r="A3931" t="str">
            <v>263139985</v>
          </cell>
          <cell r="B3931" t="str">
            <v>CIE FLEX_SERDES_DISPLAY_L1</v>
          </cell>
        </row>
        <row r="3932">
          <cell r="A3932" t="str">
            <v>263140016</v>
          </cell>
          <cell r="B3932" t="str">
            <v>CIE FLEX_DISPLAY_L1</v>
          </cell>
        </row>
        <row r="3933">
          <cell r="A3933" t="str">
            <v>263141782</v>
          </cell>
          <cell r="B3933" t="str">
            <v>CIE FLEX_W20_VJPC_EBMR</v>
          </cell>
        </row>
        <row r="3934">
          <cell r="A3934" t="str">
            <v>263141782MKP</v>
          </cell>
          <cell r="B3934" t="str">
            <v>CIE FLEX_W20_VJPC_EBMR</v>
          </cell>
        </row>
        <row r="3935">
          <cell r="A3935" t="str">
            <v>263142487MKP</v>
          </cell>
          <cell r="B3935" t="str">
            <v>CIE ISIA ARIANE6</v>
          </cell>
        </row>
        <row r="3936">
          <cell r="A3936" t="str">
            <v>263144259</v>
          </cell>
          <cell r="B3936" t="str">
            <v>CIRCUIT CARD ASSEMBLY TVS_9X</v>
          </cell>
        </row>
        <row r="3937">
          <cell r="A3937" t="str">
            <v>263144535MKP</v>
          </cell>
          <cell r="B3937" t="str">
            <v>CIE FLEX ACC</v>
          </cell>
        </row>
        <row r="3938">
          <cell r="A3938" t="str">
            <v>263144548MKP</v>
          </cell>
          <cell r="B3938" t="str">
            <v>CIE FLEX GYR</v>
          </cell>
        </row>
        <row r="3939">
          <cell r="A3939" t="str">
            <v>263145201-00</v>
          </cell>
          <cell r="B3939" t="str">
            <v>CIE ALIM-B4 VERNIS</v>
          </cell>
        </row>
        <row r="3940">
          <cell r="A3940" t="str">
            <v>263145243-00</v>
          </cell>
          <cell r="B3940" t="str">
            <v>CIE CMP-DELTA TESTE PROGRAMME VERNIS</v>
          </cell>
        </row>
        <row r="3941">
          <cell r="A3941" t="str">
            <v>263145264-00</v>
          </cell>
          <cell r="B3941" t="str">
            <v>CIE CMPL-DELTA TESTE PROGRAMME VERNIS</v>
          </cell>
        </row>
        <row r="3942">
          <cell r="A3942" t="str">
            <v>263145644-0000</v>
          </cell>
          <cell r="B3942" t="str">
            <v>EEC ATP FADEPC</v>
          </cell>
        </row>
        <row r="3943">
          <cell r="A3943" t="str">
            <v>263145644-0010</v>
          </cell>
          <cell r="B3943" t="str">
            <v>EEC ATP FADEPC</v>
          </cell>
        </row>
        <row r="3944">
          <cell r="A3944" t="str">
            <v>263145644-0100</v>
          </cell>
          <cell r="B3944" t="str">
            <v>EEC CATALYST FADEPC</v>
          </cell>
        </row>
        <row r="3945">
          <cell r="A3945" t="str">
            <v>263145644-0150</v>
          </cell>
          <cell r="B3945" t="str">
            <v>EEC CATALYST FADEPC</v>
          </cell>
        </row>
        <row r="3946">
          <cell r="A3946" t="str">
            <v>263146782</v>
          </cell>
          <cell r="B3946" t="str">
            <v>MODULE NAV-G2 BITTWARE</v>
          </cell>
        </row>
        <row r="3947">
          <cell r="A3947" t="str">
            <v>263146782-AA00</v>
          </cell>
          <cell r="B3947" t="str">
            <v>MODULE NAV-G2 BITTWARE</v>
          </cell>
        </row>
        <row r="3948">
          <cell r="A3948" t="str">
            <v>263147565-00</v>
          </cell>
          <cell r="B3948" t="str">
            <v>CIE 22 PTS DURCIE COMPO IDENT</v>
          </cell>
        </row>
        <row r="3949">
          <cell r="A3949" t="str">
            <v>263147862-00</v>
          </cell>
          <cell r="B3949" t="str">
            <v>CIE liaison 19 pts Nickelée ident</v>
          </cell>
        </row>
        <row r="3950">
          <cell r="A3950" t="str">
            <v>263147883-00</v>
          </cell>
          <cell r="B3950" t="str">
            <v>CIE CARTE CONVERTISSEUR V3 ROHS IDENT</v>
          </cell>
        </row>
        <row r="3951">
          <cell r="A3951" t="str">
            <v>263147903-00</v>
          </cell>
          <cell r="B3951" t="str">
            <v>CIE QRP60NG V5 Rohs ident</v>
          </cell>
        </row>
        <row r="3952">
          <cell r="A3952" t="str">
            <v>263149613</v>
          </cell>
          <cell r="B3952" t="str">
            <v>MEMOIRE EPROM PROGRAMMEE MN1</v>
          </cell>
        </row>
        <row r="3953">
          <cell r="A3953" t="str">
            <v>263149626</v>
          </cell>
          <cell r="B3953" t="str">
            <v>MEMOIRE EPROM PROGRAMMEE MN2</v>
          </cell>
        </row>
        <row r="3954">
          <cell r="A3954" t="str">
            <v>263151522-01</v>
          </cell>
          <cell r="B3954" t="str">
            <v>CIE PVD_PROG TEST</v>
          </cell>
        </row>
        <row r="3955">
          <cell r="A3955" t="str">
            <v>263151522-02</v>
          </cell>
          <cell r="B3955" t="str">
            <v>CIE PVD_PROG TEST</v>
          </cell>
        </row>
        <row r="3956">
          <cell r="A3956" t="str">
            <v>263152368</v>
          </cell>
          <cell r="B3956" t="str">
            <v>CIE MMT_FLEX_W27_BOMR_VIR_MOD_V2</v>
          </cell>
        </row>
        <row r="3957">
          <cell r="A3957" t="str">
            <v>263153084</v>
          </cell>
          <cell r="B3957" t="str">
            <v>CIE CMM Mère EHA</v>
          </cell>
        </row>
        <row r="3958">
          <cell r="A3958" t="str">
            <v>263155702-01</v>
          </cell>
          <cell r="B3958" t="str">
            <v>CIE RSB PROGRAMME EBMR</v>
          </cell>
        </row>
        <row r="3959">
          <cell r="A3959" t="str">
            <v>263155702-02</v>
          </cell>
          <cell r="B3959" t="str">
            <v>CIE RSB PROGRAMME EBMR</v>
          </cell>
        </row>
        <row r="3960">
          <cell r="A3960" t="str">
            <v>263160906</v>
          </cell>
          <cell r="B3960" t="str">
            <v>CIE ES_CONV PROGRAMME EBMR_R02</v>
          </cell>
        </row>
        <row r="3961">
          <cell r="A3961" t="str">
            <v>263160948</v>
          </cell>
          <cell r="B3961" t="str">
            <v>CIE CPU_ETH PROGRAMME EBMR_R02</v>
          </cell>
        </row>
        <row r="3962">
          <cell r="A3962" t="str">
            <v>263160969</v>
          </cell>
          <cell r="B3962" t="str">
            <v>CIE ITF_BT_HD_R02</v>
          </cell>
        </row>
        <row r="3963">
          <cell r="A3963" t="str">
            <v>263163337</v>
          </cell>
          <cell r="B3963" t="str">
            <v>J2/J3_9X HARNESS ASSEMBLY</v>
          </cell>
        </row>
        <row r="3964">
          <cell r="A3964" t="str">
            <v>263163598-0101</v>
          </cell>
          <cell r="B3964" t="str">
            <v>ECDU Configuré</v>
          </cell>
        </row>
        <row r="3965">
          <cell r="A3965" t="str">
            <v>263163598-0201</v>
          </cell>
          <cell r="B3965" t="str">
            <v>ECDU Configured</v>
          </cell>
        </row>
        <row r="3966">
          <cell r="A3966" t="str">
            <v>263163598-0301</v>
          </cell>
          <cell r="B3966" t="str">
            <v>ECDU Configured</v>
          </cell>
        </row>
        <row r="3967">
          <cell r="A3967" t="str">
            <v>263164149</v>
          </cell>
          <cell r="B3967" t="str">
            <v>CIE AD301-5</v>
          </cell>
        </row>
        <row r="3968">
          <cell r="A3968" t="str">
            <v>263164772-0200</v>
          </cell>
          <cell r="B3968" t="str">
            <v>CIE PRR ALIM RS422 PROG.</v>
          </cell>
        </row>
        <row r="3969">
          <cell r="A3969" t="str">
            <v>263167327</v>
          </cell>
          <cell r="B3969" t="str">
            <v>C.I.E. IBIS-DELTA-D identifié</v>
          </cell>
        </row>
        <row r="3970">
          <cell r="A3970" t="str">
            <v>263167674MKP</v>
          </cell>
          <cell r="B3970" t="str">
            <v>CIE CNA</v>
          </cell>
        </row>
        <row r="3971">
          <cell r="A3971" t="str">
            <v>263167695MKP</v>
          </cell>
          <cell r="B3971" t="str">
            <v>CIE LOGIQUE HORLOGE</v>
          </cell>
        </row>
        <row r="3972">
          <cell r="A3972" t="str">
            <v>263167715MKP</v>
          </cell>
          <cell r="B3972" t="str">
            <v>CIE RCP</v>
          </cell>
        </row>
        <row r="3973">
          <cell r="A3973" t="str">
            <v>263168928MKP</v>
          </cell>
          <cell r="B3973" t="str">
            <v>CIE CMPL Delta</v>
          </cell>
        </row>
        <row r="3974">
          <cell r="A3974" t="str">
            <v>263169962MKP</v>
          </cell>
          <cell r="B3974" t="str">
            <v>CIE_MONAV_PEA#1</v>
          </cell>
        </row>
        <row r="3975">
          <cell r="A3975" t="str">
            <v>263171040</v>
          </cell>
          <cell r="B3975" t="str">
            <v>CAPOT METAL INFERIEUR EQUIPE</v>
          </cell>
        </row>
        <row r="3976">
          <cell r="A3976" t="str">
            <v>263171095</v>
          </cell>
          <cell r="B3976" t="str">
            <v>CAPOT METAL SUPERIEUR EQUIPE</v>
          </cell>
        </row>
        <row r="3977">
          <cell r="A3977" t="str">
            <v>263171376</v>
          </cell>
          <cell r="B3977" t="str">
            <v>CIE AMPLI.ENTREES SG.C1336</v>
          </cell>
        </row>
        <row r="3978">
          <cell r="A3978" t="str">
            <v>263171454</v>
          </cell>
          <cell r="B3978" t="str">
            <v>BEMPS 07-TR-C11-SV</v>
          </cell>
        </row>
        <row r="3979">
          <cell r="A3979" t="str">
            <v>263172159</v>
          </cell>
          <cell r="B3979" t="str">
            <v>CIE AMPLI.SORTIES SG.C1389</v>
          </cell>
        </row>
        <row r="3980">
          <cell r="A3980" t="str">
            <v>263172761</v>
          </cell>
          <cell r="B3980" t="str">
            <v>KIT COMPOSANTS FINITION PREPARE CMP R2</v>
          </cell>
        </row>
        <row r="3981">
          <cell r="A3981" t="str">
            <v>263174343MKP</v>
          </cell>
          <cell r="B3981" t="str">
            <v>ADLU_HATCH_EQUIPPED</v>
          </cell>
        </row>
        <row r="3982">
          <cell r="A3982" t="str">
            <v>263174715MKP</v>
          </cell>
          <cell r="B3982" t="str">
            <v>ADLU_HATCH_MOLDED</v>
          </cell>
        </row>
        <row r="3983">
          <cell r="A3983" t="str">
            <v>263174723MKP</v>
          </cell>
          <cell r="B3983" t="str">
            <v>ADLU_PNR</v>
          </cell>
        </row>
        <row r="3984">
          <cell r="A3984" t="str">
            <v>263174744MKP</v>
          </cell>
          <cell r="B3984" t="str">
            <v>ADLU_SNR</v>
          </cell>
        </row>
        <row r="3985">
          <cell r="A3985" t="str">
            <v>263175189MKP</v>
          </cell>
          <cell r="B3985" t="str">
            <v>CIE IBIS-DELTA-D</v>
          </cell>
        </row>
        <row r="3986">
          <cell r="A3986" t="str">
            <v>263177068MKP</v>
          </cell>
          <cell r="B3986" t="str">
            <v>CIE UTR-PPC</v>
          </cell>
        </row>
        <row r="3987">
          <cell r="A3987" t="str">
            <v>263177498MKP</v>
          </cell>
          <cell r="B3987" t="str">
            <v>CIE CHARGE ACTIVE BTF</v>
          </cell>
        </row>
        <row r="3988">
          <cell r="A3988" t="str">
            <v>263177881</v>
          </cell>
          <cell r="B3988" t="str">
            <v>HARNAIS J1_9X</v>
          </cell>
        </row>
        <row r="3989">
          <cell r="A3989" t="str">
            <v>263178862</v>
          </cell>
          <cell r="B3989" t="str">
            <v>CIE BAA</v>
          </cell>
        </row>
        <row r="3990">
          <cell r="A3990" t="str">
            <v>263178862MKP</v>
          </cell>
          <cell r="B3990" t="str">
            <v>CIE BAA</v>
          </cell>
        </row>
        <row r="3991">
          <cell r="A3991" t="str">
            <v>263179538</v>
          </cell>
          <cell r="B3991" t="str">
            <v>CIE FLECU CONTROL BOARD</v>
          </cell>
        </row>
        <row r="3992">
          <cell r="A3992" t="str">
            <v>263180370MKP</v>
          </cell>
          <cell r="B3992" t="str">
            <v>CIE ALFA ARIANE6</v>
          </cell>
        </row>
        <row r="3993">
          <cell r="A3993" t="str">
            <v>263180487MKP</v>
          </cell>
          <cell r="B3993" t="str">
            <v>CIE IBIS-GA ARIANE6</v>
          </cell>
        </row>
        <row r="3994">
          <cell r="A3994" t="str">
            <v>263180606MKP</v>
          </cell>
          <cell r="B3994" t="str">
            <v>CIE IBIS-2A ARIANE6</v>
          </cell>
        </row>
        <row r="3995">
          <cell r="A3995" t="str">
            <v>263181679MKP</v>
          </cell>
          <cell r="B3995" t="str">
            <v>CIE PA GRM 3.1 JLCC44</v>
          </cell>
        </row>
        <row r="3996">
          <cell r="A3996" t="str">
            <v>263182358</v>
          </cell>
          <cell r="B3996" t="str">
            <v>CIE AD301-5</v>
          </cell>
        </row>
        <row r="3997">
          <cell r="A3997" t="str">
            <v>263183706</v>
          </cell>
          <cell r="B3997" t="str">
            <v>CONNECTEUR ALIM J21 ASSEMBLE</v>
          </cell>
        </row>
        <row r="3998">
          <cell r="A3998" t="str">
            <v>263183751</v>
          </cell>
          <cell r="B3998" t="str">
            <v>CIE ICS_SMPTE_V3</v>
          </cell>
        </row>
        <row r="3999">
          <cell r="A3999" t="str">
            <v>263183751MKP</v>
          </cell>
          <cell r="B3999" t="str">
            <v>CIE ICS_SMPTE_V3</v>
          </cell>
        </row>
        <row r="4000">
          <cell r="A4000" t="str">
            <v>263184162</v>
          </cell>
          <cell r="B4000" t="str">
            <v>CIE NAV Step4</v>
          </cell>
        </row>
        <row r="4001">
          <cell r="A4001" t="str">
            <v>263184352-0103</v>
          </cell>
          <cell r="B4001" t="str">
            <v>CIE RESTITUTION V5 PROGRAMME V01R03</v>
          </cell>
        </row>
        <row r="4002">
          <cell r="A4002" t="str">
            <v>263184740MKP</v>
          </cell>
          <cell r="B4002" t="str">
            <v>CIE ALIMENTATION-B4</v>
          </cell>
        </row>
        <row r="4003">
          <cell r="A4003" t="str">
            <v>263185440</v>
          </cell>
          <cell r="B4003" t="str">
            <v>CIE INTERCO ALIM-RS422 MOD V02</v>
          </cell>
        </row>
        <row r="4004">
          <cell r="A4004" t="str">
            <v>263185544</v>
          </cell>
          <cell r="B4004" t="str">
            <v>CIE INTERCO ALIM-RS422 FE V02</v>
          </cell>
        </row>
        <row r="4005">
          <cell r="A4005" t="str">
            <v>263187783-00</v>
          </cell>
          <cell r="B4005" t="str">
            <v>CIE INTERCO_MONAV_NAVG2 IDENTIFIEE</v>
          </cell>
        </row>
        <row r="4006">
          <cell r="A4006" t="str">
            <v>263189175MKP</v>
          </cell>
          <cell r="B4006" t="str">
            <v>CIE EPL_B4</v>
          </cell>
        </row>
        <row r="4007">
          <cell r="A4007" t="str">
            <v>263190798MKP</v>
          </cell>
          <cell r="B4007" t="str">
            <v>CIE DRIVER MI1</v>
          </cell>
        </row>
        <row r="4008">
          <cell r="A4008" t="str">
            <v>263190938</v>
          </cell>
          <cell r="B4008" t="str">
            <v>MEMOIRE MN41-ECR (60Hz)</v>
          </cell>
        </row>
        <row r="4009">
          <cell r="A4009" t="str">
            <v>263190988</v>
          </cell>
          <cell r="B4009" t="str">
            <v>MEMOIRE MN42-LEC (60Hz)</v>
          </cell>
        </row>
        <row r="4010">
          <cell r="A4010" t="str">
            <v>263192987</v>
          </cell>
          <cell r="B4010" t="str">
            <v>CIE CARTE IDA NON CALIBREE</v>
          </cell>
        </row>
        <row r="4011">
          <cell r="A4011" t="str">
            <v>263193968</v>
          </cell>
          <cell r="B4011" t="str">
            <v>CIE NAV Step3</v>
          </cell>
        </row>
        <row r="4012">
          <cell r="A4012" t="str">
            <v>263194717MKP</v>
          </cell>
          <cell r="B4012" t="str">
            <v>CIE EPL_OFS_B4</v>
          </cell>
        </row>
        <row r="4013">
          <cell r="A4013" t="str">
            <v>263197239</v>
          </cell>
          <cell r="B4013" t="str">
            <v>CIE ALIM_MPS_8X</v>
          </cell>
        </row>
        <row r="4014">
          <cell r="A4014" t="str">
            <v>263198231-0000</v>
          </cell>
          <cell r="B4014" t="str">
            <v>CIE MAINBOARD L1 AVEC BSP</v>
          </cell>
        </row>
        <row r="4015">
          <cell r="A4015" t="str">
            <v>263198231-0100</v>
          </cell>
          <cell r="B4015" t="str">
            <v>CIE MAINBOARD L1 AVEC BSP</v>
          </cell>
        </row>
        <row r="4016">
          <cell r="A4016" t="str">
            <v>263198231-0101</v>
          </cell>
          <cell r="B4016" t="str">
            <v>CIE MAINBOARD L1 AVEC BSP</v>
          </cell>
        </row>
        <row r="4017">
          <cell r="A4017" t="str">
            <v>263198434</v>
          </cell>
          <cell r="B4017" t="str">
            <v>CARTE AVC_CAN PROGRAMMEE RVM10-CT K9</v>
          </cell>
        </row>
        <row r="4018">
          <cell r="A4018" t="str">
            <v>263203821</v>
          </cell>
          <cell r="B4018" t="str">
            <v>CIE SOM VERNIS - LICORNE</v>
          </cell>
        </row>
        <row r="4019">
          <cell r="A4019" t="str">
            <v>263203897</v>
          </cell>
          <cell r="B4019" t="str">
            <v>CIE BOMR CORE VERNIS - LICORNE</v>
          </cell>
        </row>
        <row r="4020">
          <cell r="A4020" t="str">
            <v>263204042MKP</v>
          </cell>
          <cell r="B4020" t="str">
            <v>MODULE UTR-PPC OUTILLAGE</v>
          </cell>
        </row>
        <row r="4021">
          <cell r="A4021" t="str">
            <v>263204328MKP</v>
          </cell>
          <cell r="B4021" t="str">
            <v>CIE ALFA_IO ARIANE6</v>
          </cell>
        </row>
        <row r="4022">
          <cell r="A4022" t="str">
            <v>263204716</v>
          </cell>
          <cell r="B4022" t="str">
            <v>CIE FTPB_9X</v>
          </cell>
        </row>
        <row r="4023">
          <cell r="A4023" t="str">
            <v>263205565</v>
          </cell>
          <cell r="B4023" t="str">
            <v>CIE ALIMENTATION ANTENNE DIRECTIVE</v>
          </cell>
        </row>
        <row r="4024">
          <cell r="A4024" t="str">
            <v>263205565MKP</v>
          </cell>
          <cell r="B4024" t="str">
            <v>CIE ALIMENTATION ANTENNE DIRECTIVE</v>
          </cell>
        </row>
        <row r="4025">
          <cell r="A4025" t="str">
            <v>263212718</v>
          </cell>
          <cell r="B4025" t="str">
            <v>Trousse hard calc</v>
          </cell>
        </row>
        <row r="4026">
          <cell r="A4026" t="str">
            <v>263215181</v>
          </cell>
          <cell r="B4026" t="str">
            <v>CPU_MPS_8X Programmée Recette BTMPS</v>
          </cell>
        </row>
        <row r="4027">
          <cell r="A4027" t="str">
            <v>263215412-0200</v>
          </cell>
          <cell r="B4027" t="str">
            <v>CIE PRR MODEM PROG</v>
          </cell>
        </row>
        <row r="4028">
          <cell r="A4028" t="str">
            <v>263215412-0201</v>
          </cell>
          <cell r="B4028" t="str">
            <v>CIE PRR MODEM PROG</v>
          </cell>
        </row>
        <row r="4029">
          <cell r="A4029" t="str">
            <v>263218174MKP</v>
          </cell>
          <cell r="B4029" t="str">
            <v>CIE PSS AW2 CERT2</v>
          </cell>
        </row>
        <row r="4030">
          <cell r="A4030" t="str">
            <v>263219220MKP</v>
          </cell>
          <cell r="B4030" t="str">
            <v>CIE VT127 MERE</v>
          </cell>
        </row>
        <row r="4031">
          <cell r="A4031" t="str">
            <v>263219233MKP</v>
          </cell>
          <cell r="B4031" t="str">
            <v>CIE VT127 FILLE</v>
          </cell>
        </row>
        <row r="4032">
          <cell r="A4032" t="str">
            <v>263219329-00</v>
          </cell>
          <cell r="B4032" t="str">
            <v>CIE A2C-B4 IDENTIFIE</v>
          </cell>
        </row>
        <row r="4033">
          <cell r="A4033" t="str">
            <v>263219949</v>
          </cell>
          <cell r="B4033" t="str">
            <v>CIE PROX-NUM-D VERNIS - LICORNE</v>
          </cell>
        </row>
        <row r="4034">
          <cell r="A4034" t="str">
            <v>263219949-0011</v>
          </cell>
          <cell r="B4034" t="str">
            <v>CIE PROX-NUM-D VERNIS - LICORNE</v>
          </cell>
        </row>
        <row r="4035">
          <cell r="A4035" t="str">
            <v>263219981</v>
          </cell>
          <cell r="B4035" t="str">
            <v>ASSEMBLY, CABLE HARNESS - MBB/PSU</v>
          </cell>
        </row>
        <row r="4036">
          <cell r="A4036" t="str">
            <v>263221415MKP</v>
          </cell>
          <cell r="B4036" t="str">
            <v>CIE SCP_OVL</v>
          </cell>
        </row>
        <row r="4037">
          <cell r="A4037" t="str">
            <v>263221460MKP</v>
          </cell>
          <cell r="B4037" t="str">
            <v>CIE FLEX PROX_VJ_PC</v>
          </cell>
        </row>
        <row r="4038">
          <cell r="A4038" t="str">
            <v>263221564MKP</v>
          </cell>
          <cell r="B4038" t="str">
            <v>CIE FLEX PROX_IRNR</v>
          </cell>
        </row>
        <row r="4039">
          <cell r="A4039" t="str">
            <v>263222673MKP</v>
          </cell>
          <cell r="B4039" t="str">
            <v>CIE CMP Delta</v>
          </cell>
        </row>
        <row r="4040">
          <cell r="A4040" t="str">
            <v>263222748PRO</v>
          </cell>
          <cell r="B4040" t="str">
            <v>CABLE W154</v>
          </cell>
        </row>
        <row r="4041">
          <cell r="A4041" t="str">
            <v>263222769PRO</v>
          </cell>
          <cell r="B4041" t="str">
            <v>CABLE W155</v>
          </cell>
        </row>
        <row r="4042">
          <cell r="A4042" t="str">
            <v>263222780PRO</v>
          </cell>
          <cell r="B4042" t="str">
            <v>CABLE W156</v>
          </cell>
        </row>
        <row r="4043">
          <cell r="A4043" t="str">
            <v>263222800PRO</v>
          </cell>
          <cell r="B4043" t="str">
            <v>CABLE W157</v>
          </cell>
        </row>
        <row r="4044">
          <cell r="A4044" t="str">
            <v>263222821PRO</v>
          </cell>
          <cell r="B4044" t="str">
            <v>CABLE W158</v>
          </cell>
        </row>
        <row r="4045">
          <cell r="A4045" t="str">
            <v>263222834PRO</v>
          </cell>
          <cell r="B4045" t="str">
            <v>CABLE W160</v>
          </cell>
        </row>
        <row r="4046">
          <cell r="A4046" t="str">
            <v>263223646MKP</v>
          </cell>
          <cell r="B4046" t="str">
            <v>CIE Flex SCP_MB</v>
          </cell>
        </row>
        <row r="4047">
          <cell r="A4047" t="str">
            <v>263224784</v>
          </cell>
          <cell r="B4047" t="str">
            <v>CIE PS_COPV VERNIE</v>
          </cell>
        </row>
        <row r="4048">
          <cell r="A4048" t="str">
            <v>263227222MKP</v>
          </cell>
          <cell r="B4048" t="str">
            <v>CIE PRR MODEM V02</v>
          </cell>
        </row>
        <row r="4049">
          <cell r="A4049" t="str">
            <v>263230451</v>
          </cell>
          <cell r="B4049" t="str">
            <v>CIE FIB_9X</v>
          </cell>
        </row>
        <row r="4050">
          <cell r="A4050" t="str">
            <v>263232934</v>
          </cell>
          <cell r="B4050" t="str">
            <v>CARTE IDA NON CALIBRÉE BRAVO2</v>
          </cell>
        </row>
        <row r="4051">
          <cell r="A4051" t="str">
            <v>263235485</v>
          </cell>
          <cell r="B4051" t="str">
            <v>CIE ACM_2X_LP_V2</v>
          </cell>
        </row>
        <row r="4052">
          <cell r="A4052" t="str">
            <v>263235500</v>
          </cell>
          <cell r="B4052" t="str">
            <v>CIE ACM_2X_VDO_V2</v>
          </cell>
        </row>
        <row r="4053">
          <cell r="A4053" t="str">
            <v>263237020</v>
          </cell>
          <cell r="B4053" t="str">
            <v>CIE SEE</v>
          </cell>
        </row>
        <row r="4054">
          <cell r="A4054" t="str">
            <v>263237020MKP</v>
          </cell>
          <cell r="B4054" t="str">
            <v>CIE SEE</v>
          </cell>
        </row>
        <row r="4055">
          <cell r="A4055" t="str">
            <v>263237166</v>
          </cell>
          <cell r="B4055" t="str">
            <v>CIE SLPED FILTER</v>
          </cell>
        </row>
        <row r="4056">
          <cell r="A4056" t="str">
            <v>263237471PRO</v>
          </cell>
          <cell r="B4056" t="str">
            <v>CABLE W161</v>
          </cell>
        </row>
        <row r="4057">
          <cell r="A4057" t="str">
            <v>263238022PRO</v>
          </cell>
          <cell r="B4057" t="str">
            <v>CABLE W150</v>
          </cell>
        </row>
        <row r="4058">
          <cell r="A4058" t="str">
            <v>263238030PRO</v>
          </cell>
          <cell r="B4058" t="str">
            <v>CABLE W152</v>
          </cell>
        </row>
        <row r="4059">
          <cell r="A4059" t="str">
            <v>263238043PRO</v>
          </cell>
          <cell r="B4059" t="str">
            <v>CABLE W151</v>
          </cell>
        </row>
        <row r="4060">
          <cell r="A4060" t="str">
            <v>263242253</v>
          </cell>
          <cell r="B4060" t="str">
            <v>CIE SUPPORT COD_LIN_C_3V3_V2</v>
          </cell>
        </row>
        <row r="4061">
          <cell r="A4061" t="str">
            <v>263244893</v>
          </cell>
          <cell r="B4061" t="str">
            <v>CIE MAINBOARD OVL - 111</v>
          </cell>
        </row>
        <row r="4062">
          <cell r="A4062" t="str">
            <v>263244893MKP</v>
          </cell>
          <cell r="B4062" t="str">
            <v>CIE MAINBOARD OVL - 111</v>
          </cell>
        </row>
        <row r="4063">
          <cell r="A4063" t="str">
            <v>263245907MKP</v>
          </cell>
          <cell r="B4063" t="str">
            <v>CIE A2C-B4</v>
          </cell>
        </row>
        <row r="4064">
          <cell r="A4064" t="str">
            <v>263248156</v>
          </cell>
          <cell r="B4064" t="str">
            <v>CIE SSM EBMR FOC-FOT</v>
          </cell>
        </row>
        <row r="4065">
          <cell r="A4065" t="str">
            <v>263249286</v>
          </cell>
          <cell r="B4065" t="str">
            <v>CIE PSU</v>
          </cell>
        </row>
        <row r="4066">
          <cell r="A4066" t="str">
            <v>263250119MKP</v>
          </cell>
          <cell r="B4066" t="str">
            <v>CIE NUM 3 axes IMU</v>
          </cell>
        </row>
        <row r="4067">
          <cell r="A4067" t="str">
            <v>263250130MKP</v>
          </cell>
          <cell r="B4067" t="str">
            <v>CIE FLEX UMI MS1010</v>
          </cell>
        </row>
        <row r="4068">
          <cell r="A4068" t="str">
            <v>263250466MKP</v>
          </cell>
          <cell r="B4068" t="str">
            <v>CIE TEST MDD MICA ex 6955611</v>
          </cell>
        </row>
        <row r="4069">
          <cell r="A4069" t="str">
            <v>263250763</v>
          </cell>
          <cell r="B4069" t="str">
            <v>CIE SRV_SH_V1</v>
          </cell>
        </row>
        <row r="4070">
          <cell r="A4070" t="str">
            <v>263250763MKP</v>
          </cell>
          <cell r="B4070" t="str">
            <v>CIE SRV_SH_V1</v>
          </cell>
        </row>
        <row r="4071">
          <cell r="A4071" t="str">
            <v>263252796-0010</v>
          </cell>
          <cell r="B4071" t="str">
            <v>CIE DISPLAY_ECRAN_L1 AVEC BSP</v>
          </cell>
        </row>
        <row r="4072">
          <cell r="A4072" t="str">
            <v>263253011-0100</v>
          </cell>
          <cell r="B4072" t="str">
            <v>CIE FLEX_SERDES_DISPLAY_L1 SANS BSP</v>
          </cell>
        </row>
        <row r="4073">
          <cell r="A4073" t="str">
            <v>263257845</v>
          </cell>
          <cell r="B4073" t="str">
            <v>GE9X - 115V POWER SUPPLY_OLD</v>
          </cell>
        </row>
        <row r="4074">
          <cell r="A4074" t="str">
            <v>263258743MKP</v>
          </cell>
          <cell r="B4074" t="str">
            <v>CIE EPC1_MRCM</v>
          </cell>
        </row>
        <row r="4075">
          <cell r="A4075" t="str">
            <v>263259964MKP</v>
          </cell>
          <cell r="B4075" t="str">
            <v>CIE FLEX_EPL-B4</v>
          </cell>
        </row>
        <row r="4076">
          <cell r="A4076" t="str">
            <v>263260884MKP</v>
          </cell>
          <cell r="B4076" t="str">
            <v>CIE CPU1 HORUS</v>
          </cell>
        </row>
        <row r="4077">
          <cell r="A4077" t="str">
            <v>263263439MKP</v>
          </cell>
          <cell r="B4077" t="str">
            <v>CIE_Test_FDP_X6</v>
          </cell>
        </row>
        <row r="4078">
          <cell r="A4078" t="str">
            <v>263264981</v>
          </cell>
          <cell r="B4078" t="str">
            <v>MODULE ALIM SCx</v>
          </cell>
        </row>
        <row r="4079">
          <cell r="A4079" t="str">
            <v>263268223</v>
          </cell>
          <cell r="B4079" t="str">
            <v>CARTE PROXI EQUIPEE REM2 V3</v>
          </cell>
        </row>
        <row r="4080">
          <cell r="A4080" t="str">
            <v>263268497MKP</v>
          </cell>
          <cell r="B4080" t="str">
            <v>Carte FLEX MB_INT</v>
          </cell>
        </row>
        <row r="4081">
          <cell r="A4081" t="str">
            <v>263271600</v>
          </cell>
          <cell r="B4081" t="str">
            <v>KIT COMPOSANTS FINITION PREPARE A2C</v>
          </cell>
        </row>
        <row r="4082">
          <cell r="A4082" t="str">
            <v>263271840</v>
          </cell>
          <cell r="B4082" t="str">
            <v>CIE CALCUL REM2 V2</v>
          </cell>
        </row>
        <row r="4083">
          <cell r="A4083" t="str">
            <v>263272136MKP</v>
          </cell>
          <cell r="B4083" t="str">
            <v>CIE MEO TNF-C GS10-83</v>
          </cell>
        </row>
        <row r="4084">
          <cell r="A4084" t="str">
            <v>263274375</v>
          </cell>
          <cell r="B4084" t="str">
            <v>CIE ACM_2X_V4</v>
          </cell>
        </row>
        <row r="4085">
          <cell r="A4085" t="str">
            <v>263277574MKP</v>
          </cell>
          <cell r="B4085" t="str">
            <v>CIE INTERPOSER FPGA MI1</v>
          </cell>
        </row>
        <row r="4086">
          <cell r="A4086" t="str">
            <v>263277665MKP</v>
          </cell>
          <cell r="B4086" t="str">
            <v>CARTE PIB A DEMO FADEX</v>
          </cell>
        </row>
        <row r="4087">
          <cell r="A4087" t="str">
            <v>263279333MKP</v>
          </cell>
          <cell r="B4087" t="str">
            <v>CIE HUB_MRCM</v>
          </cell>
        </row>
        <row r="4088">
          <cell r="A4088" t="str">
            <v>263281086</v>
          </cell>
          <cell r="B4088" t="str">
            <v>CIE ICX</v>
          </cell>
        </row>
        <row r="4089">
          <cell r="A4089" t="str">
            <v>263282088</v>
          </cell>
          <cell r="B4089" t="str">
            <v>CIE BP</v>
          </cell>
        </row>
        <row r="4090">
          <cell r="A4090" t="str">
            <v>263286114MKP</v>
          </cell>
          <cell r="B4090" t="str">
            <v>CIE EPC2_MRCM</v>
          </cell>
        </row>
        <row r="4091">
          <cell r="A4091" t="str">
            <v>263287012</v>
          </cell>
          <cell r="B4091" t="str">
            <v>CIE ITF_BT_HD_V2</v>
          </cell>
        </row>
        <row r="4092">
          <cell r="A4092" t="str">
            <v>263287012MKP</v>
          </cell>
          <cell r="B4092" t="str">
            <v>CIE ITF_BT_HD_V2</v>
          </cell>
        </row>
        <row r="4093">
          <cell r="A4093" t="str">
            <v>263287244</v>
          </cell>
          <cell r="B4093" t="str">
            <v>CIE RCK_VID_V2</v>
          </cell>
        </row>
        <row r="4094">
          <cell r="A4094" t="str">
            <v>263287244MKP</v>
          </cell>
          <cell r="B4094" t="str">
            <v>CIE RCK_VID_V2</v>
          </cell>
        </row>
        <row r="4095">
          <cell r="A4095" t="str">
            <v>263288022</v>
          </cell>
          <cell r="B4095" t="str">
            <v>CIE JIM ARBO</v>
          </cell>
        </row>
        <row r="4096">
          <cell r="A4096" t="str">
            <v>263288530</v>
          </cell>
          <cell r="B4096" t="str">
            <v>CIE CPU_ETH PROGRAMME EBMR_R03</v>
          </cell>
        </row>
        <row r="4097">
          <cell r="A4097" t="str">
            <v>263292612MKP</v>
          </cell>
          <cell r="B4097" t="str">
            <v>CIE SRV_SH_V2</v>
          </cell>
        </row>
        <row r="4098">
          <cell r="A4098" t="str">
            <v>263293458MKP</v>
          </cell>
          <cell r="B4098" t="str">
            <v>CIE EPA AD104</v>
          </cell>
        </row>
        <row r="4099">
          <cell r="A4099" t="str">
            <v>263293510-AA00</v>
          </cell>
          <cell r="B4099" t="str">
            <v>MODULE FILTRE ALIMENTATION</v>
          </cell>
        </row>
        <row r="4100">
          <cell r="A4100" t="str">
            <v>263294864MKP</v>
          </cell>
          <cell r="B4100" t="str">
            <v>CIE AD-SOLS</v>
          </cell>
        </row>
        <row r="4101">
          <cell r="A4101" t="str">
            <v>263295254MKP</v>
          </cell>
          <cell r="B4101" t="str">
            <v>CARTE PIB B DEMO FADEX</v>
          </cell>
        </row>
        <row r="4102">
          <cell r="A4102" t="str">
            <v>263295329</v>
          </cell>
          <cell r="B4102" t="str">
            <v>CIE R AMORTISSMT TRIM BELL525 - LACET</v>
          </cell>
        </row>
        <row r="4103">
          <cell r="A4103" t="str">
            <v>263296412</v>
          </cell>
          <cell r="B4103" t="str">
            <v>CIE ITF_COPV_FOC_FOT_V2</v>
          </cell>
        </row>
        <row r="4104">
          <cell r="A4104" t="str">
            <v>263296433</v>
          </cell>
          <cell r="B4104" t="str">
            <v>CIE ITF_COPV_T1_T2_V2</v>
          </cell>
        </row>
        <row r="4105">
          <cell r="A4105" t="str">
            <v>263297774</v>
          </cell>
          <cell r="B4105" t="str">
            <v>CIE DISPLAY_ITF_L1-010</v>
          </cell>
        </row>
        <row r="4106">
          <cell r="A4106" t="str">
            <v>263301200</v>
          </cell>
          <cell r="B4106" t="str">
            <v>SIGHT ELEC. UNIT</v>
          </cell>
        </row>
        <row r="4107">
          <cell r="A4107" t="str">
            <v>263304313</v>
          </cell>
          <cell r="B4107" t="str">
            <v>CIE COB ATP FADEPC</v>
          </cell>
        </row>
        <row r="4108">
          <cell r="A4108" t="str">
            <v>263305055MKP</v>
          </cell>
          <cell r="B4108" t="str">
            <v>CIE ALIM_INTER_TAU30</v>
          </cell>
        </row>
        <row r="4109">
          <cell r="A4109" t="str">
            <v>263306065MKP</v>
          </cell>
          <cell r="B4109" t="str">
            <v>CIE AD-AFC</v>
          </cell>
        </row>
        <row r="4110">
          <cell r="A4110" t="str">
            <v>263309339MKP</v>
          </cell>
          <cell r="B4110" t="str">
            <v>BACK-UP CONTROL MODULE</v>
          </cell>
        </row>
        <row r="4111">
          <cell r="A4111" t="str">
            <v>263310535</v>
          </cell>
          <cell r="B4111" t="str">
            <v>CIE W23_ITF_CORE_DFOV_EBMR</v>
          </cell>
        </row>
        <row r="4112">
          <cell r="A4112" t="str">
            <v>263312951</v>
          </cell>
          <cell r="B4112" t="str">
            <v>CIE MODULE BRM</v>
          </cell>
        </row>
        <row r="4113">
          <cell r="A4113" t="str">
            <v>263313180</v>
          </cell>
          <cell r="B4113" t="str">
            <v>HARNAIS L1 NAVALISÉ</v>
          </cell>
        </row>
        <row r="4114">
          <cell r="A4114" t="str">
            <v>263313193</v>
          </cell>
          <cell r="B4114" t="str">
            <v>CIE ITF_BT_V3 NAVALISÉ</v>
          </cell>
        </row>
        <row r="4115">
          <cell r="A4115" t="str">
            <v>263314968MKP</v>
          </cell>
          <cell r="B4115" t="str">
            <v>CIE IBIS-DELTA-D RUN2</v>
          </cell>
        </row>
        <row r="4116">
          <cell r="A4116" t="str">
            <v>263317162</v>
          </cell>
          <cell r="B4116" t="str">
            <v>CABLE, ELECTRIQUE, ISOLE_191798819_44mm</v>
          </cell>
        </row>
        <row r="4117">
          <cell r="A4117" t="str">
            <v>263317170</v>
          </cell>
          <cell r="B4117" t="str">
            <v>CABLE, ELECTRIQUE, ISOLE_191798819_40mm</v>
          </cell>
        </row>
        <row r="4118">
          <cell r="A4118" t="str">
            <v>263321046</v>
          </cell>
          <cell r="B4118" t="str">
            <v>CIE SCP_OVL 110</v>
          </cell>
        </row>
        <row r="4119">
          <cell r="A4119" t="str">
            <v>263321236</v>
          </cell>
          <cell r="B4119" t="str">
            <v>CIE W16_W17_ITF_BOMRCORE_PIEZO_ASD</v>
          </cell>
        </row>
        <row r="4120">
          <cell r="A4120" t="str">
            <v>263324774</v>
          </cell>
          <cell r="B4120" t="str">
            <v>CIE MAINBOARD 4CAM</v>
          </cell>
        </row>
        <row r="4121">
          <cell r="A4121" t="str">
            <v>263325234</v>
          </cell>
          <cell r="B4121" t="str">
            <v>CIE FLEX_TAU30</v>
          </cell>
        </row>
        <row r="4122">
          <cell r="A4122" t="str">
            <v>263325234MKP</v>
          </cell>
          <cell r="B4122" t="str">
            <v>CIE FLEX_TAU30</v>
          </cell>
        </row>
        <row r="4123">
          <cell r="A4123" t="str">
            <v>263325544</v>
          </cell>
          <cell r="B4123" t="str">
            <v>CIE DISPLAY_ECRAN_L1-010</v>
          </cell>
        </row>
        <row r="4124">
          <cell r="A4124" t="str">
            <v>263326843-0101</v>
          </cell>
          <cell r="B4124" t="str">
            <v>CIE PVD T1T2</v>
          </cell>
        </row>
        <row r="4125">
          <cell r="A4125" t="str">
            <v>263327197-01</v>
          </cell>
          <cell r="B4125" t="str">
            <v>CIE NAVIGO V3 identifié NV</v>
          </cell>
        </row>
        <row r="4126">
          <cell r="A4126" t="str">
            <v>263328011</v>
          </cell>
          <cell r="B4126" t="str">
            <v>CIE INTERCO RF Q3 V1.2</v>
          </cell>
        </row>
        <row r="4127">
          <cell r="A4127" t="str">
            <v>263328868-AA00</v>
          </cell>
          <cell r="B4127" t="str">
            <v>UTR-PPC</v>
          </cell>
        </row>
        <row r="4128">
          <cell r="A4128" t="str">
            <v>263329625MKP</v>
          </cell>
          <cell r="B4128" t="str">
            <v>CIE TELSUP-B4</v>
          </cell>
        </row>
        <row r="4129">
          <cell r="A4129" t="str">
            <v>263329646</v>
          </cell>
          <cell r="B4129" t="str">
            <v>CIE ADAPT-P424</v>
          </cell>
        </row>
        <row r="4130">
          <cell r="A4130" t="str">
            <v>263329691</v>
          </cell>
          <cell r="B4130" t="str">
            <v>CIE 1760 Fusée</v>
          </cell>
        </row>
        <row r="4131">
          <cell r="A4131" t="str">
            <v>263329724</v>
          </cell>
          <cell r="B4131" t="str">
            <v>CIE 1760 Fusée DSMF</v>
          </cell>
        </row>
        <row r="4132">
          <cell r="A4132" t="str">
            <v>263331498MKP</v>
          </cell>
          <cell r="B4132" t="str">
            <v>CIE FLEX_MRCM</v>
          </cell>
        </row>
        <row r="4133">
          <cell r="A4133" t="str">
            <v>263331948</v>
          </cell>
          <cell r="B4133" t="str">
            <v>CIE PS_COPV V2 VERNIE</v>
          </cell>
        </row>
        <row r="4134">
          <cell r="A4134" t="str">
            <v>263334168</v>
          </cell>
          <cell r="B4134" t="str">
            <v>CIE CPU_ETH PROGRAMME EBMR_R04</v>
          </cell>
        </row>
        <row r="4135">
          <cell r="A4135" t="str">
            <v>263334428</v>
          </cell>
          <cell r="B4135" t="str">
            <v>CIE SERVITUDES_L1 010</v>
          </cell>
        </row>
        <row r="4136">
          <cell r="A4136" t="str">
            <v>263338137MKP</v>
          </cell>
          <cell r="B4136" t="str">
            <v>CIE W9_PROX-D_SATIS_GS-HD</v>
          </cell>
        </row>
        <row r="4137">
          <cell r="A4137" t="str">
            <v>263338380MKP</v>
          </cell>
          <cell r="B4137" t="str">
            <v>CIE CMPL Delta</v>
          </cell>
        </row>
        <row r="4138">
          <cell r="A4138" t="str">
            <v>263339981MKP</v>
          </cell>
          <cell r="B4138" t="str">
            <v>CIE CMP Delta</v>
          </cell>
        </row>
        <row r="4139">
          <cell r="A4139" t="str">
            <v>263340934</v>
          </cell>
          <cell r="B4139" t="str">
            <v>CIU_TRANSFO_PLANAR_DEPORTE_50W_Fadex</v>
          </cell>
        </row>
        <row r="4140">
          <cell r="A4140" t="str">
            <v>263340955</v>
          </cell>
          <cell r="B4140" t="str">
            <v>TRANSFO_PLANAR_DEPORTE_50W_Fadex</v>
          </cell>
        </row>
        <row r="4141">
          <cell r="A4141" t="str">
            <v>263341704</v>
          </cell>
          <cell r="B4141" t="str">
            <v>CIE FLEX W05 PROX_VJ_PC-GC V3</v>
          </cell>
        </row>
        <row r="4142">
          <cell r="A4142" t="str">
            <v>263341733</v>
          </cell>
          <cell r="B4142" t="str">
            <v>CIE FLEX W02 PROX_IRNR V3</v>
          </cell>
        </row>
        <row r="4143">
          <cell r="A4143" t="str">
            <v>263341754</v>
          </cell>
          <cell r="B4143" t="str">
            <v>CIE FLEX W11 SCP_MB V3</v>
          </cell>
        </row>
        <row r="4144">
          <cell r="A4144" t="str">
            <v>263342420-0001</v>
          </cell>
          <cell r="B4144" t="str">
            <v>CIE_MONAV_NG Identifiée</v>
          </cell>
        </row>
        <row r="4145">
          <cell r="A4145" t="str">
            <v>263342420MKP</v>
          </cell>
          <cell r="B4145" t="str">
            <v>CIE_MONAV_NG</v>
          </cell>
        </row>
        <row r="4146">
          <cell r="A4146" t="str">
            <v>263346791MKP</v>
          </cell>
          <cell r="B4146" t="str">
            <v>CIE MC Platform V1</v>
          </cell>
        </row>
        <row r="4147">
          <cell r="A4147" t="str">
            <v>263346853</v>
          </cell>
          <cell r="B4147" t="str">
            <v>BEL maquette</v>
          </cell>
        </row>
        <row r="4148">
          <cell r="A4148" t="str">
            <v>263348998-00</v>
          </cell>
          <cell r="B4148" t="str">
            <v>MODULE GPS-B4 SAASM</v>
          </cell>
        </row>
        <row r="4149">
          <cell r="A4149" t="str">
            <v>263348998MKP</v>
          </cell>
          <cell r="B4149" t="str">
            <v>MODULE GPS-B4 SAASM</v>
          </cell>
        </row>
        <row r="4150">
          <cell r="A4150" t="str">
            <v>263349958MKP</v>
          </cell>
          <cell r="B4150" t="str">
            <v>CIE TM PSU-CTRL</v>
          </cell>
        </row>
        <row r="4151">
          <cell r="A4151" t="str">
            <v>263350948</v>
          </cell>
          <cell r="B4151" t="str">
            <v>CIE CVD_EBMR</v>
          </cell>
        </row>
        <row r="4152">
          <cell r="A4152" t="str">
            <v>263350948MKP</v>
          </cell>
          <cell r="B4152" t="str">
            <v>CIE CVD_EBMR</v>
          </cell>
        </row>
        <row r="4153">
          <cell r="A4153" t="str">
            <v>263351560MKP</v>
          </cell>
          <cell r="B4153" t="str">
            <v>CIE W9_PROX-D_PASEO_IR_HD</v>
          </cell>
        </row>
        <row r="4154">
          <cell r="A4154" t="str">
            <v>263352661</v>
          </cell>
          <cell r="B4154" t="str">
            <v>CIE ICP-K3-V3</v>
          </cell>
        </row>
        <row r="4155">
          <cell r="A4155" t="str">
            <v>263355203-00</v>
          </cell>
          <cell r="B4155" t="str">
            <v>MODULE_CMPL-B4</v>
          </cell>
        </row>
        <row r="4156">
          <cell r="A4156" t="str">
            <v>263356817</v>
          </cell>
          <cell r="B4156" t="str">
            <v>CIE AVC104-V6 programmée VO Y/C</v>
          </cell>
        </row>
        <row r="4157">
          <cell r="A4157" t="str">
            <v>263356966-00</v>
          </cell>
          <cell r="B4157" t="str">
            <v>CABLE TELSUP - P424</v>
          </cell>
        </row>
        <row r="4158">
          <cell r="A4158" t="str">
            <v>263358035</v>
          </cell>
          <cell r="B4158" t="str">
            <v>GAINE THERMO.PVDF DIA 9,5 TRANS_10 mm</v>
          </cell>
        </row>
        <row r="4159">
          <cell r="A4159" t="str">
            <v>263359160-00</v>
          </cell>
          <cell r="B4159" t="str">
            <v>MODULE 4EPG B4</v>
          </cell>
        </row>
        <row r="4160">
          <cell r="A4160" t="str">
            <v>263359983-1110</v>
          </cell>
          <cell r="B4160" t="str">
            <v>CIE MAINBOARD OVL AVEC BSP</v>
          </cell>
        </row>
        <row r="4161">
          <cell r="A4161" t="str">
            <v>263360410</v>
          </cell>
          <cell r="B4161" t="str">
            <v>CIE MODEM RVT</v>
          </cell>
        </row>
        <row r="4162">
          <cell r="A4162" t="str">
            <v>263360481-AA00</v>
          </cell>
          <cell r="B4162" t="str">
            <v>CARTE IBIS_ALPHA_NG CABLEE 2G</v>
          </cell>
        </row>
        <row r="4163">
          <cell r="A4163" t="str">
            <v>263360481MKP</v>
          </cell>
          <cell r="B4163" t="str">
            <v>CARTE IBIS_ALPHA_NG CABLEE 2G</v>
          </cell>
        </row>
        <row r="4164">
          <cell r="A4164" t="str">
            <v>263362993</v>
          </cell>
          <cell r="B4164" t="str">
            <v>CIE VCCS-010</v>
          </cell>
        </row>
        <row r="4165">
          <cell r="A4165" t="str">
            <v>263364111MKP</v>
          </cell>
          <cell r="B4165" t="str">
            <v>CIE PA QUAPASON NG</v>
          </cell>
        </row>
        <row r="4166">
          <cell r="A4166" t="str">
            <v>263368122</v>
          </cell>
          <cell r="B4166" t="str">
            <v>CHASSIS HEATER ASSEMBLY</v>
          </cell>
        </row>
        <row r="4167">
          <cell r="A4167" t="str">
            <v>263368263</v>
          </cell>
          <cell r="B4167" t="str">
            <v>PSF ECU EQUIPEE BETA V2-1</v>
          </cell>
        </row>
        <row r="4168">
          <cell r="A4168" t="str">
            <v>263368495</v>
          </cell>
          <cell r="B4168" t="str">
            <v>CIE SRV_SH_V2_CEM</v>
          </cell>
        </row>
        <row r="4169">
          <cell r="A4169" t="str">
            <v>263368495MKP</v>
          </cell>
          <cell r="B4169" t="str">
            <v>CIE SRV_SH_V2_CEM</v>
          </cell>
        </row>
        <row r="4170">
          <cell r="A4170" t="str">
            <v>263368515</v>
          </cell>
          <cell r="B4170" t="str">
            <v>CIE SRV_EG</v>
          </cell>
        </row>
        <row r="4171">
          <cell r="A4171" t="str">
            <v>263368515MKP</v>
          </cell>
          <cell r="B4171" t="str">
            <v>CIE SRV_EG</v>
          </cell>
        </row>
        <row r="4172">
          <cell r="A4172" t="str">
            <v>263369158</v>
          </cell>
          <cell r="B4172" t="str">
            <v>MODULE AMPLI.</v>
          </cell>
        </row>
        <row r="4173">
          <cell r="A4173" t="str">
            <v>263369223</v>
          </cell>
          <cell r="B4173" t="str">
            <v>H.T.</v>
          </cell>
        </row>
        <row r="4174">
          <cell r="A4174" t="str">
            <v>263372452</v>
          </cell>
          <cell r="B4174" t="str">
            <v>CIE_ITF_VDO-110</v>
          </cell>
        </row>
        <row r="4175">
          <cell r="A4175" t="str">
            <v>263375557-00</v>
          </cell>
          <cell r="B4175" t="str">
            <v>TM PSU-CTRL</v>
          </cell>
        </row>
        <row r="4176">
          <cell r="A4176" t="str">
            <v>263376179</v>
          </cell>
          <cell r="B4176" t="str">
            <v>CIE BKP_DALAS_V2</v>
          </cell>
        </row>
        <row r="4177">
          <cell r="A4177" t="str">
            <v>263376190-00</v>
          </cell>
          <cell r="B4177" t="str">
            <v>CORDON ALIMENTATION</v>
          </cell>
        </row>
        <row r="4178">
          <cell r="A4178" t="str">
            <v>263376190MKP</v>
          </cell>
          <cell r="B4178" t="str">
            <v>CORDON ALIMENTATION</v>
          </cell>
        </row>
        <row r="4179">
          <cell r="A4179" t="str">
            <v>263376653-00</v>
          </cell>
          <cell r="B4179" t="str">
            <v>CIE TELSUP-B4 ENROBEE</v>
          </cell>
        </row>
        <row r="4180">
          <cell r="A4180" t="str">
            <v>263377506-00</v>
          </cell>
          <cell r="B4180" t="str">
            <v>MODULE_CMP-B4</v>
          </cell>
        </row>
        <row r="4181">
          <cell r="A4181" t="str">
            <v>263381000</v>
          </cell>
          <cell r="B4181" t="str">
            <v>CIRCUIT CARD ASSEMBLY TVS_9X</v>
          </cell>
        </row>
        <row r="4182">
          <cell r="A4182" t="str">
            <v>263385011MKP</v>
          </cell>
          <cell r="B4182" t="str">
            <v>CIE CVD_EBMR_BIS</v>
          </cell>
        </row>
        <row r="4183">
          <cell r="A4183" t="str">
            <v>263385256MKP</v>
          </cell>
          <cell r="B4183" t="str">
            <v>CIE A2C-B4 GTP</v>
          </cell>
        </row>
        <row r="4184">
          <cell r="A4184" t="str">
            <v>263386935</v>
          </cell>
          <cell r="B4184" t="str">
            <v>CIE PROX_LLL_660-001</v>
          </cell>
        </row>
        <row r="4185">
          <cell r="A4185" t="str">
            <v>263387945MKP</v>
          </cell>
          <cell r="B4185" t="str">
            <v>CIE ADAPT_KIT</v>
          </cell>
        </row>
        <row r="4186">
          <cell r="A4186" t="str">
            <v>263388799MKP</v>
          </cell>
          <cell r="B4186" t="str">
            <v>CIE ADAPT_SLS</v>
          </cell>
        </row>
        <row r="4187">
          <cell r="A4187" t="str">
            <v>263390091</v>
          </cell>
          <cell r="B4187" t="str">
            <v>CIE TM MERE</v>
          </cell>
        </row>
        <row r="4188">
          <cell r="A4188" t="str">
            <v>263397384</v>
          </cell>
          <cell r="B4188" t="str">
            <v>C.I.E. IBIS-ALPHA NG RUN1</v>
          </cell>
        </row>
        <row r="4189">
          <cell r="A4189" t="str">
            <v>263397384MKP</v>
          </cell>
          <cell r="B4189" t="str">
            <v>C.I.E. IBIS-ALPHA NG RUN1</v>
          </cell>
        </row>
        <row r="4190">
          <cell r="A4190" t="str">
            <v>263399239MKP</v>
          </cell>
          <cell r="B4190" t="str">
            <v>CIE_CPB_B_DEMO_FADEX</v>
          </cell>
        </row>
        <row r="4191">
          <cell r="A4191" t="str">
            <v>263400123</v>
          </cell>
          <cell r="B4191" t="str">
            <v>MB ECU ÉQUIPÉE BETA SDT</v>
          </cell>
        </row>
        <row r="4192">
          <cell r="A4192" t="str">
            <v>263400123-0202</v>
          </cell>
          <cell r="B4192" t="str">
            <v>MB ECU ÉQUIPÉE BETA SDT</v>
          </cell>
        </row>
        <row r="4193">
          <cell r="A4193" t="str">
            <v>263401662MKP</v>
          </cell>
          <cell r="B4193" t="str">
            <v>CIE_Alimentation_Driver_N3</v>
          </cell>
        </row>
        <row r="4194">
          <cell r="A4194" t="str">
            <v>263405665</v>
          </cell>
          <cell r="B4194" t="str">
            <v>MODULE M1B</v>
          </cell>
        </row>
        <row r="4195">
          <cell r="A4195" t="str">
            <v>263405959-AA00</v>
          </cell>
          <cell r="B4195" t="str">
            <v>CIE ALIM_INTER_TAU30 IDENTIFIEE</v>
          </cell>
        </row>
        <row r="4196">
          <cell r="A4196" t="str">
            <v>263406381-0000</v>
          </cell>
          <cell r="B4196" t="str">
            <v>CIE MODULE M1B AVEC BSP</v>
          </cell>
        </row>
        <row r="4197">
          <cell r="A4197" t="str">
            <v>263406740MKP</v>
          </cell>
          <cell r="B4197" t="str">
            <v>CIE FLEX A600 MULTICAP identifié</v>
          </cell>
        </row>
        <row r="4198">
          <cell r="A4198" t="str">
            <v>263406844MKP</v>
          </cell>
          <cell r="B4198" t="str">
            <v>CIE FLEX HRG MULTICAP identifié</v>
          </cell>
        </row>
        <row r="4199">
          <cell r="A4199" t="str">
            <v>263407396MKP</v>
          </cell>
          <cell r="B4199" t="str">
            <v>CIE UTCIM3</v>
          </cell>
        </row>
        <row r="4200">
          <cell r="A4200" t="str">
            <v>263412821</v>
          </cell>
          <cell r="B4200" t="str">
            <v>CIE MB_XLR-000</v>
          </cell>
        </row>
        <row r="4201">
          <cell r="A4201" t="str">
            <v>263412821MKP</v>
          </cell>
          <cell r="B4201" t="str">
            <v>CIE MB_XLR-000</v>
          </cell>
        </row>
        <row r="4202">
          <cell r="A4202" t="str">
            <v>263414086MKP</v>
          </cell>
          <cell r="B4202" t="str">
            <v>CIE CARTE_MERE_MULTICAP</v>
          </cell>
        </row>
        <row r="4203">
          <cell r="A4203" t="str">
            <v>263414119MKP</v>
          </cell>
          <cell r="B4203" t="str">
            <v>CIE FRONT_END_MULTICAP</v>
          </cell>
        </row>
        <row r="4204">
          <cell r="A4204" t="str">
            <v>263415314-0101</v>
          </cell>
          <cell r="B4204" t="str">
            <v>CARTE BCM-PIL2 EQUIPEMENT</v>
          </cell>
        </row>
        <row r="4205">
          <cell r="A4205" t="str">
            <v>263417962</v>
          </cell>
          <cell r="B4205" t="str">
            <v>PSF ECU EQUIPEE BETA V2-2</v>
          </cell>
        </row>
        <row r="4206">
          <cell r="A4206" t="str">
            <v>263419060</v>
          </cell>
          <cell r="B4206" t="str">
            <v>CIE W1_ITF_CAM_V2</v>
          </cell>
        </row>
        <row r="4207">
          <cell r="A4207" t="str">
            <v>263419081</v>
          </cell>
          <cell r="B4207" t="str">
            <v>CIE W2_MB_ICPK3_V2</v>
          </cell>
        </row>
        <row r="4208">
          <cell r="A4208" t="str">
            <v>263419101</v>
          </cell>
          <cell r="B4208" t="str">
            <v>CIE W3_ICPK3_BOMRCORE_V2</v>
          </cell>
        </row>
        <row r="4209">
          <cell r="A4209" t="str">
            <v>263419114</v>
          </cell>
          <cell r="B4209" t="str">
            <v>CIE W8_MB_BOMRCORE_V2</v>
          </cell>
        </row>
        <row r="4210">
          <cell r="A4210" t="str">
            <v>263419135</v>
          </cell>
          <cell r="B4210" t="str">
            <v>CIE W9_MB_PROXP2G_V2</v>
          </cell>
        </row>
        <row r="4211">
          <cell r="A4211" t="str">
            <v>263419143</v>
          </cell>
          <cell r="B4211" t="str">
            <v>CIE W16_ITF_BOMRCORE_V2</v>
          </cell>
        </row>
        <row r="4212">
          <cell r="A4212" t="str">
            <v>263419156</v>
          </cell>
          <cell r="B4212" t="str">
            <v>CIE W19_MB_VJGC_V2</v>
          </cell>
        </row>
        <row r="4213">
          <cell r="A4213" t="str">
            <v>263419164</v>
          </cell>
          <cell r="B4213" t="str">
            <v>CIE W20_W21_TPC_MC_V2</v>
          </cell>
        </row>
        <row r="4214">
          <cell r="A4214" t="str">
            <v>263419416</v>
          </cell>
          <cell r="B4214" t="str">
            <v>CIE SERVITUDES_L1 001</v>
          </cell>
        </row>
        <row r="4215">
          <cell r="A4215" t="str">
            <v>263421940MKP</v>
          </cell>
          <cell r="B4215" t="str">
            <v>CIE SONDE T° ADT7310 identifié</v>
          </cell>
        </row>
        <row r="4216">
          <cell r="A4216" t="str">
            <v>263424780MKP</v>
          </cell>
          <cell r="B4216" t="str">
            <v>CIE LNA RUN2</v>
          </cell>
        </row>
        <row r="4217">
          <cell r="A4217" t="str">
            <v>263425485MKP</v>
          </cell>
          <cell r="B4217" t="str">
            <v>CIE FLEX CIPRES VIBRATION</v>
          </cell>
        </row>
        <row r="4218">
          <cell r="A4218" t="str">
            <v>263426205</v>
          </cell>
          <cell r="B4218" t="str">
            <v>Cordon VR1-2 _ E1 duTORON J2 ASSY</v>
          </cell>
        </row>
        <row r="4219">
          <cell r="A4219" t="str">
            <v>263426820</v>
          </cell>
          <cell r="B4219" t="str">
            <v>CIE PSF_ECU_V2-2</v>
          </cell>
        </row>
        <row r="4220">
          <cell r="A4220" t="str">
            <v>263427525MKP</v>
          </cell>
          <cell r="B4220" t="str">
            <v>CIE BKP_XLR</v>
          </cell>
        </row>
        <row r="4221">
          <cell r="A4221" t="str">
            <v>263427905MKP</v>
          </cell>
          <cell r="B4221" t="str">
            <v>CIE interco HRG Cristal_support PA</v>
          </cell>
        </row>
        <row r="4222">
          <cell r="A4222" t="str">
            <v>263427934MKP</v>
          </cell>
          <cell r="B4222" t="str">
            <v>CIE support PA 8kHz blindé</v>
          </cell>
        </row>
        <row r="4223">
          <cell r="A4223" t="str">
            <v>263428663MKP</v>
          </cell>
          <cell r="B4223" t="str">
            <v>CIE Double Monav</v>
          </cell>
        </row>
        <row r="4224">
          <cell r="A4224" t="str">
            <v>263428994MKP</v>
          </cell>
          <cell r="B4224" t="str">
            <v>CIE VAHM-LP AW5</v>
          </cell>
        </row>
        <row r="4225">
          <cell r="A4225" t="str">
            <v>263429110</v>
          </cell>
          <cell r="B4225" t="str">
            <v>HARNAIS W114</v>
          </cell>
        </row>
        <row r="4226">
          <cell r="A4226" t="str">
            <v>263430816MKP</v>
          </cell>
          <cell r="B4226" t="str">
            <v>CIE MB_FSP_XLR</v>
          </cell>
        </row>
        <row r="4227">
          <cell r="A4227" t="str">
            <v>263430902MKP</v>
          </cell>
          <cell r="B4227" t="str">
            <v>CIE EPL_B4</v>
          </cell>
        </row>
        <row r="4228">
          <cell r="A4228" t="str">
            <v>263436805MKP</v>
          </cell>
          <cell r="B4228" t="str">
            <v>CIE FLEX 4CAM RAPTOR</v>
          </cell>
        </row>
        <row r="4229">
          <cell r="A4229" t="str">
            <v>263437534</v>
          </cell>
          <cell r="B4229" t="str">
            <v>CIE PSU</v>
          </cell>
        </row>
        <row r="4230">
          <cell r="A4230" t="str">
            <v>263440127</v>
          </cell>
          <cell r="B4230" t="str">
            <v>CIE SELF_28VSPU</v>
          </cell>
        </row>
        <row r="4231">
          <cell r="A4231" t="str">
            <v>263440127MKP</v>
          </cell>
          <cell r="B4231" t="str">
            <v>CIE SELF_28VSPU</v>
          </cell>
        </row>
        <row r="4232">
          <cell r="A4232" t="str">
            <v>263440148</v>
          </cell>
          <cell r="B4232" t="str">
            <v>CIE SELF_28VLAS</v>
          </cell>
        </row>
        <row r="4233">
          <cell r="A4233" t="str">
            <v>263440148MKP</v>
          </cell>
          <cell r="B4233" t="str">
            <v>CIE SELF_28VLAS</v>
          </cell>
        </row>
        <row r="4234">
          <cell r="A4234" t="str">
            <v>263440528</v>
          </cell>
          <cell r="B4234" t="str">
            <v>CIE BP</v>
          </cell>
        </row>
        <row r="4235">
          <cell r="A4235" t="str">
            <v>263441174</v>
          </cell>
          <cell r="B4235" t="str">
            <v>CIE ICX</v>
          </cell>
        </row>
        <row r="4236">
          <cell r="A4236" t="str">
            <v>263447783</v>
          </cell>
          <cell r="B4236" t="str">
            <v>SIGHT ELEC. UNIT PROGRAMME</v>
          </cell>
        </row>
        <row r="4237">
          <cell r="A4237" t="str">
            <v>263450243</v>
          </cell>
          <cell r="B4237" t="str">
            <v>CIE R AMORTISSMT TRIM BELL525 - CYCLIQUE</v>
          </cell>
        </row>
        <row r="4238">
          <cell r="A4238" t="str">
            <v>263457205</v>
          </cell>
          <cell r="B4238" t="str">
            <v>CIE ICP-K3-V2_reprise OVL</v>
          </cell>
        </row>
        <row r="4239">
          <cell r="A4239" t="str">
            <v>263458033</v>
          </cell>
          <cell r="B4239" t="str">
            <v>CIE FLEX_TAU30_V2</v>
          </cell>
        </row>
        <row r="4240">
          <cell r="A4240" t="str">
            <v>263463521MKP</v>
          </cell>
          <cell r="B4240" t="str">
            <v>CIE PSU_XLR-000</v>
          </cell>
        </row>
        <row r="4241">
          <cell r="A4241" t="str">
            <v>263475964MKP</v>
          </cell>
          <cell r="B4241" t="str">
            <v>CIE_FPGA_Board_KINTEX7_XC7K160</v>
          </cell>
        </row>
        <row r="4242">
          <cell r="A4242" t="str">
            <v>263479850MKP</v>
          </cell>
          <cell r="B4242" t="str">
            <v>CIE NAVIGO V3 NUM</v>
          </cell>
        </row>
        <row r="4243">
          <cell r="A4243" t="str">
            <v>263480100</v>
          </cell>
          <cell r="B4243" t="str">
            <v>CARTE MONO-CCD INV MOD V3 TRIG PROG</v>
          </cell>
        </row>
        <row r="4244">
          <cell r="A4244" t="str">
            <v>263483606</v>
          </cell>
          <cell r="B4244" t="str">
            <v>CIE MB_ECU_V2-2</v>
          </cell>
        </row>
        <row r="4245">
          <cell r="A4245" t="str">
            <v>263485762MKP</v>
          </cell>
          <cell r="B4245" t="str">
            <v>CIE MB_XLR_TST-000</v>
          </cell>
        </row>
        <row r="4246">
          <cell r="A4246" t="str">
            <v>263497803MKP</v>
          </cell>
          <cell r="B4246" t="str">
            <v>Outillage SYFER-RBCU</v>
          </cell>
        </row>
        <row r="4247">
          <cell r="A4247" t="str">
            <v>268154292</v>
          </cell>
          <cell r="B4247" t="str">
            <v>CARTE TAILLE 11/ MICA</v>
          </cell>
        </row>
        <row r="4248">
          <cell r="A4248" t="str">
            <v>268164579</v>
          </cell>
          <cell r="B4248" t="str">
            <v>CIRCUIT PUISSANCE EQUIPE</v>
          </cell>
        </row>
        <row r="4249">
          <cell r="A4249" t="str">
            <v>271293866</v>
          </cell>
          <cell r="B4249" t="str">
            <v>C.I.E SURVEILLANCE</v>
          </cell>
        </row>
        <row r="4250">
          <cell r="A4250" t="str">
            <v>271298204</v>
          </cell>
          <cell r="B4250" t="str">
            <v>C.I.E FILTRAGE</v>
          </cell>
        </row>
        <row r="4251">
          <cell r="A4251" t="str">
            <v>271303232</v>
          </cell>
          <cell r="B4251" t="str">
            <v>MODULE AUXILIAIRE 1</v>
          </cell>
        </row>
        <row r="4252">
          <cell r="A4252" t="str">
            <v>271323721</v>
          </cell>
          <cell r="B4252" t="str">
            <v>CARTE CONTROLE AFFICHEUR</v>
          </cell>
        </row>
        <row r="4253">
          <cell r="A4253" t="str">
            <v>271336674</v>
          </cell>
          <cell r="B4253" t="str">
            <v>C.I.E DISTRIBUTION</v>
          </cell>
        </row>
        <row r="4254">
          <cell r="A4254" t="str">
            <v>271340061</v>
          </cell>
          <cell r="B4254" t="str">
            <v>CARTE FILTRE</v>
          </cell>
        </row>
        <row r="4255">
          <cell r="A4255" t="str">
            <v>271349077</v>
          </cell>
          <cell r="B4255" t="str">
            <v>CIRCUIT LOGIQUE PROGRAMME</v>
          </cell>
        </row>
        <row r="4256">
          <cell r="A4256" t="str">
            <v>271349085</v>
          </cell>
          <cell r="B4256" t="str">
            <v>MEMOIRE 1736</v>
          </cell>
        </row>
        <row r="4257">
          <cell r="A4257" t="str">
            <v>271356345</v>
          </cell>
          <cell r="B4257" t="str">
            <v>SUPPORT ELECTRONIQUE EQUIPE</v>
          </cell>
        </row>
        <row r="4258">
          <cell r="A4258" t="str">
            <v>271358414</v>
          </cell>
          <cell r="B4258" t="str">
            <v>TORON EQUIPEE</v>
          </cell>
        </row>
        <row r="4259">
          <cell r="A4259" t="str">
            <v>271358427</v>
          </cell>
          <cell r="B4259" t="str">
            <v>COMPTEUR EQUIPEE</v>
          </cell>
        </row>
        <row r="4260">
          <cell r="A4260" t="str">
            <v>271358435</v>
          </cell>
          <cell r="B4260" t="str">
            <v>CARTE DE LIAISON EQUIPEE</v>
          </cell>
        </row>
        <row r="4261">
          <cell r="A4261" t="str">
            <v>271373023</v>
          </cell>
          <cell r="B4261" t="str">
            <v>INTERCONNEXION</v>
          </cell>
        </row>
        <row r="4262">
          <cell r="A4262" t="str">
            <v>271373065</v>
          </cell>
          <cell r="B4262" t="str">
            <v>CIE INTERFACE DIVERS</v>
          </cell>
        </row>
        <row r="4263">
          <cell r="A4263" t="str">
            <v>271373086</v>
          </cell>
          <cell r="B4263" t="str">
            <v>CIE COMMANDE ELECTROAIMANTS</v>
          </cell>
        </row>
        <row r="4264">
          <cell r="A4264" t="str">
            <v>271373119</v>
          </cell>
          <cell r="B4264" t="str">
            <v>CIE AMPLI. DE STABILISATION</v>
          </cell>
        </row>
        <row r="4265">
          <cell r="A4265" t="str">
            <v>271373130</v>
          </cell>
          <cell r="B4265" t="str">
            <v>CIE SERVITUDES ANALOGIQUES</v>
          </cell>
        </row>
        <row r="4266">
          <cell r="A4266" t="str">
            <v>271373268</v>
          </cell>
          <cell r="B4266" t="str">
            <v>CIE DEMODULATION CAN</v>
          </cell>
        </row>
        <row r="4267">
          <cell r="A4267" t="str">
            <v>271373289</v>
          </cell>
          <cell r="B4267" t="str">
            <v>MODULE 5VP 10A</v>
          </cell>
        </row>
        <row r="4268">
          <cell r="A4268" t="str">
            <v>271373297</v>
          </cell>
          <cell r="B4268" t="str">
            <v>MODULE AUXILIAIRE 2</v>
          </cell>
        </row>
        <row r="4269">
          <cell r="A4269" t="str">
            <v>271382663</v>
          </cell>
          <cell r="B4269" t="str">
            <v>C.I.E MEMOIRE DONNEE CODEE</v>
          </cell>
        </row>
        <row r="4270">
          <cell r="A4270" t="str">
            <v>271384930</v>
          </cell>
          <cell r="B4270" t="str">
            <v>CARTE MERE TRAITEMENT</v>
          </cell>
        </row>
        <row r="4271">
          <cell r="A4271" t="str">
            <v>271384951</v>
          </cell>
          <cell r="B4271" t="str">
            <v>LIAISON SK1</v>
          </cell>
        </row>
        <row r="4272">
          <cell r="A4272" t="str">
            <v>271384972</v>
          </cell>
          <cell r="B4272" t="str">
            <v>LIAISON PL2</v>
          </cell>
        </row>
        <row r="4273">
          <cell r="A4273" t="str">
            <v>271417271</v>
          </cell>
          <cell r="B4273" t="str">
            <v>CIE LIAISON TETE J5</v>
          </cell>
        </row>
        <row r="4274">
          <cell r="A4274" t="str">
            <v>271458003</v>
          </cell>
          <cell r="B4274" t="str">
            <v>TERMINAL PORTABLE OPERATIONNEL</v>
          </cell>
        </row>
        <row r="4275">
          <cell r="A4275" t="str">
            <v>271463195</v>
          </cell>
          <cell r="B4275" t="str">
            <v>CIE REGULATION THERMIQUE</v>
          </cell>
        </row>
        <row r="4276">
          <cell r="A4276" t="str">
            <v>271463207</v>
          </cell>
          <cell r="B4276" t="str">
            <v>MODULE FILTRAGE</v>
          </cell>
        </row>
        <row r="4277">
          <cell r="A4277" t="str">
            <v>271505878</v>
          </cell>
          <cell r="B4277" t="str">
            <v>BOITIER EQUIPE</v>
          </cell>
        </row>
        <row r="4278">
          <cell r="A4278" t="str">
            <v>271505951</v>
          </cell>
          <cell r="B4278" t="str">
            <v>COUVERCLE EQUIPE</v>
          </cell>
        </row>
        <row r="4279">
          <cell r="A4279" t="str">
            <v>271505964</v>
          </cell>
          <cell r="B4279" t="str">
            <v>ENSEMBLE COUVERCLE-CLAVIER- AFFICHEUR</v>
          </cell>
        </row>
        <row r="4280">
          <cell r="A4280" t="str">
            <v>271506312</v>
          </cell>
          <cell r="B4280" t="str">
            <v>MEMOIRE PROGRAMMEE</v>
          </cell>
        </row>
        <row r="4281">
          <cell r="A4281" t="str">
            <v>271506362</v>
          </cell>
          <cell r="B4281" t="str">
            <v>CARTE U/C</v>
          </cell>
        </row>
        <row r="4282">
          <cell r="A4282" t="str">
            <v>271531844</v>
          </cell>
          <cell r="B4282" t="str">
            <v>C.I.E. LIAISONS TETE J1</v>
          </cell>
        </row>
        <row r="4283">
          <cell r="A4283" t="str">
            <v>271532403</v>
          </cell>
          <cell r="B4283" t="str">
            <v>C.I.E. LIAISON TETE J4</v>
          </cell>
        </row>
        <row r="4284">
          <cell r="A4284" t="str">
            <v>271532458</v>
          </cell>
          <cell r="B4284" t="str">
            <v>C.I.E. MERE ELECTRONIQUE DE TETE</v>
          </cell>
        </row>
        <row r="4285">
          <cell r="A4285" t="str">
            <v>271532507</v>
          </cell>
          <cell r="B4285" t="str">
            <v>CARTE MERE ELECTRONIQUE DE TETE EQUIPEE</v>
          </cell>
        </row>
        <row r="4286">
          <cell r="A4286" t="str">
            <v>271558077</v>
          </cell>
          <cell r="B4286" t="str">
            <v>CIRCUIT IMPRIME CONNECTEUR EQUIPE</v>
          </cell>
        </row>
        <row r="4287">
          <cell r="A4287" t="str">
            <v>271564702</v>
          </cell>
          <cell r="B4287" t="str">
            <v>CIU CONN.EQ.POUR SONDE TEMP.</v>
          </cell>
        </row>
        <row r="4288">
          <cell r="A4288" t="str">
            <v>271592392</v>
          </cell>
          <cell r="B4288" t="str">
            <v>CIE CARTE PREAMPLI</v>
          </cell>
        </row>
        <row r="4289">
          <cell r="A4289" t="str">
            <v>271593360</v>
          </cell>
          <cell r="B4289" t="str">
            <v>MEMOIRE PROGRAMMEE MN502-MOY</v>
          </cell>
        </row>
        <row r="4290">
          <cell r="A4290" t="str">
            <v>271593406</v>
          </cell>
          <cell r="B4290" t="str">
            <v>MEMOIRE PROGRAMMEE MN503-MOY</v>
          </cell>
        </row>
        <row r="4291">
          <cell r="A4291" t="str">
            <v>271593469</v>
          </cell>
          <cell r="B4291" t="str">
            <v>MEMOIRE PROGRAMMEE MN607-GES</v>
          </cell>
        </row>
        <row r="4292">
          <cell r="A4292" t="str">
            <v>271593518</v>
          </cell>
          <cell r="B4292" t="str">
            <v>MEMOIRE PROGRAMMEE MN797-SEQ</v>
          </cell>
        </row>
        <row r="4293">
          <cell r="A4293" t="str">
            <v>271607060</v>
          </cell>
          <cell r="B4293" t="str">
            <v>VENTILATEUR EQUIPE</v>
          </cell>
        </row>
        <row r="4294">
          <cell r="A4294" t="str">
            <v>271625604</v>
          </cell>
          <cell r="B4294" t="str">
            <v>CIRCUIT IMPRIME EQUIPE RALONGE SPC/CDU</v>
          </cell>
        </row>
        <row r="4295">
          <cell r="A4295" t="str">
            <v>271632245</v>
          </cell>
          <cell r="B4295" t="str">
            <v>CORDON DF13 15 P 310</v>
          </cell>
        </row>
        <row r="4296">
          <cell r="A4296" t="str">
            <v>271635030</v>
          </cell>
          <cell r="B4296" t="str">
            <v>CONNECTEUR TRIAX DK621 TERM B501-01</v>
          </cell>
        </row>
        <row r="4297">
          <cell r="A4297" t="str">
            <v>271646749</v>
          </cell>
          <cell r="B4297" t="str">
            <v>MEMOIRE PROGRAMMEE MN24</v>
          </cell>
        </row>
        <row r="4298">
          <cell r="A4298" t="str">
            <v>271647361</v>
          </cell>
          <cell r="B4298" t="str">
            <v>CORDON DF13 15 P 160</v>
          </cell>
        </row>
        <row r="4299">
          <cell r="A4299" t="str">
            <v>271648805</v>
          </cell>
          <cell r="B4299" t="str">
            <v>CORDON DF3 15 P 35</v>
          </cell>
        </row>
        <row r="4300">
          <cell r="A4300" t="str">
            <v>271650201</v>
          </cell>
          <cell r="B4300" t="str">
            <v>CIE ITF-MSF 2/3</v>
          </cell>
        </row>
        <row r="4301">
          <cell r="A4301" t="str">
            <v>271655467</v>
          </cell>
          <cell r="B4301" t="str">
            <v>CARTE IMPRIMEE EQUIPEE</v>
          </cell>
        </row>
        <row r="4302">
          <cell r="A4302" t="str">
            <v>271655508</v>
          </cell>
          <cell r="B4302" t="str">
            <v>CARTE IMPRIMEE EQUIPEE</v>
          </cell>
        </row>
        <row r="4303">
          <cell r="A4303" t="str">
            <v>271655529</v>
          </cell>
          <cell r="B4303" t="str">
            <v>CARTE IMPRIMEE EQUIPEE</v>
          </cell>
        </row>
        <row r="4304">
          <cell r="A4304" t="str">
            <v>271655540</v>
          </cell>
          <cell r="B4304" t="str">
            <v>CARTE IMPRIMEE EQUIPEE</v>
          </cell>
        </row>
        <row r="4305">
          <cell r="A4305" t="str">
            <v>271659762</v>
          </cell>
          <cell r="B4305" t="str">
            <v>CARTE IMPRIMEE EQUIPEE</v>
          </cell>
        </row>
        <row r="4306">
          <cell r="A4306" t="str">
            <v>271680027</v>
          </cell>
          <cell r="B4306" t="str">
            <v>CARTE IMPRIMEE EQUIPEE DETA 195_J</v>
          </cell>
        </row>
        <row r="4307">
          <cell r="A4307" t="str">
            <v>271682993</v>
          </cell>
          <cell r="B4307" t="str">
            <v>CIE CONNECTEUR POUR CORPS NOIR</v>
          </cell>
        </row>
        <row r="4308">
          <cell r="A4308" t="str">
            <v>271689814</v>
          </cell>
          <cell r="B4308" t="str">
            <v>CARTE IMPRIMEE EQUIPEE CRYOTHERM</v>
          </cell>
        </row>
        <row r="4309">
          <cell r="A4309" t="str">
            <v>271692275-07AA</v>
          </cell>
          <cell r="B4309" t="str">
            <v>CIE ICP EQUIPE TYPE 07</v>
          </cell>
        </row>
        <row r="4310">
          <cell r="A4310" t="str">
            <v>271692275-10AA</v>
          </cell>
          <cell r="B4310" t="str">
            <v>CIE ICP EQUIPE TYPE 10</v>
          </cell>
        </row>
        <row r="4311">
          <cell r="A4311" t="str">
            <v>271692275-12AA</v>
          </cell>
          <cell r="B4311" t="str">
            <v>CIE ICP EQUIPE TYPE 12</v>
          </cell>
        </row>
        <row r="4312">
          <cell r="A4312" t="str">
            <v>271692275-13AA</v>
          </cell>
          <cell r="B4312" t="str">
            <v>CIE ICP EQUIPE TYPE 13</v>
          </cell>
        </row>
        <row r="4313">
          <cell r="A4313" t="str">
            <v>271697014-01AB</v>
          </cell>
          <cell r="B4313" t="str">
            <v>CIE PILOT LCD PROGRAMMEE</v>
          </cell>
        </row>
        <row r="4314">
          <cell r="A4314" t="str">
            <v>271699451</v>
          </cell>
          <cell r="B4314" t="str">
            <v>CARTE IMPRIMEE EQUIPEE I C R</v>
          </cell>
        </row>
        <row r="4315">
          <cell r="A4315" t="str">
            <v>271712270</v>
          </cell>
          <cell r="B4315" t="str">
            <v>CABLE ALIM EXTERNE-VIDEO</v>
          </cell>
        </row>
        <row r="4316">
          <cell r="A4316" t="str">
            <v>271717410-04AB</v>
          </cell>
          <cell r="B4316" t="str">
            <v>IRIS CONTROL PANEL 15 T FINNISH VER.</v>
          </cell>
        </row>
        <row r="4317">
          <cell r="A4317" t="str">
            <v>271733951</v>
          </cell>
          <cell r="B4317" t="str">
            <v>MEMOIRE MN41-ECR</v>
          </cell>
        </row>
        <row r="4318">
          <cell r="A4318" t="str">
            <v>271735695-03AA</v>
          </cell>
          <cell r="B4318" t="str">
            <v>CAPOT EQUIPE</v>
          </cell>
        </row>
        <row r="4319">
          <cell r="A4319" t="str">
            <v>271735695-04AA</v>
          </cell>
          <cell r="B4319" t="str">
            <v>CAPOT EQUIPE</v>
          </cell>
        </row>
        <row r="4320">
          <cell r="A4320" t="str">
            <v>271737256</v>
          </cell>
          <cell r="B4320" t="str">
            <v>CIE SERVICAM 2</v>
          </cell>
        </row>
        <row r="4321">
          <cell r="A4321" t="str">
            <v>271740633MKP</v>
          </cell>
          <cell r="B4321" t="str">
            <v>CIE KIT EMULATION CTV-CCM</v>
          </cell>
        </row>
        <row r="4322">
          <cell r="A4322" t="str">
            <v>271742968</v>
          </cell>
          <cell r="B4322" t="str">
            <v>CIE RESTITUTION</v>
          </cell>
        </row>
        <row r="4323">
          <cell r="A4323" t="str">
            <v>271747116</v>
          </cell>
          <cell r="B4323" t="str">
            <v>INTERCONNEXION CFP AV AR</v>
          </cell>
        </row>
        <row r="4324">
          <cell r="A4324" t="str">
            <v>271747116-REAC</v>
          </cell>
          <cell r="B4324" t="str">
            <v>INTERCONNEXION CFP AV AR</v>
          </cell>
        </row>
        <row r="4325">
          <cell r="A4325" t="str">
            <v>271748668</v>
          </cell>
          <cell r="B4325" t="str">
            <v>CORDON EQUIPE W17</v>
          </cell>
        </row>
        <row r="4326">
          <cell r="A4326" t="str">
            <v>271750209</v>
          </cell>
          <cell r="B4326" t="str">
            <v>COMMUTATEUR CABLE</v>
          </cell>
        </row>
        <row r="4327">
          <cell r="A4327" t="str">
            <v>271752930</v>
          </cell>
          <cell r="B4327" t="str">
            <v>CORDON EQUIPE W102 CAPTEUR OPT./BOUTONS</v>
          </cell>
        </row>
        <row r="4328">
          <cell r="A4328" t="str">
            <v>271753213-02AA</v>
          </cell>
          <cell r="B4328" t="str">
            <v>CIE DPE1</v>
          </cell>
        </row>
        <row r="4329">
          <cell r="A4329" t="str">
            <v>271753213-04AA</v>
          </cell>
          <cell r="B4329" t="str">
            <v>CIE DPE1</v>
          </cell>
        </row>
        <row r="4330">
          <cell r="A4330" t="str">
            <v>271753309-08AA</v>
          </cell>
          <cell r="B4330" t="str">
            <v>CIE CDU V5</v>
          </cell>
        </row>
        <row r="4331">
          <cell r="A4331" t="str">
            <v>271753867-03AD</v>
          </cell>
          <cell r="B4331" t="str">
            <v>CIE DAD</v>
          </cell>
        </row>
        <row r="4332">
          <cell r="A4332" t="str">
            <v>271753867-07AA</v>
          </cell>
          <cell r="B4332" t="str">
            <v>C.I.E. DAD C2</v>
          </cell>
        </row>
        <row r="4333">
          <cell r="A4333" t="str">
            <v>271753867-08AB</v>
          </cell>
          <cell r="B4333" t="str">
            <v>CIE DAD C2 C4</v>
          </cell>
        </row>
        <row r="4334">
          <cell r="A4334" t="str">
            <v>271753891-09AB</v>
          </cell>
          <cell r="B4334" t="str">
            <v>CIE CVP</v>
          </cell>
        </row>
        <row r="4335">
          <cell r="A4335" t="str">
            <v>271753891-09AC</v>
          </cell>
          <cell r="B4335" t="str">
            <v>CIE CVP</v>
          </cell>
        </row>
        <row r="4336">
          <cell r="A4336" t="str">
            <v>271753891-09AD</v>
          </cell>
          <cell r="B4336" t="str">
            <v>CIE CVP 50Hz</v>
          </cell>
        </row>
        <row r="4337">
          <cell r="A4337" t="str">
            <v>271753891-10AC</v>
          </cell>
          <cell r="B4337" t="str">
            <v>CIE CVP</v>
          </cell>
        </row>
        <row r="4338">
          <cell r="A4338" t="str">
            <v>271753891-10AD</v>
          </cell>
          <cell r="B4338" t="str">
            <v>CIE CVP 60Hz</v>
          </cell>
        </row>
        <row r="4339">
          <cell r="A4339" t="str">
            <v>271753924-03AG</v>
          </cell>
          <cell r="B4339" t="str">
            <v>CIE SPC</v>
          </cell>
        </row>
        <row r="4340">
          <cell r="A4340" t="str">
            <v>271753924-03AH</v>
          </cell>
          <cell r="B4340" t="str">
            <v>CIE SPC</v>
          </cell>
        </row>
        <row r="4341">
          <cell r="A4341" t="str">
            <v>271753924-06AB</v>
          </cell>
          <cell r="B4341" t="str">
            <v>CIE SPC 60Hz</v>
          </cell>
        </row>
        <row r="4342">
          <cell r="A4342" t="str">
            <v>271754926</v>
          </cell>
          <cell r="B4342" t="str">
            <v>CONNECTEUR P3 BOUCHON</v>
          </cell>
        </row>
        <row r="4343">
          <cell r="A4343" t="str">
            <v>271755155</v>
          </cell>
          <cell r="B4343" t="str">
            <v>CORDON DF3 10 P 450</v>
          </cell>
        </row>
        <row r="4344">
          <cell r="A4344" t="str">
            <v>271755189</v>
          </cell>
          <cell r="B4344" t="str">
            <v>CORDON ALIM DF3 15 P</v>
          </cell>
        </row>
        <row r="4345">
          <cell r="A4345" t="str">
            <v>271755494</v>
          </cell>
          <cell r="B4345" t="str">
            <v>CORDON LIAISON LRF</v>
          </cell>
        </row>
        <row r="4346">
          <cell r="A4346" t="str">
            <v>271755887-03AC</v>
          </cell>
          <cell r="B4346" t="str">
            <v>CIE BOP TELECHARGEE</v>
          </cell>
        </row>
        <row r="4347">
          <cell r="A4347" t="str">
            <v>271758440</v>
          </cell>
          <cell r="B4347" t="str">
            <v>COMPOSANT PROGRAMMABLE EPROM</v>
          </cell>
        </row>
        <row r="4348">
          <cell r="A4348" t="str">
            <v>271760528-02AA</v>
          </cell>
          <cell r="B4348" t="str">
            <v>CIE DPE1 EQUIPEE</v>
          </cell>
        </row>
        <row r="4349">
          <cell r="A4349" t="str">
            <v>271760528-05AD</v>
          </cell>
          <cell r="B4349" t="str">
            <v>CIE DPE1 EQUIPEE</v>
          </cell>
        </row>
        <row r="4350">
          <cell r="A4350" t="str">
            <v>271760528-10AA</v>
          </cell>
          <cell r="B4350" t="str">
            <v>CIE DPE1 EQUIPEE</v>
          </cell>
        </row>
        <row r="4351">
          <cell r="A4351" t="str">
            <v>271760528-11AB</v>
          </cell>
          <cell r="B4351" t="str">
            <v>CIE DPE1 EQUIPEE C4-3V3</v>
          </cell>
        </row>
        <row r="4352">
          <cell r="A4352" t="str">
            <v>271760528-11AC</v>
          </cell>
          <cell r="B4352" t="str">
            <v>CIE DPE1 EQUIPEE 3V3 VERNIE</v>
          </cell>
        </row>
        <row r="4353">
          <cell r="A4353" t="str">
            <v>271760531-01AA</v>
          </cell>
          <cell r="B4353" t="str">
            <v>CARTE DPE2 EQUIPEE</v>
          </cell>
        </row>
        <row r="4354">
          <cell r="A4354" t="str">
            <v>271760531-02AE</v>
          </cell>
          <cell r="B4354" t="str">
            <v>CIE DPE2 EQUIPEE</v>
          </cell>
        </row>
        <row r="4355">
          <cell r="A4355" t="str">
            <v>271760531-05AB</v>
          </cell>
          <cell r="B4355" t="str">
            <v>CIE DPE2 EQUIPEE 5V VERNIE</v>
          </cell>
        </row>
        <row r="4356">
          <cell r="A4356" t="str">
            <v>271760531-06AA</v>
          </cell>
          <cell r="B4356" t="str">
            <v>CIE DPE2 EQUIPEE C4-3V3</v>
          </cell>
        </row>
        <row r="4357">
          <cell r="A4357" t="str">
            <v>271760531-06AB</v>
          </cell>
          <cell r="B4357" t="str">
            <v>CIE DPE2 EQUIPEE 3V3 VERNIE</v>
          </cell>
        </row>
        <row r="4358">
          <cell r="A4358" t="str">
            <v>271760669</v>
          </cell>
          <cell r="B4358" t="str">
            <v>CIE VICAM + LP</v>
          </cell>
        </row>
        <row r="4359">
          <cell r="A4359" t="str">
            <v>271764005</v>
          </cell>
          <cell r="B4359" t="str">
            <v>MEMOIRE MN 304 SPC</v>
          </cell>
        </row>
        <row r="4360">
          <cell r="A4360" t="str">
            <v>271767288-01AC</v>
          </cell>
          <cell r="B4360" t="str">
            <v>CIE ITF TGS 100R</v>
          </cell>
        </row>
        <row r="4361">
          <cell r="A4361" t="str">
            <v>271767288-03AA</v>
          </cell>
          <cell r="B4361" t="str">
            <v>C.I.E ITF TGS10X</v>
          </cell>
        </row>
        <row r="4362">
          <cell r="A4362" t="str">
            <v>271767288-07AA</v>
          </cell>
          <cell r="B4362" t="str">
            <v>CIE ITF TGS10X FC KT</v>
          </cell>
        </row>
        <row r="4363">
          <cell r="A4363" t="str">
            <v>271771729</v>
          </cell>
          <cell r="B4363" t="str">
            <v>INTERFACE PCB</v>
          </cell>
        </row>
        <row r="4364">
          <cell r="A4364" t="str">
            <v>271771836</v>
          </cell>
          <cell r="B4364" t="str">
            <v>MEMOIRE MN40-DEL</v>
          </cell>
        </row>
        <row r="4365">
          <cell r="A4365" t="str">
            <v>271771844</v>
          </cell>
          <cell r="B4365" t="str">
            <v>MEMOIRE MN42-LEC</v>
          </cell>
        </row>
        <row r="4366">
          <cell r="A4366" t="str">
            <v>271773174-01AA</v>
          </cell>
          <cell r="B4366" t="str">
            <v>CIE CBE1</v>
          </cell>
        </row>
        <row r="4367">
          <cell r="A4367" t="str">
            <v>271773207-02AA</v>
          </cell>
          <cell r="B4367" t="str">
            <v>CIE CBE2</v>
          </cell>
        </row>
        <row r="4368">
          <cell r="A4368" t="str">
            <v>271776753-03AA</v>
          </cell>
          <cell r="B4368" t="str">
            <v>CIE ITF LR3</v>
          </cell>
        </row>
        <row r="4369">
          <cell r="A4369" t="str">
            <v>271776753-04AA</v>
          </cell>
          <cell r="B4369" t="str">
            <v>CIE ITF LR3</v>
          </cell>
        </row>
        <row r="4370">
          <cell r="A4370" t="str">
            <v>271776753-05AA</v>
          </cell>
          <cell r="B4370" t="str">
            <v>CIE ITF LR3</v>
          </cell>
        </row>
        <row r="4371">
          <cell r="A4371" t="str">
            <v>271778591</v>
          </cell>
          <cell r="B4371" t="str">
            <v>CIE CONVERTISSEUR CARTE 2</v>
          </cell>
        </row>
        <row r="4372">
          <cell r="A4372" t="str">
            <v>271785041</v>
          </cell>
          <cell r="B4372" t="str">
            <v>CIE MEMOIRE DONNEES CODEES</v>
          </cell>
        </row>
        <row r="4373">
          <cell r="A4373" t="str">
            <v>271787719</v>
          </cell>
          <cell r="B4373" t="str">
            <v>CIE SOUPLE RIGIDE CON-EXT MARK II</v>
          </cell>
        </row>
        <row r="4374">
          <cell r="A4374" t="str">
            <v>271793043</v>
          </cell>
          <cell r="B4374" t="str">
            <v>CIE MICRO TMS AVEC LOGICIEL</v>
          </cell>
        </row>
        <row r="4375">
          <cell r="A4375" t="str">
            <v>271793051</v>
          </cell>
          <cell r="B4375" t="str">
            <v>CIE SERVITUDES NUMERIQUES</v>
          </cell>
        </row>
        <row r="4376">
          <cell r="A4376" t="str">
            <v>271793072</v>
          </cell>
          <cell r="B4376" t="str">
            <v>CIE SYMBOLOGIE</v>
          </cell>
        </row>
        <row r="4377">
          <cell r="A4377" t="str">
            <v>271793105</v>
          </cell>
          <cell r="B4377" t="str">
            <v>CIE SUPERCADAM</v>
          </cell>
        </row>
        <row r="4378">
          <cell r="A4378" t="str">
            <v>271794785</v>
          </cell>
          <cell r="B4378" t="str">
            <v>C.I.E SOUPLE LIAISON EXT AWS</v>
          </cell>
        </row>
        <row r="4379">
          <cell r="A4379" t="str">
            <v>271796010</v>
          </cell>
          <cell r="B4379" t="str">
            <v>C.I.E CARTE ICPM</v>
          </cell>
        </row>
        <row r="4380">
          <cell r="A4380" t="str">
            <v>271799868</v>
          </cell>
          <cell r="B4380" t="str">
            <v>COMPOSANT PROGRAMME MN4</v>
          </cell>
        </row>
        <row r="4381">
          <cell r="A4381" t="str">
            <v>271799892</v>
          </cell>
          <cell r="B4381" t="str">
            <v>COMPOSANT PROGRAMME MN370</v>
          </cell>
        </row>
        <row r="4382">
          <cell r="A4382" t="str">
            <v>275429933</v>
          </cell>
          <cell r="B4382" t="str">
            <v>PAL MN301 PROGRAMMEE</v>
          </cell>
        </row>
        <row r="4383">
          <cell r="A4383" t="str">
            <v>275429933MKP</v>
          </cell>
          <cell r="B4383" t="str">
            <v>PAL MN301 PROGRAMMEE</v>
          </cell>
        </row>
        <row r="4384">
          <cell r="A4384" t="str">
            <v>275429941</v>
          </cell>
          <cell r="B4384" t="str">
            <v>PAL MN302 PROGRAMMEE</v>
          </cell>
        </row>
        <row r="4385">
          <cell r="A4385" t="str">
            <v>275429941MKP</v>
          </cell>
          <cell r="B4385" t="str">
            <v>PAL MN302 PROGRAMMEE</v>
          </cell>
        </row>
        <row r="4386">
          <cell r="A4386" t="str">
            <v>275429954</v>
          </cell>
          <cell r="B4386" t="str">
            <v>PROM MN503 PROGRAMMEE</v>
          </cell>
        </row>
        <row r="4387">
          <cell r="A4387" t="str">
            <v>275429954MKP</v>
          </cell>
          <cell r="B4387" t="str">
            <v>PROM MN503 PROGRAMMEE</v>
          </cell>
        </row>
        <row r="4388">
          <cell r="A4388" t="str">
            <v>275429962</v>
          </cell>
          <cell r="B4388" t="str">
            <v>EEPROM MN203 PROGRAMMEE</v>
          </cell>
        </row>
        <row r="4389">
          <cell r="A4389" t="str">
            <v>275429962MKP</v>
          </cell>
          <cell r="B4389" t="str">
            <v>EEPROM MN203 PROGRAMMEE</v>
          </cell>
        </row>
        <row r="4390">
          <cell r="A4390" t="str">
            <v>275556909</v>
          </cell>
          <cell r="B4390" t="str">
            <v>CORDON EQUIPE LIAI. EXT. MSF1</v>
          </cell>
        </row>
        <row r="4391">
          <cell r="A4391" t="str">
            <v>275567960</v>
          </cell>
          <cell r="B4391" t="str">
            <v>C.I.E SOUPLE MULTI-POSITION AWS</v>
          </cell>
        </row>
        <row r="4392">
          <cell r="A4392" t="str">
            <v>275568508-13AB</v>
          </cell>
          <cell r="B4392" t="str">
            <v>CIE SIB HW Programmé</v>
          </cell>
        </row>
        <row r="4393">
          <cell r="A4393" t="str">
            <v>275569935</v>
          </cell>
          <cell r="B4393" t="str">
            <v>C.I.E CARTE LIAISON</v>
          </cell>
        </row>
        <row r="4394">
          <cell r="A4394" t="str">
            <v>275571435</v>
          </cell>
          <cell r="B4394" t="str">
            <v>MODULE CRT EQUIPE</v>
          </cell>
        </row>
        <row r="4395">
          <cell r="A4395" t="str">
            <v>275571464</v>
          </cell>
          <cell r="B4395" t="str">
            <v>CIE TRAITEMENT VIDEO</v>
          </cell>
        </row>
        <row r="4396">
          <cell r="A4396" t="str">
            <v>275573400</v>
          </cell>
          <cell r="B4396" t="str">
            <v>ENSEMBLE CARTES CABLEES</v>
          </cell>
        </row>
        <row r="4397">
          <cell r="A4397" t="str">
            <v>275573702</v>
          </cell>
          <cell r="B4397" t="str">
            <v>CORDON EQUIPE W23</v>
          </cell>
        </row>
        <row r="4398">
          <cell r="A4398" t="str">
            <v>275577924</v>
          </cell>
          <cell r="B4398" t="str">
            <v>C.I.E CARTE ALIM MAF/F2</v>
          </cell>
        </row>
        <row r="4399">
          <cell r="A4399" t="str">
            <v>275578591</v>
          </cell>
          <cell r="B4399" t="str">
            <v>Tiroir electronique POLMAR</v>
          </cell>
        </row>
        <row r="4400">
          <cell r="A4400" t="str">
            <v>275578624</v>
          </cell>
          <cell r="B4400" t="str">
            <v>CIE ALIMENTATION POLMAR II</v>
          </cell>
        </row>
        <row r="4401">
          <cell r="A4401" t="str">
            <v>275580215</v>
          </cell>
          <cell r="B4401" t="str">
            <v>CORDON EQUIPE W8</v>
          </cell>
        </row>
        <row r="4402">
          <cell r="A4402" t="str">
            <v>275580525</v>
          </cell>
          <cell r="B4402" t="str">
            <v>CORDON EQUIPE W25 BOUTONS</v>
          </cell>
        </row>
        <row r="4403">
          <cell r="A4403" t="str">
            <v>275584599</v>
          </cell>
          <cell r="B4403" t="str">
            <v>MEMOIRE CHARGEE (FPGA MICRO TMS)</v>
          </cell>
        </row>
        <row r="4404">
          <cell r="A4404" t="str">
            <v>275585950</v>
          </cell>
          <cell r="B4404" t="str">
            <v>CARTE EQUIPEE ALIMENTATION</v>
          </cell>
        </row>
        <row r="4405">
          <cell r="A4405" t="str">
            <v>275587871</v>
          </cell>
          <cell r="B4405" t="str">
            <v>CABLE TERRAIN BLINDE SANS VIDEO NUM L5M</v>
          </cell>
        </row>
        <row r="4406">
          <cell r="A4406" t="str">
            <v>275588005-03AA</v>
          </cell>
          <cell r="B4406" t="str">
            <v>CIE FCI PART B</v>
          </cell>
        </row>
        <row r="4407">
          <cell r="A4407" t="str">
            <v>275588302</v>
          </cell>
          <cell r="B4407" t="str">
            <v>BLOC TRANSFO/RED 28V</v>
          </cell>
        </row>
        <row r="4408">
          <cell r="A4408" t="str">
            <v>275588365</v>
          </cell>
          <cell r="B4408" t="str">
            <v>C.I.E RED./FILT.</v>
          </cell>
        </row>
        <row r="4409">
          <cell r="A4409" t="str">
            <v>275589007-2000</v>
          </cell>
          <cell r="B4409" t="str">
            <v>CIE FMS BLANKING V2 PROGRAMMEE</v>
          </cell>
        </row>
        <row r="4410">
          <cell r="A4410" t="str">
            <v>275590625</v>
          </cell>
          <cell r="B4410" t="str">
            <v>C.I.E CAPTURE THERMIQUE</v>
          </cell>
        </row>
        <row r="4411">
          <cell r="A4411" t="str">
            <v>275591776</v>
          </cell>
          <cell r="B4411" t="str">
            <v>C.I.E CFP AVANT V2</v>
          </cell>
        </row>
        <row r="4412">
          <cell r="A4412" t="str">
            <v>275591776-REAC</v>
          </cell>
          <cell r="B4412" t="str">
            <v>C.I.E CFP AVANT V2</v>
          </cell>
        </row>
        <row r="4413">
          <cell r="A4413" t="str">
            <v>275591825</v>
          </cell>
          <cell r="B4413" t="str">
            <v>C.I.E CFP ARRIERE V2</v>
          </cell>
        </row>
        <row r="4414">
          <cell r="A4414" t="str">
            <v>275591825-REAC</v>
          </cell>
          <cell r="B4414" t="str">
            <v>C.I.E CFP ARRIERE V2</v>
          </cell>
        </row>
        <row r="4415">
          <cell r="A4415" t="str">
            <v>275591870</v>
          </cell>
          <cell r="B4415" t="str">
            <v>CARTE IMPRIMEE EQUIPEE THT31</v>
          </cell>
        </row>
        <row r="4416">
          <cell r="A4416" t="str">
            <v>275591911</v>
          </cell>
          <cell r="B4416" t="str">
            <v>CARTE IMPRIMEE EQUIPEE TV 31PROGRAMMEE</v>
          </cell>
        </row>
        <row r="4417">
          <cell r="A4417" t="str">
            <v>275593113</v>
          </cell>
          <cell r="B4417" t="str">
            <v>CORDON EQUIPE SPM1 KIT DE CABLAGE W19</v>
          </cell>
        </row>
        <row r="4418">
          <cell r="A4418" t="str">
            <v>275597009-14AA</v>
          </cell>
          <cell r="B4418" t="str">
            <v>FPS - FLIR POWER SUPPLY</v>
          </cell>
        </row>
        <row r="4419">
          <cell r="A4419" t="str">
            <v>275597653</v>
          </cell>
          <cell r="B4419" t="str">
            <v>CARTE REGUL MAF C300 CYC20</v>
          </cell>
        </row>
        <row r="4420">
          <cell r="A4420" t="str">
            <v>275598001-01AB</v>
          </cell>
          <cell r="B4420" t="str">
            <v>CIE FCI PART A</v>
          </cell>
        </row>
        <row r="4421">
          <cell r="A4421" t="str">
            <v>275599889</v>
          </cell>
          <cell r="B4421" t="str">
            <v>CARTE EQUIPEE FILTRE PA</v>
          </cell>
        </row>
        <row r="4422">
          <cell r="A4422" t="str">
            <v>275599925</v>
          </cell>
          <cell r="B4422" t="str">
            <v>CARTE EQUIPEE PRE-AMPLI</v>
          </cell>
        </row>
        <row r="4423">
          <cell r="A4423" t="str">
            <v>275601100</v>
          </cell>
          <cell r="B4423" t="str">
            <v>C.I.E CARTE CCA V2</v>
          </cell>
        </row>
        <row r="4424">
          <cell r="A4424" t="str">
            <v>275602199</v>
          </cell>
          <cell r="B4424" t="str">
            <v>COMMUTATEUR EQUIPE</v>
          </cell>
        </row>
        <row r="4425">
          <cell r="A4425" t="str">
            <v>275605913</v>
          </cell>
          <cell r="B4425" t="str">
            <v>CORDON EQUIPE W18</v>
          </cell>
        </row>
        <row r="4426">
          <cell r="A4426" t="str">
            <v>275607706</v>
          </cell>
          <cell r="B4426" t="str">
            <v>CARTE FILTRE</v>
          </cell>
        </row>
        <row r="4427">
          <cell r="A4427" t="str">
            <v>275607748</v>
          </cell>
          <cell r="B4427" t="str">
            <v>CARTE PUISSANCE</v>
          </cell>
        </row>
        <row r="4428">
          <cell r="A4428" t="str">
            <v>275607780</v>
          </cell>
          <cell r="B4428" t="str">
            <v>CARTE COMMANDE</v>
          </cell>
        </row>
        <row r="4429">
          <cell r="A4429" t="str">
            <v>275608795</v>
          </cell>
          <cell r="B4429" t="str">
            <v>CARTE IMPRIMEE EQUIPEE CPD RUN3</v>
          </cell>
        </row>
        <row r="4430">
          <cell r="A4430" t="str">
            <v>275631046</v>
          </cell>
          <cell r="B4430" t="str">
            <v>CARTE CCM RUN3</v>
          </cell>
        </row>
        <row r="4431">
          <cell r="A4431" t="str">
            <v>275633665</v>
          </cell>
          <cell r="B4431" t="str">
            <v>CORDON GESTION CAPTURE THERMIQUE</v>
          </cell>
        </row>
        <row r="4432">
          <cell r="A4432" t="str">
            <v>275633686</v>
          </cell>
          <cell r="B4432" t="str">
            <v>CORDON GESTION PFC-BT3</v>
          </cell>
        </row>
        <row r="4433">
          <cell r="A4433" t="str">
            <v>275636059</v>
          </cell>
          <cell r="B4433" t="str">
            <v>C.I.E.INTERCONNEXIONS RED./FILT.</v>
          </cell>
        </row>
        <row r="4434">
          <cell r="A4434" t="str">
            <v>275638110</v>
          </cell>
          <cell r="B4434" t="str">
            <v>MODULE RED./FILT.</v>
          </cell>
        </row>
        <row r="4435">
          <cell r="A4435" t="str">
            <v>275638131</v>
          </cell>
          <cell r="B4435" t="str">
            <v>PLAQUE D'INTERFACE RED./FILT.</v>
          </cell>
        </row>
        <row r="4436">
          <cell r="A4436" t="str">
            <v>275640777</v>
          </cell>
          <cell r="B4436" t="str">
            <v>CORDON EQUIPE W17</v>
          </cell>
        </row>
        <row r="4437">
          <cell r="A4437" t="str">
            <v>275645318</v>
          </cell>
          <cell r="B4437" t="str">
            <v>CIE ITA MAF F1</v>
          </cell>
        </row>
        <row r="4438">
          <cell r="A4438" t="str">
            <v>275647680</v>
          </cell>
          <cell r="B4438" t="str">
            <v>MEMOIRE CHARGEE FPGA DEMOCAN</v>
          </cell>
        </row>
        <row r="4439">
          <cell r="A4439" t="str">
            <v>275650512</v>
          </cell>
          <cell r="B4439" t="str">
            <v>CABLAGE PUISSANCE-FILTRE</v>
          </cell>
        </row>
        <row r="4440">
          <cell r="A4440" t="str">
            <v>275650533</v>
          </cell>
          <cell r="B4440" t="str">
            <v>CABLAGE COMMANDE</v>
          </cell>
        </row>
        <row r="4441">
          <cell r="A4441" t="str">
            <v>275653518</v>
          </cell>
          <cell r="B4441" t="str">
            <v>CORDON EQUIPE W100/2 BLINDE</v>
          </cell>
        </row>
        <row r="4442">
          <cell r="A4442" t="str">
            <v>275654784</v>
          </cell>
          <cell r="B4442" t="str">
            <v>CARTE MICRO TMS TELECHARG.</v>
          </cell>
        </row>
        <row r="4443">
          <cell r="A4443" t="str">
            <v>275655041</v>
          </cell>
          <cell r="B4443" t="str">
            <v>CABLE ALIM EN Y POUR JUMELLE MATIS</v>
          </cell>
        </row>
        <row r="4444">
          <cell r="A4444" t="str">
            <v>275657751</v>
          </cell>
          <cell r="B4444" t="str">
            <v>C.I.E PRECESSION GYRO</v>
          </cell>
        </row>
        <row r="4445">
          <cell r="A4445" t="str">
            <v>275658208</v>
          </cell>
          <cell r="B4445" t="str">
            <v>CORDON EQUIPE W19</v>
          </cell>
        </row>
        <row r="4446">
          <cell r="A4446" t="str">
            <v>275658229</v>
          </cell>
          <cell r="B4446" t="str">
            <v>CORDON EQUIPE W18</v>
          </cell>
        </row>
        <row r="4447">
          <cell r="A4447" t="str">
            <v>275659060</v>
          </cell>
          <cell r="B4447" t="str">
            <v>C.I.E. RCAL</v>
          </cell>
        </row>
        <row r="4448">
          <cell r="A4448" t="str">
            <v>275659156</v>
          </cell>
          <cell r="B4448" t="str">
            <v>C.I.E. CARTE RCC</v>
          </cell>
        </row>
        <row r="4449">
          <cell r="A4449" t="str">
            <v>275660104</v>
          </cell>
          <cell r="B4449" t="str">
            <v>C.I.E. CARTE RCB 2</v>
          </cell>
        </row>
        <row r="4450">
          <cell r="A4450" t="str">
            <v>275661023</v>
          </cell>
          <cell r="B4450" t="str">
            <v>CABLAGE PORTE ASSEMBLEE</v>
          </cell>
        </row>
        <row r="4451">
          <cell r="A4451" t="str">
            <v>275663220</v>
          </cell>
          <cell r="B4451" t="str">
            <v>C.I.E DEMOCAN ARJUN</v>
          </cell>
        </row>
        <row r="4452">
          <cell r="A4452" t="str">
            <v>275664805</v>
          </cell>
          <cell r="B4452" t="str">
            <v>C.I.E. CARTE RCLS</v>
          </cell>
        </row>
        <row r="4453">
          <cell r="A4453" t="str">
            <v>275665584</v>
          </cell>
          <cell r="B4453" t="str">
            <v>CIE CI 2M_ST</v>
          </cell>
        </row>
        <row r="4454">
          <cell r="A4454" t="str">
            <v>275666429</v>
          </cell>
          <cell r="B4454" t="str">
            <v>MEMOIRE CHARGEE FPGA DEMOCANARJUN</v>
          </cell>
        </row>
        <row r="4455">
          <cell r="A4455" t="str">
            <v>275668824</v>
          </cell>
          <cell r="B4455" t="str">
            <v>CORDON EQUIPE W100 RESTIT. BLINDE</v>
          </cell>
        </row>
        <row r="4456">
          <cell r="A4456" t="str">
            <v>275671409</v>
          </cell>
          <cell r="B4456" t="str">
            <v>CARTE MERE EQUIPEE</v>
          </cell>
        </row>
        <row r="4457">
          <cell r="A4457" t="str">
            <v>275673099</v>
          </cell>
          <cell r="B4457" t="str">
            <v>CIE CNAP2 GYRO</v>
          </cell>
        </row>
        <row r="4458">
          <cell r="A4458" t="str">
            <v>275673226</v>
          </cell>
          <cell r="B4458" t="str">
            <v>CIE CNAP2 ACCELERO</v>
          </cell>
        </row>
        <row r="4459">
          <cell r="A4459" t="str">
            <v>275673479</v>
          </cell>
          <cell r="B4459" t="str">
            <v>CIE SERVICAM HP2 V1</v>
          </cell>
        </row>
        <row r="4460">
          <cell r="A4460" t="str">
            <v>275679707</v>
          </cell>
          <cell r="B4460" t="str">
            <v>CAPTEUR DE PRESSION ASSEMBLE</v>
          </cell>
        </row>
        <row r="4461">
          <cell r="A4461" t="str">
            <v>275694770</v>
          </cell>
          <cell r="B4461" t="str">
            <v>Cie SERVICAM HP2-NG</v>
          </cell>
        </row>
        <row r="4462">
          <cell r="A4462" t="str">
            <v>275694824</v>
          </cell>
          <cell r="B4462" t="str">
            <v>CIE SERVICAM HP1-NG</v>
          </cell>
        </row>
        <row r="4463">
          <cell r="A4463" t="str">
            <v>275696860</v>
          </cell>
          <cell r="B4463" t="str">
            <v>C.I.E. SERVITUDES SX</v>
          </cell>
        </row>
        <row r="4464">
          <cell r="A4464" t="str">
            <v>275697007</v>
          </cell>
          <cell r="B4464" t="str">
            <v>TERMINAL PORTABLE</v>
          </cell>
        </row>
        <row r="4465">
          <cell r="A4465" t="str">
            <v>275702184</v>
          </cell>
          <cell r="B4465" t="str">
            <v>CIE CARTE DEGIVRAGE</v>
          </cell>
        </row>
        <row r="4466">
          <cell r="A4466" t="str">
            <v>275704612</v>
          </cell>
          <cell r="B4466" t="str">
            <v>BOITIER DE PILE MARKII DIA 37.3</v>
          </cell>
        </row>
        <row r="4467">
          <cell r="A4467" t="str">
            <v>275710355</v>
          </cell>
          <cell r="B4467" t="str">
            <v>CARTE SYNTHESE VOCALE EAU TROP</v>
          </cell>
        </row>
        <row r="4468">
          <cell r="A4468" t="str">
            <v>275719548</v>
          </cell>
          <cell r="B4468" t="str">
            <v>C.I.E. CARTE ICM V1</v>
          </cell>
        </row>
        <row r="4469">
          <cell r="A4469" t="str">
            <v>275719783</v>
          </cell>
          <cell r="B4469" t="str">
            <v>CORDON DF13 4 P 150</v>
          </cell>
        </row>
        <row r="4470">
          <cell r="A4470" t="str">
            <v>275728112</v>
          </cell>
          <cell r="B4470" t="str">
            <v>CARTE FILTRE</v>
          </cell>
        </row>
        <row r="4471">
          <cell r="A4471" t="str">
            <v>275729114</v>
          </cell>
          <cell r="B4471" t="str">
            <v>CARTE GESTION</v>
          </cell>
        </row>
        <row r="4472">
          <cell r="A4472" t="str">
            <v>275729122</v>
          </cell>
          <cell r="B4472" t="str">
            <v>CARTE BT1-BT2</v>
          </cell>
        </row>
        <row r="4473">
          <cell r="A4473" t="str">
            <v>275729135</v>
          </cell>
          <cell r="B4473" t="str">
            <v>CARTE BT4-BT5</v>
          </cell>
        </row>
        <row r="4474">
          <cell r="A4474" t="str">
            <v>275746719</v>
          </cell>
          <cell r="B4474" t="str">
            <v>SERVICAM HP1 V1 PROGRAMMEE MATIS MP2</v>
          </cell>
        </row>
        <row r="4475">
          <cell r="A4475" t="str">
            <v>275751091-01AA</v>
          </cell>
          <cell r="B4475" t="str">
            <v>CIE ITF TA V3</v>
          </cell>
        </row>
        <row r="4476">
          <cell r="A4476" t="str">
            <v>275752811</v>
          </cell>
          <cell r="B4476" t="str">
            <v>CIE CLUB2 - RESSORTS ETROITS</v>
          </cell>
        </row>
        <row r="4477">
          <cell r="A4477" t="str">
            <v>275752829</v>
          </cell>
          <cell r="B4477" t="str">
            <v>CIE CLUB2 - RESSORTS LARGES</v>
          </cell>
        </row>
        <row r="4478">
          <cell r="A4478" t="str">
            <v>275757288</v>
          </cell>
          <cell r="B4478" t="str">
            <v>CORDON EQUIPE</v>
          </cell>
        </row>
        <row r="4479">
          <cell r="A4479" t="str">
            <v>275758256</v>
          </cell>
          <cell r="B4479" t="str">
            <v>S/ENS. CORDON CIRCUIT F2</v>
          </cell>
        </row>
        <row r="4480">
          <cell r="A4480" t="str">
            <v>280559043</v>
          </cell>
          <cell r="B4480" t="str">
            <v>REF: F6158 4E4-01112-001 ENS DIFF CH</v>
          </cell>
        </row>
        <row r="4481">
          <cell r="A4481" t="str">
            <v>280870038</v>
          </cell>
          <cell r="B4481" t="str">
            <v>CARTE IMPRIMEE EQUIPEE ALIM. MAF</v>
          </cell>
        </row>
        <row r="4482">
          <cell r="A4482" t="str">
            <v>280924349</v>
          </cell>
          <cell r="B4482" t="str">
            <v>CARTE GESTION REF 1001240-4 doc A</v>
          </cell>
        </row>
        <row r="4483">
          <cell r="A4483" t="str">
            <v>280925333</v>
          </cell>
          <cell r="B4483" t="str">
            <v>CIU CMP RUN2 MODIFIE</v>
          </cell>
        </row>
        <row r="4484">
          <cell r="A4484" t="str">
            <v>280974112</v>
          </cell>
          <cell r="B4484" t="str">
            <v>CARTE EQUIPEE GLS32N VERSION 4</v>
          </cell>
        </row>
        <row r="4485">
          <cell r="A4485" t="str">
            <v>280974112-01</v>
          </cell>
          <cell r="B4485" t="str">
            <v>Carte équipée GLS 32N V6</v>
          </cell>
        </row>
        <row r="4486">
          <cell r="A4486" t="str">
            <v>290841568</v>
          </cell>
          <cell r="B4486" t="str">
            <v>CARTE ALIM REF 1001245-2 doc A</v>
          </cell>
        </row>
        <row r="4487">
          <cell r="A4487" t="str">
            <v>290841948</v>
          </cell>
          <cell r="B4487" t="str">
            <v>CABLE PLO 100MHZ ADT /GDT</v>
          </cell>
        </row>
        <row r="4488">
          <cell r="A4488" t="str">
            <v>290841951</v>
          </cell>
          <cell r="B4488" t="str">
            <v>CABLE PROCESSING ADT/GDT</v>
          </cell>
        </row>
        <row r="4489">
          <cell r="A4489" t="str">
            <v>291018093</v>
          </cell>
          <cell r="B4489" t="str">
            <v>TORONS J03-J05</v>
          </cell>
        </row>
        <row r="4490">
          <cell r="A4490" t="str">
            <v>291018337</v>
          </cell>
          <cell r="B4490" t="str">
            <v>TORONS J3-J6-J10</v>
          </cell>
        </row>
        <row r="4491">
          <cell r="A4491" t="str">
            <v>291303319</v>
          </cell>
          <cell r="B4491" t="str">
            <v>JEU DE RESISTANCES REGLAGE USINE</v>
          </cell>
        </row>
        <row r="4492">
          <cell r="A4492" t="str">
            <v>291617057</v>
          </cell>
          <cell r="B4492" t="str">
            <v>MEMOIRE PROGRAMMEE MN4</v>
          </cell>
        </row>
        <row r="4493">
          <cell r="A4493" t="str">
            <v>296201750-00</v>
          </cell>
          <cell r="B4493" t="str">
            <v>CIE QRP60 IDENTIFIEE</v>
          </cell>
        </row>
        <row r="4494">
          <cell r="A4494" t="str">
            <v>296201750-21</v>
          </cell>
          <cell r="B4494" t="str">
            <v>CIE_QRP60_J_G1_100_100_Y_050_D_S</v>
          </cell>
        </row>
        <row r="4495">
          <cell r="A4495" t="str">
            <v>296201854</v>
          </cell>
          <cell r="B4495" t="str">
            <v>MPU PROGRAMME</v>
          </cell>
        </row>
        <row r="4496">
          <cell r="A4496" t="str">
            <v>296203853</v>
          </cell>
          <cell r="B4496" t="str">
            <v>C.I.E INTERCO BSI</v>
          </cell>
        </row>
        <row r="4497">
          <cell r="A4497" t="str">
            <v>296207009-00</v>
          </cell>
          <cell r="B4497" t="str">
            <v>CIRCUIT SOUPLE CAPTEURS B2 IDENTIFIEE</v>
          </cell>
        </row>
        <row r="4498">
          <cell r="A4498" t="str">
            <v>296207017-04</v>
          </cell>
          <cell r="B4498" t="str">
            <v>MODULE ELECTRONIQUE</v>
          </cell>
        </row>
        <row r="4499">
          <cell r="A4499" t="str">
            <v>296207038-01</v>
          </cell>
          <cell r="B4499" t="str">
            <v>CIE GYRO BOARD QRP60-X IDENTIFIE</v>
          </cell>
        </row>
        <row r="4500">
          <cell r="A4500" t="str">
            <v>296207041-01</v>
          </cell>
          <cell r="B4500" t="str">
            <v>CIE GYRO BOARD QRP60-YZ IDENTIFIEE</v>
          </cell>
        </row>
        <row r="4501">
          <cell r="A4501" t="str">
            <v>296207059-02</v>
          </cell>
          <cell r="B4501" t="str">
            <v>INTERCONNECTION BOARD</v>
          </cell>
        </row>
        <row r="4502">
          <cell r="A4502" t="str">
            <v>296209665-00</v>
          </cell>
          <cell r="B4502" t="str">
            <v>CIE QRP60 IDENTIFIEE</v>
          </cell>
        </row>
        <row r="4503">
          <cell r="A4503" t="str">
            <v>296212505</v>
          </cell>
          <cell r="B4503" t="str">
            <v>MEMOIRE PROGRAMMEE LCA RATE REFZ V01-03</v>
          </cell>
        </row>
        <row r="4504">
          <cell r="A4504" t="str">
            <v>296212505-C6</v>
          </cell>
          <cell r="B4504" t="str">
            <v>MEMOIRE PROGRAMMEE LCA RATE REFZ V01-03</v>
          </cell>
        </row>
        <row r="4505">
          <cell r="A4505" t="str">
            <v>296213982</v>
          </cell>
          <cell r="B4505" t="str">
            <v>CARTE SERVITUDE</v>
          </cell>
        </row>
        <row r="4506">
          <cell r="A4506" t="str">
            <v>296214046</v>
          </cell>
          <cell r="B4506" t="str">
            <v>CARTE ASSERVISSEMENT</v>
          </cell>
        </row>
        <row r="4507">
          <cell r="A4507" t="str">
            <v>296214103</v>
          </cell>
          <cell r="B4507" t="str">
            <v>CARTE AJUSTEMENT</v>
          </cell>
        </row>
        <row r="4508">
          <cell r="A4508" t="str">
            <v>296214679</v>
          </cell>
          <cell r="B4508" t="str">
            <v>MEMOIRE PROGRAMMEE RATEREF LCA 01-04</v>
          </cell>
        </row>
        <row r="4509">
          <cell r="A4509" t="str">
            <v>296214679-C6</v>
          </cell>
          <cell r="B4509" t="str">
            <v>MEMOIRE PROGRAMMEE RATEREF LCA 01-04</v>
          </cell>
        </row>
        <row r="4510">
          <cell r="A4510" t="str">
            <v>296216678</v>
          </cell>
          <cell r="B4510" t="str">
            <v>MEMOIRE PROGRAMMEE</v>
          </cell>
        </row>
        <row r="4511">
          <cell r="A4511" t="str">
            <v>296217670</v>
          </cell>
          <cell r="B4511" t="str">
            <v>MEMOIR.PROGRAMME.LCA RATEREFZEISS V01-02</v>
          </cell>
        </row>
        <row r="4512">
          <cell r="A4512" t="str">
            <v>296217670-C6</v>
          </cell>
          <cell r="B4512" t="str">
            <v>MEMOIR.PROGRAMME.LCA RATEREFZEISS V</v>
          </cell>
        </row>
        <row r="4513">
          <cell r="A4513" t="str">
            <v>296221942-02</v>
          </cell>
          <cell r="B4513" t="str">
            <v>CIE PROXIMITE IDENTIFIEE</v>
          </cell>
        </row>
        <row r="4514">
          <cell r="A4514" t="str">
            <v>296225375</v>
          </cell>
          <cell r="B4514" t="str">
            <v>CARTE INTERCO</v>
          </cell>
        </row>
        <row r="4515">
          <cell r="A4515" t="str">
            <v>296227387</v>
          </cell>
          <cell r="B4515" t="str">
            <v>MODULE RADIO-FREQUENCE (V0)</v>
          </cell>
        </row>
        <row r="4516">
          <cell r="A4516" t="str">
            <v>296228011-02</v>
          </cell>
          <cell r="B4516" t="str">
            <v>CIE RATE (R) IDENTIFIEE</v>
          </cell>
        </row>
        <row r="4517">
          <cell r="A4517" t="str">
            <v>296228636</v>
          </cell>
          <cell r="B4517" t="str">
            <v>CARTE CONVERTISSEUR</v>
          </cell>
        </row>
        <row r="4518">
          <cell r="A4518" t="str">
            <v>296231117</v>
          </cell>
          <cell r="B4518" t="str">
            <v>CORDON GYRO</v>
          </cell>
        </row>
        <row r="4519">
          <cell r="A4519" t="str">
            <v>296232268</v>
          </cell>
          <cell r="B4519" t="str">
            <v>CARTE SERVITUDE</v>
          </cell>
        </row>
        <row r="4520">
          <cell r="A4520" t="str">
            <v>296232289</v>
          </cell>
          <cell r="B4520" t="str">
            <v>CARTE ASSERVISSEMENT</v>
          </cell>
        </row>
        <row r="4521">
          <cell r="A4521" t="str">
            <v>296232309</v>
          </cell>
          <cell r="B4521" t="str">
            <v>CARTE AJUSTEMENT</v>
          </cell>
        </row>
        <row r="4522">
          <cell r="A4522" t="str">
            <v>296232416</v>
          </cell>
          <cell r="B4522" t="str">
            <v>MEMOIRE PROGRAMMEE LCA RATE (A/S) V01-02</v>
          </cell>
        </row>
        <row r="4523">
          <cell r="A4523" t="str">
            <v>296232466</v>
          </cell>
          <cell r="B4523" t="str">
            <v>MEMOIRE PROGRAM.LCA RATEREFZ3V3 V01-01</v>
          </cell>
        </row>
        <row r="4524">
          <cell r="A4524" t="str">
            <v>296232466-C6</v>
          </cell>
          <cell r="B4524" t="str">
            <v>MEMOIRE PROGRAM.LCA RATEREFZ3V3 V01-01</v>
          </cell>
        </row>
        <row r="4525">
          <cell r="A4525" t="str">
            <v>296232466-C8</v>
          </cell>
          <cell r="B4525" t="str">
            <v>MEMOIRE PROGRAM.LCA RATEREFZ3V3 V01-01</v>
          </cell>
        </row>
        <row r="4526">
          <cell r="A4526" t="str">
            <v>296236646-00</v>
          </cell>
          <cell r="B4526" t="str">
            <v>CIE QRP60 FLEX IDENTIFIEE</v>
          </cell>
        </row>
        <row r="4527">
          <cell r="A4527" t="str">
            <v>296236646-20</v>
          </cell>
          <cell r="B4527" t="str">
            <v>CIE_FLEX_K_020_070_020_C_I IDENTIFIE</v>
          </cell>
        </row>
        <row r="4528">
          <cell r="A4528" t="str">
            <v>296237177-02</v>
          </cell>
          <cell r="B4528" t="str">
            <v>CIE RATE (ZOOM) IDENTIFIEE</v>
          </cell>
        </row>
        <row r="4529">
          <cell r="A4529" t="str">
            <v>296237429-01</v>
          </cell>
          <cell r="B4529" t="str">
            <v>CIE RATE REF IDENTIFIEE</v>
          </cell>
        </row>
        <row r="4530">
          <cell r="A4530" t="str">
            <v>296238314</v>
          </cell>
          <cell r="B4530" t="str">
            <v>CABLE EQUIPE</v>
          </cell>
        </row>
        <row r="4531">
          <cell r="A4531" t="str">
            <v>296239105</v>
          </cell>
          <cell r="B4531" t="str">
            <v>ITC (INTERCONNEXION)</v>
          </cell>
        </row>
        <row r="4532">
          <cell r="A4532" t="str">
            <v>296246811</v>
          </cell>
          <cell r="B4532" t="str">
            <v>CIE FLEX RIGIDE J2</v>
          </cell>
        </row>
        <row r="4533">
          <cell r="A4533" t="str">
            <v>296246907</v>
          </cell>
          <cell r="B4533" t="str">
            <v>CIE FLEX RIGIDE J1-J3</v>
          </cell>
        </row>
        <row r="4534">
          <cell r="A4534" t="str">
            <v>296247024</v>
          </cell>
          <cell r="B4534" t="str">
            <v>ITC SIGMA40</v>
          </cell>
        </row>
        <row r="4535">
          <cell r="A4535" t="str">
            <v>296251289</v>
          </cell>
          <cell r="B4535" t="str">
            <v>MODULE NAV SIGMA V2</v>
          </cell>
        </row>
        <row r="4536">
          <cell r="A4536" t="str">
            <v>296251320</v>
          </cell>
          <cell r="B4536" t="str">
            <v>CONTROLEUR D'OPERATION CLE GPS A FROID</v>
          </cell>
        </row>
        <row r="4537">
          <cell r="A4537" t="str">
            <v>296254446-01</v>
          </cell>
          <cell r="B4537" t="str">
            <v>CIE QRP60 FLEX IDENTIFIEE</v>
          </cell>
        </row>
        <row r="4538">
          <cell r="A4538" t="str">
            <v>296254446-20</v>
          </cell>
          <cell r="B4538" t="str">
            <v>CIE_FLEX_K_100_100_020_C_I</v>
          </cell>
        </row>
        <row r="4539">
          <cell r="A4539" t="str">
            <v>296257492-00</v>
          </cell>
          <cell r="B4539" t="str">
            <v>CIE QRP60 IDENTIFIEE</v>
          </cell>
        </row>
        <row r="4540">
          <cell r="A4540" t="str">
            <v>296257492-20</v>
          </cell>
          <cell r="B4540" t="str">
            <v>CIE_QRP60_J_G1_060_070_N_100_D_S</v>
          </cell>
        </row>
        <row r="4541">
          <cell r="A4541" t="str">
            <v>296257781-01</v>
          </cell>
          <cell r="B4541" t="str">
            <v>CIE RATE (R) IDENTIFIEE</v>
          </cell>
        </row>
        <row r="4542">
          <cell r="A4542" t="str">
            <v>296259743</v>
          </cell>
          <cell r="B4542" t="str">
            <v>FILTRE EQUIPE</v>
          </cell>
        </row>
        <row r="4543">
          <cell r="A4543" t="str">
            <v>296259839-00</v>
          </cell>
          <cell r="B4543" t="str">
            <v>CIE QRP60 IDENTIFIEE</v>
          </cell>
        </row>
        <row r="4544">
          <cell r="A4544" t="str">
            <v>296259839-20</v>
          </cell>
          <cell r="B4544" t="str">
            <v>CIE_QRP60_J_G1_120_070_N_100_D_S</v>
          </cell>
        </row>
        <row r="4545">
          <cell r="A4545" t="str">
            <v>296260704</v>
          </cell>
          <cell r="B4545" t="str">
            <v>CARTE PROCESSEUR DSP_MS</v>
          </cell>
        </row>
        <row r="4546">
          <cell r="A4546" t="str">
            <v>296264653</v>
          </cell>
          <cell r="B4546" t="str">
            <v>CARTE EACC</v>
          </cell>
        </row>
        <row r="4547">
          <cell r="A4547" t="str">
            <v>296266446</v>
          </cell>
          <cell r="B4547" t="str">
            <v>CIE LIAISON IMU NAV</v>
          </cell>
        </row>
        <row r="4548">
          <cell r="A4548" t="str">
            <v>296266553</v>
          </cell>
          <cell r="B4548" t="str">
            <v>SOUPLE ACCELERO EQUIPE</v>
          </cell>
        </row>
        <row r="4549">
          <cell r="A4549" t="str">
            <v>296267914</v>
          </cell>
          <cell r="B4549" t="str">
            <v>CIE PILE</v>
          </cell>
        </row>
        <row r="4550">
          <cell r="A4550" t="str">
            <v>296269137</v>
          </cell>
          <cell r="B4550" t="str">
            <v>CIE CARTE SERVITUDE SENSEURS</v>
          </cell>
        </row>
        <row r="4551">
          <cell r="A4551" t="str">
            <v>296277676-00</v>
          </cell>
          <cell r="B4551" t="str">
            <v>CIE DIGITALISATION IDENTIFIEE</v>
          </cell>
        </row>
        <row r="4552">
          <cell r="A4552" t="str">
            <v>296278417-01</v>
          </cell>
          <cell r="B4552" t="str">
            <v>CIE QRP60 DE BASE IDENTIFIEE</v>
          </cell>
        </row>
        <row r="4553">
          <cell r="A4553" t="str">
            <v>296278912</v>
          </cell>
          <cell r="B4553" t="str">
            <v>FPGA CDPA PROGRAMME</v>
          </cell>
        </row>
        <row r="4554">
          <cell r="A4554" t="str">
            <v>296279229-00</v>
          </cell>
          <cell r="B4554" t="str">
            <v>CIE QRP60 FLEX IDENTIFIEE</v>
          </cell>
        </row>
        <row r="4555">
          <cell r="A4555" t="str">
            <v>296279229-20</v>
          </cell>
          <cell r="B4555" t="str">
            <v>CIE_FLEX_K_180_100_050_C_I IDENTIFIE</v>
          </cell>
        </row>
        <row r="4556">
          <cell r="A4556" t="str">
            <v>296279906</v>
          </cell>
          <cell r="B4556" t="str">
            <v>LSI 1553</v>
          </cell>
        </row>
        <row r="4557">
          <cell r="A4557" t="str">
            <v>296281042-01</v>
          </cell>
          <cell r="B4557" t="str">
            <v>CIE QRP60 IDENTIFIEE</v>
          </cell>
        </row>
        <row r="4558">
          <cell r="A4558" t="str">
            <v>296281042-20</v>
          </cell>
          <cell r="B4558" t="str">
            <v>CIE_QRP60_J_G4_060_525_N_050_D_S</v>
          </cell>
        </row>
        <row r="4559">
          <cell r="A4559" t="str">
            <v>296281120-00</v>
          </cell>
          <cell r="B4559" t="str">
            <v>CIE QRP60 FLEX IDENTIFIEE</v>
          </cell>
        </row>
        <row r="4560">
          <cell r="A4560" t="str">
            <v>296283885</v>
          </cell>
          <cell r="B4560" t="str">
            <v>CIE SOUPLE ALIM</v>
          </cell>
        </row>
        <row r="4561">
          <cell r="A4561" t="str">
            <v>296285131</v>
          </cell>
          <cell r="B4561" t="str">
            <v>CIE RATEREF ZEISS</v>
          </cell>
        </row>
        <row r="4562">
          <cell r="A4562" t="str">
            <v>296287515</v>
          </cell>
          <cell r="B4562" t="str">
            <v>CIE LIAISON FILTRE NON BLINDE</v>
          </cell>
        </row>
        <row r="4563">
          <cell r="A4563" t="str">
            <v>296290132</v>
          </cell>
          <cell r="B4563" t="str">
            <v>CARTE RF V3-3 ASSEMBLEE</v>
          </cell>
        </row>
        <row r="4564">
          <cell r="A4564" t="str">
            <v>296290492</v>
          </cell>
          <cell r="B4564" t="str">
            <v>MODULE RF</v>
          </cell>
        </row>
        <row r="4565">
          <cell r="A4565" t="str">
            <v>296291113</v>
          </cell>
          <cell r="B4565" t="str">
            <v>MODULE RADIO-FREQUENCE V3-3</v>
          </cell>
        </row>
        <row r="4566">
          <cell r="A4566" t="str">
            <v>296292045</v>
          </cell>
          <cell r="B4566" t="str">
            <v>CIE FILTRE CONVERTISSEUR 10W</v>
          </cell>
        </row>
        <row r="4567">
          <cell r="A4567" t="str">
            <v>296292087</v>
          </cell>
          <cell r="B4567" t="str">
            <v>CIE FILTRE CONVERTISSEUR 10W</v>
          </cell>
        </row>
        <row r="4568">
          <cell r="A4568" t="str">
            <v>296300389MKP</v>
          </cell>
          <cell r="B4568" t="str">
            <v>CARTE NAV/GPS C/A</v>
          </cell>
        </row>
        <row r="4569">
          <cell r="A4569" t="str">
            <v>296301336</v>
          </cell>
          <cell r="B4569" t="str">
            <v>MODULE ALIMENTATION</v>
          </cell>
        </row>
        <row r="4570">
          <cell r="A4570" t="str">
            <v>296305199</v>
          </cell>
          <cell r="B4570" t="str">
            <v>UTR C31 S40</v>
          </cell>
        </row>
        <row r="4571">
          <cell r="A4571" t="str">
            <v>296305219</v>
          </cell>
          <cell r="B4571" t="str">
            <v>FPGA FVME PROGRAMME</v>
          </cell>
        </row>
        <row r="4572">
          <cell r="A4572" t="str">
            <v>296305412</v>
          </cell>
          <cell r="B4572" t="str">
            <v>EB</v>
          </cell>
        </row>
        <row r="4573">
          <cell r="A4573" t="str">
            <v>320-537-201-6</v>
          </cell>
          <cell r="B4573" t="str">
            <v>CI EQP CARTE TB1</v>
          </cell>
        </row>
        <row r="4574">
          <cell r="A4574" t="str">
            <v>320-560-701-0</v>
          </cell>
          <cell r="B4574" t="str">
            <v>S/ENS AMORTISSEUR</v>
          </cell>
        </row>
        <row r="4575">
          <cell r="A4575" t="str">
            <v>320-560-801-0</v>
          </cell>
          <cell r="B4575" t="str">
            <v>S/ENS AMORTISSEUR</v>
          </cell>
        </row>
        <row r="4576">
          <cell r="A4576" t="str">
            <v>320-860-006-6</v>
          </cell>
          <cell r="B4576" t="str">
            <v>ALIMENTATION</v>
          </cell>
        </row>
        <row r="4577">
          <cell r="A4577" t="str">
            <v>320-860-006-R</v>
          </cell>
          <cell r="B4577" t="str">
            <v>ALIMENTATION RECHANGE</v>
          </cell>
        </row>
        <row r="4578">
          <cell r="A4578" t="str">
            <v>320-860-907-6</v>
          </cell>
          <cell r="B4578" t="str">
            <v>CARTE CABLEE PREREGULATEUR</v>
          </cell>
        </row>
        <row r="4579">
          <cell r="A4579" t="str">
            <v>320-861-005-6</v>
          </cell>
          <cell r="B4579" t="str">
            <v>CARTE CABLEE CONVERTISSEUR</v>
          </cell>
        </row>
        <row r="4580">
          <cell r="A4580" t="str">
            <v>320-912-906-R</v>
          </cell>
          <cell r="B4580" t="str">
            <v>BOITIER EQUIPE RECHANGE</v>
          </cell>
        </row>
        <row r="4581">
          <cell r="A4581" t="str">
            <v>320-914-506-R</v>
          </cell>
          <cell r="B4581" t="str">
            <v>BOITIER EQUIPE RECHANGE</v>
          </cell>
        </row>
        <row r="4582">
          <cell r="A4582" t="str">
            <v>325-536-910-6</v>
          </cell>
          <cell r="B4582" t="str">
            <v>CARTE CABLEE SIB</v>
          </cell>
        </row>
        <row r="4583">
          <cell r="A4583" t="str">
            <v>325-537-111-6</v>
          </cell>
          <cell r="B4583" t="str">
            <v>CARTE CABLEE STPB</v>
          </cell>
        </row>
        <row r="4584">
          <cell r="A4584" t="str">
            <v>325-537-313-6</v>
          </cell>
          <cell r="B4584" t="str">
            <v>CARTE CABLEE FIB</v>
          </cell>
        </row>
        <row r="4585">
          <cell r="A4585" t="str">
            <v>325-537-511-6</v>
          </cell>
          <cell r="B4585" t="str">
            <v>CARTE CABLEE FTPB</v>
          </cell>
        </row>
        <row r="4586">
          <cell r="A4586" t="str">
            <v>325-537-711-6</v>
          </cell>
          <cell r="B4586" t="str">
            <v>CARTE CABLEE MB</v>
          </cell>
        </row>
        <row r="4587">
          <cell r="A4587" t="str">
            <v>325-539-812-6</v>
          </cell>
          <cell r="B4587" t="str">
            <v>FACE AVANT ASSEMBLEE</v>
          </cell>
        </row>
        <row r="4588">
          <cell r="A4588" t="str">
            <v>325-539-812-6-R</v>
          </cell>
          <cell r="B4588" t="str">
            <v>RECHANGE FACE AVANT ASSEMBLEE</v>
          </cell>
        </row>
        <row r="4589">
          <cell r="A4589" t="str">
            <v>325-539-911-6</v>
          </cell>
          <cell r="B4589" t="str">
            <v>SIB ASSEMBLEE</v>
          </cell>
        </row>
        <row r="4590">
          <cell r="A4590" t="str">
            <v>325-539-911-6-R</v>
          </cell>
          <cell r="B4590" t="str">
            <v>RECHANGE SIB ASSEMBLEE</v>
          </cell>
        </row>
        <row r="4591">
          <cell r="A4591" t="str">
            <v>325-543-517-6</v>
          </cell>
          <cell r="B4591" t="str">
            <v>CARTE CABLEE TEB</v>
          </cell>
        </row>
        <row r="4592">
          <cell r="A4592" t="str">
            <v>326-900-104-R</v>
          </cell>
          <cell r="B4592" t="str">
            <v>BLOC DE PRESSION RECHANGE</v>
          </cell>
        </row>
        <row r="4593">
          <cell r="A4593" t="str">
            <v>326-903-001-0</v>
          </cell>
          <cell r="B4593" t="str">
            <v>MN15 A54SX32 PROGRAMMEE</v>
          </cell>
        </row>
        <row r="4594">
          <cell r="A4594" t="str">
            <v>326-903-102-0</v>
          </cell>
          <cell r="B4594" t="str">
            <v>MN29 A54SX32 PROGRAMMEE</v>
          </cell>
        </row>
        <row r="4595">
          <cell r="A4595" t="str">
            <v>326-905-101-0</v>
          </cell>
          <cell r="B4595" t="str">
            <v>MN15 A54SX32 PROGRAMMEE</v>
          </cell>
        </row>
        <row r="4596">
          <cell r="A4596" t="str">
            <v>326-905-201-0</v>
          </cell>
          <cell r="B4596" t="str">
            <v>MN22 A54SX32 PROGRAMMEE</v>
          </cell>
        </row>
        <row r="4597">
          <cell r="A4597" t="str">
            <v>326-905-302-0</v>
          </cell>
          <cell r="B4597" t="str">
            <v>MN32 A500K130 PROGRAMMEE</v>
          </cell>
        </row>
        <row r="4598">
          <cell r="A4598" t="str">
            <v>326-905-403-0</v>
          </cell>
          <cell r="B4598" t="str">
            <v>MN46 A54SX72 PROGRAMMEE</v>
          </cell>
        </row>
        <row r="4599">
          <cell r="A4599" t="str">
            <v>326-906-202-0</v>
          </cell>
          <cell r="B4599" t="str">
            <v>MN6 EPM7128 PROGRAMMEE</v>
          </cell>
        </row>
        <row r="4600">
          <cell r="A4600" t="str">
            <v>326-909-301-0</v>
          </cell>
          <cell r="B4600" t="str">
            <v>S/ENS RECHANGE ENTREES/SORTIES</v>
          </cell>
        </row>
        <row r="4601">
          <cell r="A4601" t="str">
            <v>326-909-902-0</v>
          </cell>
          <cell r="B4601" t="str">
            <v>S/ENS RECHANGE SM</v>
          </cell>
        </row>
        <row r="4602">
          <cell r="A4602" t="str">
            <v>328-008-206-6</v>
          </cell>
          <cell r="B4602" t="str">
            <v>CARTE CABLEE 115V MONITORING</v>
          </cell>
        </row>
        <row r="4603">
          <cell r="A4603" t="str">
            <v>328-008-605-6</v>
          </cell>
          <cell r="B4603" t="str">
            <v>CARTE CABLEE FOUDRE</v>
          </cell>
        </row>
        <row r="4604">
          <cell r="A4604" t="str">
            <v>328-009-203-6</v>
          </cell>
          <cell r="B4604" t="str">
            <v>CARTE CABLEE PLS</v>
          </cell>
        </row>
        <row r="4605">
          <cell r="A4605" t="str">
            <v>328-015-401-0</v>
          </cell>
          <cell r="B4605" t="str">
            <v>DET FPGA PROGRAMME</v>
          </cell>
        </row>
        <row r="4606">
          <cell r="A4606" t="str">
            <v>328-023-101-6</v>
          </cell>
          <cell r="B4606" t="str">
            <v>CARTE CABLEE BRAKE</v>
          </cell>
        </row>
        <row r="4607">
          <cell r="A4607" t="str">
            <v>328-023-601-6</v>
          </cell>
          <cell r="B4607" t="str">
            <v>CARTE CABLEE MCSM</v>
          </cell>
        </row>
        <row r="4608">
          <cell r="A4608" t="str">
            <v>328-025-001-0</v>
          </cell>
          <cell r="B4608" t="str">
            <v>S/ENS RECHANGE CONTROL MONITOR</v>
          </cell>
        </row>
        <row r="4609">
          <cell r="A4609" t="str">
            <v>333-089-195-000</v>
          </cell>
          <cell r="B4609" t="str">
            <v>KIT RETROFIT ECU (SB 73-0013)</v>
          </cell>
        </row>
        <row r="4610">
          <cell r="A4610" t="str">
            <v>352-02450-000</v>
          </cell>
          <cell r="B4610" t="str">
            <v>CARTE MERE DIVA2 EQUIPEMENT</v>
          </cell>
        </row>
        <row r="4611">
          <cell r="A4611" t="str">
            <v>360-00449-100</v>
          </cell>
          <cell r="B4611" t="str">
            <v>BOITIER DE COMMANDE FDEP</v>
          </cell>
        </row>
        <row r="4612">
          <cell r="A4612" t="str">
            <v>360-00691-020</v>
          </cell>
          <cell r="B4612" t="str">
            <v>BOITIER ACQUISITION</v>
          </cell>
        </row>
        <row r="4613">
          <cell r="A4613" t="str">
            <v>360-00691-320</v>
          </cell>
          <cell r="B4613" t="str">
            <v>BOITIER D'ACQUISITIONS</v>
          </cell>
        </row>
        <row r="4614">
          <cell r="A4614" t="str">
            <v>360-00692-000</v>
          </cell>
          <cell r="B4614" t="str">
            <v>BOITIER DLRB</v>
          </cell>
        </row>
        <row r="4615">
          <cell r="A4615" t="str">
            <v>360-00693-100</v>
          </cell>
          <cell r="B4615" t="str">
            <v>BOITIER DLS</v>
          </cell>
        </row>
        <row r="4616">
          <cell r="A4616" t="str">
            <v>360-00710-010</v>
          </cell>
          <cell r="B4616" t="str">
            <v>BOITIER ACQUISITION</v>
          </cell>
        </row>
        <row r="4617">
          <cell r="A4617" t="str">
            <v>360-00710-100</v>
          </cell>
          <cell r="B4617" t="str">
            <v>BOITIER ACQUISITION FDIMU</v>
          </cell>
        </row>
        <row r="4618">
          <cell r="A4618" t="str">
            <v>360-00713-010</v>
          </cell>
          <cell r="B4618" t="str">
            <v>BOITIER D'ACQUISITION AFDAMU</v>
          </cell>
        </row>
        <row r="4619">
          <cell r="A4619" t="str">
            <v>360-01775-000</v>
          </cell>
          <cell r="B4619" t="str">
            <v>CHASSIS EQUIPE</v>
          </cell>
        </row>
        <row r="4620">
          <cell r="A4620" t="str">
            <v>360-02447-000</v>
          </cell>
          <cell r="B4620" t="str">
            <v>CARTE MANDARIN2 EQUIPEMENT</v>
          </cell>
        </row>
        <row r="4621">
          <cell r="A4621" t="str">
            <v>360-02509-500</v>
          </cell>
          <cell r="B4621" t="str">
            <v>CARTE MANDARIN2 PROGRAMMEE</v>
          </cell>
        </row>
        <row r="4622">
          <cell r="A4622" t="str">
            <v>360-02531-500</v>
          </cell>
          <cell r="B4622" t="str">
            <v>MEMOIRE PROGRAMMEE</v>
          </cell>
        </row>
        <row r="4623">
          <cell r="A4623" t="str">
            <v>360-02570-000</v>
          </cell>
          <cell r="B4623" t="str">
            <v>CARTE BATCALIN EQUIPEMENT</v>
          </cell>
        </row>
        <row r="4624">
          <cell r="A4624" t="str">
            <v>360-02573-000</v>
          </cell>
          <cell r="B4624" t="str">
            <v>CARTE PERCALIN EQUIPEMENT</v>
          </cell>
        </row>
        <row r="4625">
          <cell r="A4625" t="str">
            <v>360-02573-100</v>
          </cell>
          <cell r="B4625" t="str">
            <v>CARTE EQUIPEE PERCALIN</v>
          </cell>
        </row>
        <row r="4626">
          <cell r="A4626" t="str">
            <v>360-02622-000</v>
          </cell>
          <cell r="B4626" t="str">
            <v>CARTE CIT32V EQUIPEMENT</v>
          </cell>
        </row>
        <row r="4627">
          <cell r="A4627" t="str">
            <v>360-02740-100</v>
          </cell>
          <cell r="B4627" t="str">
            <v>CARTE MAENA2 EQUIPEMENT</v>
          </cell>
        </row>
        <row r="4628">
          <cell r="A4628" t="str">
            <v>360-02750-000</v>
          </cell>
          <cell r="B4628" t="str">
            <v>CARTE CESARIN2 EQUIPEMENT</v>
          </cell>
        </row>
        <row r="4629">
          <cell r="A4629" t="str">
            <v>360-02753-202</v>
          </cell>
          <cell r="B4629" t="str">
            <v>CARTE MANDARIN3 EQUIPEMENT</v>
          </cell>
        </row>
        <row r="4630">
          <cell r="A4630" t="str">
            <v>360-02764-010</v>
          </cell>
          <cell r="B4630" t="str">
            <v>VALISE DE TRANSPORT</v>
          </cell>
        </row>
        <row r="4631">
          <cell r="A4631" t="str">
            <v>360-02852-100</v>
          </cell>
          <cell r="B4631" t="str">
            <v>ENSEMBLE ALIMENTATION</v>
          </cell>
        </row>
        <row r="4632">
          <cell r="A4632" t="str">
            <v>360-02852-110</v>
          </cell>
          <cell r="B4632" t="str">
            <v>ENSEMBLE ALIMENTATION</v>
          </cell>
        </row>
        <row r="4633">
          <cell r="A4633" t="str">
            <v>360-02852-210</v>
          </cell>
          <cell r="B4633" t="str">
            <v>ENSEMBLE ALIMENTATION</v>
          </cell>
        </row>
        <row r="4634">
          <cell r="A4634" t="str">
            <v>360-02990-000</v>
          </cell>
          <cell r="B4634" t="str">
            <v>CARTE ACIDU2 ASSEMBLEE</v>
          </cell>
        </row>
        <row r="4635">
          <cell r="A4635" t="str">
            <v>360-02991-100</v>
          </cell>
          <cell r="B4635" t="str">
            <v>CARTE ARDU ASSEMBLEE</v>
          </cell>
        </row>
        <row r="4636">
          <cell r="A4636" t="str">
            <v>360-03118-100</v>
          </cell>
          <cell r="B4636" t="str">
            <v>CARTE MADIPCM2 EQUIPEMENT</v>
          </cell>
        </row>
        <row r="4637">
          <cell r="A4637" t="str">
            <v>360-03118-200</v>
          </cell>
          <cell r="B4637" t="str">
            <v>CARTE MADIPCM2 EQUIPEMENT</v>
          </cell>
        </row>
        <row r="4638">
          <cell r="A4638" t="str">
            <v>360-03124-100-KC1</v>
          </cell>
          <cell r="B4638" t="str">
            <v>CABLAGE CARTE CENSOR2A EQUIPEMENT</v>
          </cell>
        </row>
        <row r="4639">
          <cell r="A4639" t="str">
            <v>360-03124-200</v>
          </cell>
          <cell r="B4639" t="str">
            <v>CARTE CENSOR2A EQUIPEMENT</v>
          </cell>
        </row>
        <row r="4640">
          <cell r="A4640" t="str">
            <v>360-03185-000</v>
          </cell>
          <cell r="B4640" t="str">
            <v>CARTE CPUACQ2 EQUIPEMENT</v>
          </cell>
        </row>
        <row r="4641">
          <cell r="A4641" t="str">
            <v>360-03185-100</v>
          </cell>
          <cell r="B4641" t="str">
            <v>CARTE CPUACQ2 EQUIPEMENT</v>
          </cell>
        </row>
        <row r="4642">
          <cell r="A4642" t="str">
            <v>360-03191-001</v>
          </cell>
          <cell r="B4642" t="str">
            <v>CARTE CALIN3 EQUIPEMENT</v>
          </cell>
        </row>
        <row r="4643">
          <cell r="A4643" t="str">
            <v>360-03191-200</v>
          </cell>
          <cell r="B4643" t="str">
            <v>CARTE CALIN3 EQUIPEMENT</v>
          </cell>
        </row>
        <row r="4644">
          <cell r="A4644" t="str">
            <v>360-03191-210</v>
          </cell>
          <cell r="B4644" t="str">
            <v>CARTE CALIN3 EQUIPEMENT</v>
          </cell>
        </row>
        <row r="4645">
          <cell r="A4645" t="str">
            <v>360-03191-300</v>
          </cell>
          <cell r="B4645" t="str">
            <v>CARTE CALIN3 EQUIPEMENT</v>
          </cell>
        </row>
        <row r="4646">
          <cell r="A4646" t="str">
            <v>360-03228-000</v>
          </cell>
          <cell r="B4646" t="str">
            <v>CARTE CEAM2 EQUIPEMENT</v>
          </cell>
        </row>
        <row r="4647">
          <cell r="A4647" t="str">
            <v>360-03228-000-KC1</v>
          </cell>
          <cell r="B4647" t="str">
            <v>CABLAGE CARTE CEAM2 EQUIPEMENT</v>
          </cell>
        </row>
        <row r="4648">
          <cell r="A4648" t="str">
            <v>360-03237-100</v>
          </cell>
          <cell r="B4648" t="str">
            <v>CARTE ALATR28/2 EQUIPEMENT</v>
          </cell>
        </row>
        <row r="4649">
          <cell r="A4649" t="str">
            <v>360-03352-000</v>
          </cell>
          <cell r="B4649" t="str">
            <v>CARTE CESARIN3 EQUIPEMENT</v>
          </cell>
        </row>
        <row r="4650">
          <cell r="A4650" t="str">
            <v>360-03417-300</v>
          </cell>
          <cell r="B4650" t="str">
            <v>MEMOIRE PROGRAMMEE FDAU</v>
          </cell>
        </row>
        <row r="4651">
          <cell r="A4651" t="str">
            <v>360-03417-400</v>
          </cell>
          <cell r="B4651" t="str">
            <v>MEMOIRE PROGRAMMEE FDAU</v>
          </cell>
        </row>
        <row r="4652">
          <cell r="A4652" t="str">
            <v>360-03417-600</v>
          </cell>
          <cell r="B4652" t="str">
            <v>MEMOIRE PROGRAMMEE</v>
          </cell>
        </row>
        <row r="4653">
          <cell r="A4653" t="str">
            <v>360-03418-101</v>
          </cell>
          <cell r="B4653" t="str">
            <v>MEMOIRE PROGRAMMEE</v>
          </cell>
        </row>
        <row r="4654">
          <cell r="A4654" t="str">
            <v>360-03418-200</v>
          </cell>
          <cell r="B4654" t="str">
            <v>MEMOIRE PROGRAMMEE DMU</v>
          </cell>
        </row>
        <row r="4655">
          <cell r="A4655" t="str">
            <v>360-03418-300</v>
          </cell>
          <cell r="B4655" t="str">
            <v>MEMOIRE PROGRAMMEE DMU</v>
          </cell>
        </row>
        <row r="4656">
          <cell r="A4656" t="str">
            <v>360-03418-400</v>
          </cell>
          <cell r="B4656" t="str">
            <v>MEMOIRE PROGRAMMEE</v>
          </cell>
        </row>
        <row r="4657">
          <cell r="A4657" t="str">
            <v>360-03421-400</v>
          </cell>
          <cell r="B4657" t="str">
            <v>CARTE CAPRI PROG.ED34A330</v>
          </cell>
        </row>
        <row r="4658">
          <cell r="A4658" t="str">
            <v>360-03422-101</v>
          </cell>
          <cell r="B4658" t="str">
            <v>CARTE CPUACQ2 PROG.ED34A310</v>
          </cell>
        </row>
        <row r="4659">
          <cell r="A4659" t="str">
            <v>360-03422-200</v>
          </cell>
          <cell r="B4659" t="str">
            <v>CARTE CPUACQ2 PROG.ED34A320</v>
          </cell>
        </row>
        <row r="4660">
          <cell r="A4660" t="str">
            <v>360-03422-400</v>
          </cell>
          <cell r="B4660" t="str">
            <v>CARTE CPUACQ2 PROGRAMMEE</v>
          </cell>
        </row>
        <row r="4661">
          <cell r="A4661" t="str">
            <v>360-03432-100</v>
          </cell>
          <cell r="B4661" t="str">
            <v>CABLE DE LIAISON FDAU/DMT-PC</v>
          </cell>
        </row>
        <row r="4662">
          <cell r="A4662" t="str">
            <v>360-03534-000</v>
          </cell>
          <cell r="B4662" t="str">
            <v>CARTE ESCARPIN EQUIPEMENT</v>
          </cell>
        </row>
        <row r="4663">
          <cell r="A4663" t="str">
            <v>360-03536-001</v>
          </cell>
          <cell r="B4663" t="str">
            <v>CARTE ALINE EQUIPEMENT</v>
          </cell>
        </row>
        <row r="4664">
          <cell r="A4664" t="str">
            <v>360-03559-000</v>
          </cell>
          <cell r="B4664" t="str">
            <v>CARTE CABALIN2 EQUIPEMENT</v>
          </cell>
        </row>
        <row r="4665">
          <cell r="A4665" t="str">
            <v>360-03585-320</v>
          </cell>
          <cell r="B4665" t="str">
            <v>DISQUETTES PROGRAMMEES</v>
          </cell>
        </row>
        <row r="4666">
          <cell r="A4666" t="str">
            <v>360-03607-000</v>
          </cell>
          <cell r="B4666" t="str">
            <v>DISQUETTE DE TEST</v>
          </cell>
        </row>
        <row r="4667">
          <cell r="A4667" t="str">
            <v>360-03609-000</v>
          </cell>
          <cell r="B4667" t="str">
            <v>MEMOIRE PROGRAMMEE</v>
          </cell>
        </row>
        <row r="4668">
          <cell r="A4668" t="str">
            <v>360-03609-300</v>
          </cell>
          <cell r="B4668" t="str">
            <v>MEMOIRE PROGRAMMEE</v>
          </cell>
        </row>
        <row r="4669">
          <cell r="A4669" t="str">
            <v>360-03692-000</v>
          </cell>
          <cell r="B4669" t="str">
            <v>CARTE CALDEM EQUIPEMENT</v>
          </cell>
        </row>
        <row r="4670">
          <cell r="A4670" t="str">
            <v>360-03724-001</v>
          </cell>
          <cell r="B4670" t="str">
            <v>CARTE KELA EQUIPEMENT</v>
          </cell>
        </row>
        <row r="4671">
          <cell r="A4671" t="str">
            <v>360-03749-001</v>
          </cell>
          <cell r="B4671" t="str">
            <v>CARTE KELA ASSEMBLEE</v>
          </cell>
        </row>
        <row r="4672">
          <cell r="A4672" t="str">
            <v>360-03757-002</v>
          </cell>
          <cell r="B4672" t="str">
            <v>CARTE MANDARIN3 PROGRAMMEE</v>
          </cell>
        </row>
        <row r="4673">
          <cell r="A4673" t="str">
            <v>360-03758-003</v>
          </cell>
          <cell r="B4673" t="str">
            <v>MEMOIRE PROGRAMMEE</v>
          </cell>
        </row>
        <row r="4674">
          <cell r="A4674" t="str">
            <v>360-03776-000</v>
          </cell>
          <cell r="B4674" t="str">
            <v>CARTE MN30 EQUIPEMENT</v>
          </cell>
        </row>
        <row r="4675">
          <cell r="A4675" t="str">
            <v>360-03807-000</v>
          </cell>
          <cell r="B4675" t="str">
            <v>LOT DE MODIFICATION MACAN1</v>
          </cell>
        </row>
        <row r="4676">
          <cell r="A4676" t="str">
            <v>360-03819-001</v>
          </cell>
          <cell r="B4676" t="str">
            <v>MEMOIRE PROGRAMMEE DLRB</v>
          </cell>
        </row>
        <row r="4677">
          <cell r="A4677" t="str">
            <v>360-03820-001</v>
          </cell>
          <cell r="B4677" t="str">
            <v>CARTE PARI PROGRAMMEE</v>
          </cell>
        </row>
        <row r="4678">
          <cell r="A4678" t="str">
            <v>360-03825-000</v>
          </cell>
          <cell r="B4678" t="str">
            <v>LOT DE MODIFICATION CALIN3</v>
          </cell>
        </row>
        <row r="4679">
          <cell r="A4679" t="str">
            <v>360-03835-000</v>
          </cell>
          <cell r="B4679" t="str">
            <v>CARTE MANDARIN3 PROGRAMMEE</v>
          </cell>
        </row>
        <row r="4680">
          <cell r="A4680" t="str">
            <v>360-03840-202</v>
          </cell>
          <cell r="B4680" t="str">
            <v>CARTE MFDAU++_GST EQUIPEMENT</v>
          </cell>
        </row>
        <row r="4681">
          <cell r="A4681" t="str">
            <v>360-03840-202-KC1</v>
          </cell>
          <cell r="B4681" t="str">
            <v>Cablage Carte GST++</v>
          </cell>
        </row>
        <row r="4682">
          <cell r="A4682" t="str">
            <v>360-03960-000</v>
          </cell>
          <cell r="B4682" t="str">
            <v>KIT D'EXTRACTION</v>
          </cell>
        </row>
        <row r="4683">
          <cell r="A4683" t="str">
            <v>360-03975-400</v>
          </cell>
          <cell r="B4683" t="str">
            <v>DISQUETTE LOGICIEL AFDAU CHARGEABLE</v>
          </cell>
        </row>
        <row r="4684">
          <cell r="A4684" t="str">
            <v>360-04019-002</v>
          </cell>
          <cell r="B4684" t="str">
            <v>CARTE ED48-FDIU PROGRAMMEE</v>
          </cell>
        </row>
        <row r="4685">
          <cell r="A4685" t="str">
            <v>360-04051-000</v>
          </cell>
          <cell r="B4685" t="str">
            <v>KIT DE TRANSFORMATION ED43A1D6</v>
          </cell>
        </row>
        <row r="4686">
          <cell r="A4686" t="str">
            <v>360-04059-000</v>
          </cell>
          <cell r="B4686" t="str">
            <v>KIT DE TRANSFORMATION AC68D100</v>
          </cell>
        </row>
        <row r="4687">
          <cell r="A4687" t="str">
            <v>360-04088-000</v>
          </cell>
          <cell r="B4687" t="str">
            <v>CARTE EXIO PROGRAMMEE</v>
          </cell>
        </row>
        <row r="4688">
          <cell r="A4688" t="str">
            <v>360-04090-000</v>
          </cell>
          <cell r="B4688" t="str">
            <v>CARTE KELA PROGRAMMEE</v>
          </cell>
        </row>
        <row r="4689">
          <cell r="A4689" t="str">
            <v>360-04091-000</v>
          </cell>
          <cell r="B4689" t="str">
            <v>CARTE ALINE PROGRAMMEE</v>
          </cell>
        </row>
        <row r="4690">
          <cell r="A4690" t="str">
            <v>360-04130-000</v>
          </cell>
          <cell r="B4690" t="str">
            <v>CARTE CALENQ PROGRAMMEE</v>
          </cell>
        </row>
        <row r="4691">
          <cell r="A4691" t="str">
            <v>360-04131-000</v>
          </cell>
          <cell r="B4691" t="str">
            <v>CORDON DE LIAISON (TEST ED48/ED35)</v>
          </cell>
        </row>
        <row r="4692">
          <cell r="A4692" t="str">
            <v>360-04160-000</v>
          </cell>
          <cell r="B4692" t="str">
            <v>DISQUETTE CONF.DLRB A318/A319/A320/A321</v>
          </cell>
        </row>
        <row r="4693">
          <cell r="A4693" t="str">
            <v>360-04182-000</v>
          </cell>
          <cell r="B4693" t="str">
            <v>KIT DE MODIFICATION FDIMU ED48A100</v>
          </cell>
        </row>
        <row r="4694">
          <cell r="A4694" t="str">
            <v>360-04249-002</v>
          </cell>
          <cell r="B4694" t="str">
            <v>CD-ROM PMT MFDAU++/+</v>
          </cell>
        </row>
        <row r="4695">
          <cell r="A4695" t="str">
            <v>360-04262-000</v>
          </cell>
          <cell r="B4695" t="str">
            <v>KIT DE MODIFICATION SB ED47B-31-004</v>
          </cell>
        </row>
        <row r="4696">
          <cell r="A4696" t="str">
            <v>360-05052-500</v>
          </cell>
          <cell r="B4696" t="str">
            <v>CARTE MACAN1 EQUIPEMENT</v>
          </cell>
        </row>
        <row r="4697">
          <cell r="A4697" t="str">
            <v>360-05136-300</v>
          </cell>
          <cell r="B4697" t="str">
            <v>CARTE CEAM EQUIPEMENT</v>
          </cell>
        </row>
        <row r="4698">
          <cell r="A4698" t="str">
            <v>360-11389-150</v>
          </cell>
          <cell r="B4698" t="str">
            <v>ETIQUETTE "CEAM2"</v>
          </cell>
        </row>
        <row r="4699">
          <cell r="A4699" t="str">
            <v>360-11389-190</v>
          </cell>
          <cell r="B4699" t="str">
            <v>ETIQUETTE "ESCARPIN"</v>
          </cell>
        </row>
        <row r="4700">
          <cell r="A4700" t="str">
            <v>360-12716-001</v>
          </cell>
          <cell r="B4700" t="str">
            <v>LECTEUR DE DISQUETTE "REPRISE"</v>
          </cell>
        </row>
        <row r="4701">
          <cell r="A4701" t="str">
            <v>392-001-403-0</v>
          </cell>
          <cell r="B4701" t="str">
            <v>S/ENS INT IOM2</v>
          </cell>
        </row>
        <row r="4702">
          <cell r="A4702" t="str">
            <v>392-034-402-6</v>
          </cell>
          <cell r="B4702" t="str">
            <v>CARTE CABLEE APSV</v>
          </cell>
        </row>
        <row r="4703">
          <cell r="A4703" t="str">
            <v>392-034-601-6</v>
          </cell>
          <cell r="B4703" t="str">
            <v>CARTE CABLEE APSV</v>
          </cell>
        </row>
        <row r="4704">
          <cell r="A4704" t="str">
            <v>392-112-204-R</v>
          </cell>
          <cell r="B4704" t="str">
            <v>BUCK ROTABLE</v>
          </cell>
        </row>
        <row r="4705">
          <cell r="A4705" t="str">
            <v>392-136-905-0</v>
          </cell>
          <cell r="B4705" t="str">
            <v>CARTE DOUBLE PONT DE DIODES</v>
          </cell>
        </row>
        <row r="4706">
          <cell r="A4706" t="str">
            <v>392-178-902-6</v>
          </cell>
          <cell r="B4706" t="str">
            <v>CARTE SHUNT CABLEE</v>
          </cell>
        </row>
        <row r="4707">
          <cell r="A4707" t="str">
            <v>392-207-905-0</v>
          </cell>
          <cell r="B4707" t="str">
            <v>S/ENS INT MCB</v>
          </cell>
        </row>
        <row r="4708">
          <cell r="A4708" t="str">
            <v>392-207-905-0-R</v>
          </cell>
          <cell r="B4708" t="str">
            <v>S/ENS INT RECHANGE MCB</v>
          </cell>
        </row>
        <row r="4709">
          <cell r="A4709" t="str">
            <v>392-251-101-0</v>
          </cell>
          <cell r="B4709" t="str">
            <v>S/ENS INT MCB</v>
          </cell>
        </row>
        <row r="4710">
          <cell r="A4710" t="str">
            <v>392-251-101-0-DVR</v>
          </cell>
          <cell r="B4710" t="str">
            <v>S/ENS INT MCB DVR</v>
          </cell>
        </row>
        <row r="4711">
          <cell r="A4711" t="str">
            <v>392-265-501-6</v>
          </cell>
          <cell r="B4711" t="str">
            <v>CARTE CABLEE DIVIO</v>
          </cell>
        </row>
        <row r="4712">
          <cell r="A4712" t="str">
            <v>392-267-401-6</v>
          </cell>
          <cell r="B4712" t="str">
            <v>CARTE CABLEE VTT BRS DIVIO</v>
          </cell>
        </row>
        <row r="4713">
          <cell r="A4713" t="str">
            <v>392-269-201-6</v>
          </cell>
          <cell r="B4713" t="str">
            <v>CBL SURVEILLANCE DIVIO</v>
          </cell>
        </row>
        <row r="4714">
          <cell r="A4714" t="str">
            <v>392-279-101-0</v>
          </cell>
          <cell r="B4714" t="str">
            <v>S/ENS INT MCB</v>
          </cell>
        </row>
        <row r="4715">
          <cell r="A4715" t="str">
            <v>4105804050</v>
          </cell>
          <cell r="B4715" t="str">
            <v>CARTE MERE CABLEE</v>
          </cell>
        </row>
        <row r="4716">
          <cell r="A4716" t="str">
            <v>413-01333-000-KC1</v>
          </cell>
          <cell r="B4716" t="str">
            <v>VERROU EQUIPE SERTI et PEINT</v>
          </cell>
        </row>
        <row r="4717">
          <cell r="A4717" t="str">
            <v>416-00119-401</v>
          </cell>
          <cell r="B4717" t="str">
            <v>UNITE DE CONTROLE &amp; DE CDE</v>
          </cell>
        </row>
        <row r="4718">
          <cell r="A4718" t="str">
            <v>416-00119-700</v>
          </cell>
          <cell r="B4718" t="str">
            <v>UNITE DE CONTROLE &amp; DE COMMANDE</v>
          </cell>
        </row>
        <row r="4719">
          <cell r="A4719" t="str">
            <v>416-00119-800</v>
          </cell>
          <cell r="B4719" t="str">
            <v>UNITE DE CONTROLE &amp; DE COMMANDE</v>
          </cell>
        </row>
        <row r="4720">
          <cell r="A4720" t="str">
            <v>416-00121-311</v>
          </cell>
          <cell r="B4720" t="str">
            <v>COUPLEUR DIRECTEUR DE VOL</v>
          </cell>
        </row>
        <row r="4721">
          <cell r="A4721" t="str">
            <v>416-00121-403</v>
          </cell>
          <cell r="B4721" t="str">
            <v>COUPLEUR DIRECTEUR DE VOL</v>
          </cell>
        </row>
        <row r="4722">
          <cell r="A4722" t="str">
            <v>416-00121-604</v>
          </cell>
          <cell r="B4722" t="str">
            <v>COUPLEUR DIRECTEUR DE VOL</v>
          </cell>
        </row>
        <row r="4723">
          <cell r="A4723" t="str">
            <v>416-00121-810</v>
          </cell>
          <cell r="B4723" t="str">
            <v>COUPLEUR DIRECTEUR DE VOL</v>
          </cell>
        </row>
        <row r="4724">
          <cell r="A4724" t="str">
            <v>416-00225-310</v>
          </cell>
          <cell r="B4724" t="str">
            <v>CALCULATEUR SYSTEME PILOTAGE</v>
          </cell>
        </row>
        <row r="4725">
          <cell r="A4725" t="str">
            <v>416-00279-111</v>
          </cell>
          <cell r="B4725" t="str">
            <v>POSTE DE COMMANDE</v>
          </cell>
        </row>
        <row r="4726">
          <cell r="A4726" t="str">
            <v>416-00282-110</v>
          </cell>
          <cell r="B4726" t="str">
            <v>ANNONCIATEUR DE PANNES</v>
          </cell>
        </row>
        <row r="4727">
          <cell r="A4727" t="str">
            <v>416-00293-110</v>
          </cell>
          <cell r="B4727" t="str">
            <v>CALCULATEUR SAS2000 IFR/VFR</v>
          </cell>
        </row>
        <row r="4728">
          <cell r="A4728" t="str">
            <v>416-00293-120</v>
          </cell>
          <cell r="B4728" t="str">
            <v>CALCULATEUR SAS2000 IFR/VFR</v>
          </cell>
        </row>
        <row r="4729">
          <cell r="A4729" t="str">
            <v>416-00297-006</v>
          </cell>
          <cell r="B4729" t="str">
            <v>CALCULATEUR DE PILOTAGE</v>
          </cell>
        </row>
        <row r="4730">
          <cell r="A4730" t="str">
            <v>416-00297-007</v>
          </cell>
          <cell r="B4730" t="str">
            <v>CALCULATEUR DE PILOTAGE</v>
          </cell>
        </row>
        <row r="4731">
          <cell r="A4731" t="str">
            <v>416-00297-161</v>
          </cell>
          <cell r="B4731" t="str">
            <v>CALCULATEUR DE PILOTAGE APM2000</v>
          </cell>
        </row>
        <row r="4732">
          <cell r="A4732" t="str">
            <v>416-00297-201</v>
          </cell>
          <cell r="B4732" t="str">
            <v>CALCULATEUR DE PILOTAGE APM2001</v>
          </cell>
        </row>
        <row r="4733">
          <cell r="A4733" t="str">
            <v>416-00298-010</v>
          </cell>
          <cell r="B4733" t="str">
            <v>POSTE DE COMMANDE BNL APMS2010</v>
          </cell>
        </row>
        <row r="4734">
          <cell r="A4734" t="str">
            <v>416-00298-310</v>
          </cell>
          <cell r="B4734" t="str">
            <v>POSTE DE COMMANDE BNL APMS2310</v>
          </cell>
        </row>
        <row r="4735">
          <cell r="A4735" t="str">
            <v>416-00298-360</v>
          </cell>
          <cell r="B4735" t="str">
            <v>POSTE DE COMMANDE APMS2360</v>
          </cell>
        </row>
        <row r="4736">
          <cell r="A4736" t="str">
            <v>416-00298-410</v>
          </cell>
          <cell r="B4736" t="str">
            <v>POSTE DE COMMANDE APMS2410</v>
          </cell>
        </row>
        <row r="4737">
          <cell r="A4737" t="str">
            <v>416-00308-001</v>
          </cell>
          <cell r="B4737" t="str">
            <v>CONVERTISSEUR ARINC SYNCHRO</v>
          </cell>
        </row>
        <row r="4738">
          <cell r="A4738" t="str">
            <v>416-00318-003</v>
          </cell>
          <cell r="B4738" t="str">
            <v>WINDOW HEAT COMPUTER RSTG107</v>
          </cell>
        </row>
        <row r="4739">
          <cell r="A4739" t="str">
            <v>416-00320-000</v>
          </cell>
          <cell r="B4739" t="str">
            <v>RACK MASUF</v>
          </cell>
        </row>
        <row r="4740">
          <cell r="A4740" t="str">
            <v>416-00321-100</v>
          </cell>
          <cell r="B4740" t="str">
            <v>BLOC VENTILATION</v>
          </cell>
        </row>
        <row r="4741">
          <cell r="A4741" t="str">
            <v>416-00322-100</v>
          </cell>
          <cell r="B4741" t="str">
            <v>MASUF KIT</v>
          </cell>
        </row>
        <row r="4742">
          <cell r="A4742" t="str">
            <v>416-00324-000</v>
          </cell>
          <cell r="B4742" t="str">
            <v>OBTURATEUR DE DETROMPAGE</v>
          </cell>
        </row>
        <row r="4743">
          <cell r="A4743" t="str">
            <v>416-01053-100</v>
          </cell>
          <cell r="B4743" t="str">
            <v>BOITIER EQUIPE</v>
          </cell>
        </row>
        <row r="4744">
          <cell r="A4744" t="str">
            <v>416-01083-300</v>
          </cell>
          <cell r="B4744" t="str">
            <v>CARTE MIMAR EQ.PROGRAMMEE</v>
          </cell>
        </row>
        <row r="4745">
          <cell r="A4745" t="str">
            <v>416-01083-400</v>
          </cell>
          <cell r="B4745" t="str">
            <v>CARTE MIMAR PROGRAMMEE</v>
          </cell>
        </row>
        <row r="4746">
          <cell r="A4746" t="str">
            <v>416-01083-400-R</v>
          </cell>
          <cell r="B4746" t="str">
            <v>CARTE MIMAR PROGRAMMEE Support -R</v>
          </cell>
        </row>
        <row r="4747">
          <cell r="A4747" t="str">
            <v>416-01275-000</v>
          </cell>
          <cell r="B4747" t="str">
            <v>CARTE EQUIPEE 2MISTRAL</v>
          </cell>
        </row>
        <row r="4748">
          <cell r="A4748" t="str">
            <v>416-01293-111</v>
          </cell>
          <cell r="B4748" t="str">
            <v>CARTE 2MISTRAL1 PROGRAMMEE</v>
          </cell>
        </row>
        <row r="4749">
          <cell r="A4749" t="str">
            <v>416-01293-121</v>
          </cell>
          <cell r="B4749" t="str">
            <v>CARTE 2MISTRAL2 PROGRAMMEE</v>
          </cell>
        </row>
        <row r="4750">
          <cell r="A4750" t="str">
            <v>416-01293-203</v>
          </cell>
          <cell r="B4750" t="str">
            <v>CARTE 2MISTRAL1 PROGRAMMEE</v>
          </cell>
        </row>
        <row r="4751">
          <cell r="A4751" t="str">
            <v>416-01293-220</v>
          </cell>
          <cell r="B4751" t="str">
            <v>CARTE 2MISTRAL1 PROGRAMMEE</v>
          </cell>
        </row>
        <row r="4752">
          <cell r="A4752" t="str">
            <v>416-01293-303</v>
          </cell>
          <cell r="B4752" t="str">
            <v>CARTE 2MISTRAL2 PROGRAMMEE</v>
          </cell>
        </row>
        <row r="4753">
          <cell r="A4753" t="str">
            <v>416-01293-320</v>
          </cell>
          <cell r="B4753" t="str">
            <v>CARTE 2MISTRAL2 PROGRAMMEE</v>
          </cell>
        </row>
        <row r="4754">
          <cell r="A4754" t="str">
            <v>416-01293-603</v>
          </cell>
          <cell r="B4754" t="str">
            <v>CARTE 2MISTRAL1 PROGRAMMEE</v>
          </cell>
        </row>
        <row r="4755">
          <cell r="A4755" t="str">
            <v>416-01293-703</v>
          </cell>
          <cell r="B4755" t="str">
            <v>CARTE 2MISTRAL2 PROGRAMMEE</v>
          </cell>
        </row>
        <row r="4756">
          <cell r="A4756" t="str">
            <v>416-01316-000</v>
          </cell>
          <cell r="B4756" t="str">
            <v>BOITIER PREPARE</v>
          </cell>
        </row>
        <row r="4757">
          <cell r="A4757" t="str">
            <v>416-01325-300</v>
          </cell>
          <cell r="B4757" t="str">
            <v>CARTE ARAPOS EQUIPEMENT</v>
          </cell>
        </row>
        <row r="4758">
          <cell r="A4758" t="str">
            <v>416-01341-004</v>
          </cell>
          <cell r="B4758" t="str">
            <v>CARTE ALIPANS EQUIPEMENT</v>
          </cell>
        </row>
        <row r="4759">
          <cell r="A4759" t="str">
            <v>416-01341-004-R</v>
          </cell>
          <cell r="B4759" t="str">
            <v>CARTE ALIPANS EQUIPEMENT</v>
          </cell>
        </row>
        <row r="4760">
          <cell r="A4760" t="str">
            <v>416-01344-004</v>
          </cell>
          <cell r="B4760" t="str">
            <v>CARTE EQUIPEE SERPANS</v>
          </cell>
        </row>
        <row r="4761">
          <cell r="A4761" t="str">
            <v>416-01344-004-R</v>
          </cell>
          <cell r="B4761" t="str">
            <v>CARTE EQUIPEE SERPANS DEVERMINEE</v>
          </cell>
        </row>
        <row r="4762">
          <cell r="A4762" t="str">
            <v>416-01344-210</v>
          </cell>
          <cell r="B4762" t="str">
            <v>CARTE SERPANS EQUIPEMENT</v>
          </cell>
        </row>
        <row r="4763">
          <cell r="A4763" t="str">
            <v>416-01344-210-R</v>
          </cell>
          <cell r="B4763" t="str">
            <v>CARTE SERPANS EQUIPEMENT DEVERMINEE</v>
          </cell>
        </row>
        <row r="4764">
          <cell r="A4764" t="str">
            <v>416-01347-003</v>
          </cell>
          <cell r="B4764" t="str">
            <v>CARTE EQUIPEE TREPANS</v>
          </cell>
        </row>
        <row r="4765">
          <cell r="A4765" t="str">
            <v>416-01347-003-R</v>
          </cell>
          <cell r="B4765" t="str">
            <v>CARTE EQUIPEE TREPANS DEVERMINEE</v>
          </cell>
        </row>
        <row r="4766">
          <cell r="A4766" t="str">
            <v>416-01347-210</v>
          </cell>
          <cell r="B4766" t="str">
            <v>CARTE TREPANS EQUIPEMENT</v>
          </cell>
        </row>
        <row r="4767">
          <cell r="A4767" t="str">
            <v>416-01353-200</v>
          </cell>
          <cell r="B4767" t="str">
            <v>CARTE ARIPANS2 EQUIPEMENT</v>
          </cell>
        </row>
        <row r="4768">
          <cell r="A4768" t="str">
            <v>416-01353-200-KC1</v>
          </cell>
          <cell r="B4768" t="str">
            <v>CABLAGE CARTE ARIPANS2</v>
          </cell>
        </row>
        <row r="4769">
          <cell r="A4769" t="str">
            <v>416-01353-300</v>
          </cell>
          <cell r="B4769" t="str">
            <v>CARTE ARIPANS2 EQUIPEMENT</v>
          </cell>
        </row>
        <row r="4770">
          <cell r="A4770" t="str">
            <v>416-01353-300-KC1</v>
          </cell>
          <cell r="B4770" t="str">
            <v>CABLAGE CARTE ARIPANS2</v>
          </cell>
        </row>
        <row r="4771">
          <cell r="A4771" t="str">
            <v>416-01353-300-R</v>
          </cell>
          <cell r="B4771" t="str">
            <v>CARTE ARIPANS2 EQUIPEMENT DEVERMINEE</v>
          </cell>
        </row>
        <row r="4772">
          <cell r="A4772" t="str">
            <v>416-01356-002</v>
          </cell>
          <cell r="B4772" t="str">
            <v>CARTE CIFPANS EQUIPEMENT</v>
          </cell>
        </row>
        <row r="4773">
          <cell r="A4773" t="str">
            <v>416-01359-004</v>
          </cell>
          <cell r="B4773" t="str">
            <v>CARTE PRIPANS EQUIPEMENT</v>
          </cell>
        </row>
        <row r="4774">
          <cell r="A4774" t="str">
            <v>416-01368-300</v>
          </cell>
          <cell r="B4774" t="str">
            <v>CARTE ARAPOS PROGRAMMEE</v>
          </cell>
        </row>
        <row r="4775">
          <cell r="A4775" t="str">
            <v>416-01368-300-R</v>
          </cell>
          <cell r="B4775" t="str">
            <v>CARTE ARAPOS PROGRAMMEE DEVERMINEE</v>
          </cell>
        </row>
        <row r="4776">
          <cell r="A4776" t="str">
            <v>416-01369-003</v>
          </cell>
          <cell r="B4776" t="str">
            <v>BLOC AVANT EQUIPE</v>
          </cell>
        </row>
        <row r="4777">
          <cell r="A4777" t="str">
            <v>416-01374-200</v>
          </cell>
          <cell r="B4777" t="str">
            <v>BOITIER EQUIPE CABLE</v>
          </cell>
        </row>
        <row r="4778">
          <cell r="A4778" t="str">
            <v>416-01378-200</v>
          </cell>
          <cell r="B4778" t="str">
            <v>MEMOIRE PROGRAMMEE PROPAN2 1/2</v>
          </cell>
        </row>
        <row r="4779">
          <cell r="A4779" t="str">
            <v>416-01379-200</v>
          </cell>
          <cell r="B4779" t="str">
            <v>MEMOIRE PROGRAMMEE PROPAN2 2/2</v>
          </cell>
        </row>
        <row r="4780">
          <cell r="A4780" t="str">
            <v>416-01390-100</v>
          </cell>
          <cell r="B4780" t="str">
            <v>CARTE ALPOS EQUIPEMENT</v>
          </cell>
        </row>
        <row r="4781">
          <cell r="A4781" t="str">
            <v>416-01390-100-R</v>
          </cell>
          <cell r="B4781" t="str">
            <v>CARTE ALPOS EQUIPEMENT DEVERMINEE</v>
          </cell>
        </row>
        <row r="4782">
          <cell r="A4782" t="str">
            <v>416-01398-000</v>
          </cell>
          <cell r="B4782" t="str">
            <v>SIEGE EQUIPE POUR CALCULATEUR P.A.N.</v>
          </cell>
        </row>
        <row r="4783">
          <cell r="A4783" t="str">
            <v>416-01402-200</v>
          </cell>
          <cell r="B4783" t="str">
            <v>CARTE GETAPAN EQUIPEMENT</v>
          </cell>
        </row>
        <row r="4784">
          <cell r="A4784" t="str">
            <v>416-01407-200</v>
          </cell>
          <cell r="B4784" t="str">
            <v>BOITIER CABLE</v>
          </cell>
        </row>
        <row r="4785">
          <cell r="A4785" t="str">
            <v>416-01415-000</v>
          </cell>
          <cell r="B4785" t="str">
            <v>BOUTON POUSSOIR EQUIPE</v>
          </cell>
        </row>
        <row r="4786">
          <cell r="A4786" t="str">
            <v>416-01437-000</v>
          </cell>
          <cell r="B4786" t="str">
            <v>CARTE CIFOU166 EQUIPEMENT</v>
          </cell>
        </row>
        <row r="4787">
          <cell r="A4787" t="str">
            <v>416-01724-000</v>
          </cell>
          <cell r="B4787" t="str">
            <v>CARTE PCU-ALIM EQUIPEMENT</v>
          </cell>
        </row>
        <row r="4788">
          <cell r="A4788" t="str">
            <v>416-01726-000</v>
          </cell>
          <cell r="B4788" t="str">
            <v>CARTE PCU-FOND EQUIPEMENT</v>
          </cell>
        </row>
        <row r="4789">
          <cell r="A4789" t="str">
            <v>416-01726-000-R</v>
          </cell>
          <cell r="B4789" t="str">
            <v>CARTE PCU-FOND EQUIPEMENT DEVERMINEE</v>
          </cell>
        </row>
        <row r="4790">
          <cell r="A4790" t="str">
            <v>416-01738-000</v>
          </cell>
          <cell r="B4790" t="str">
            <v>CARTE CANP_ALH EQUIPEMENT</v>
          </cell>
        </row>
        <row r="4791">
          <cell r="A4791" t="str">
            <v>416-01738-000-KC1</v>
          </cell>
          <cell r="B4791" t="str">
            <v>CABLAGE CARTE CANP_ALH EQUIPEMENT</v>
          </cell>
        </row>
        <row r="4792">
          <cell r="A4792" t="str">
            <v>416-01745-030</v>
          </cell>
          <cell r="B4792" t="str">
            <v>CARTE SAS-ROLL EQUIPEMENT</v>
          </cell>
        </row>
        <row r="4793">
          <cell r="A4793" t="str">
            <v>416-01745-030-KC1</v>
          </cell>
          <cell r="B4793" t="str">
            <v>CABLAGE CARTE SAS-ROLL EQUIPEMENT</v>
          </cell>
        </row>
        <row r="4794">
          <cell r="A4794" t="str">
            <v>416-01745-030-R</v>
          </cell>
          <cell r="B4794" t="str">
            <v>CARTE SAS-ROLL EQUIPEMENT DEVERMINEE</v>
          </cell>
        </row>
        <row r="4795">
          <cell r="A4795" t="str">
            <v>416-01745-040</v>
          </cell>
          <cell r="B4795" t="str">
            <v>CARTE SAS-ROLL EQUIPEMENT</v>
          </cell>
        </row>
        <row r="4796">
          <cell r="A4796" t="str">
            <v>416-01745-040-R</v>
          </cell>
          <cell r="B4796" t="str">
            <v>CARTE SAS-ROLL EQUIPEMENT DEVERMINEE</v>
          </cell>
        </row>
        <row r="4797">
          <cell r="A4797" t="str">
            <v>416-01745-130</v>
          </cell>
          <cell r="B4797" t="str">
            <v>CARTE SAS-PITCH EQUIPEMENT</v>
          </cell>
        </row>
        <row r="4798">
          <cell r="A4798" t="str">
            <v>416-01745-130-KC1</v>
          </cell>
          <cell r="B4798" t="str">
            <v>CABLAGE CARTE SAS-PITCH EQUIPEMENT</v>
          </cell>
        </row>
        <row r="4799">
          <cell r="A4799" t="str">
            <v>416-01745-130-R</v>
          </cell>
          <cell r="B4799" t="str">
            <v>CARTE SAS-PITCH EQUIPEMENT DEVERMINEE</v>
          </cell>
        </row>
        <row r="4800">
          <cell r="A4800" t="str">
            <v>416-01745-140</v>
          </cell>
          <cell r="B4800" t="str">
            <v>CARTE SAS-PITCH EQUIPEMENT</v>
          </cell>
        </row>
        <row r="4801">
          <cell r="A4801" t="str">
            <v>416-01745-140-R</v>
          </cell>
          <cell r="B4801" t="str">
            <v>CARTE SAS-PITCH EQUIPEMENT DEVERMINEE</v>
          </cell>
        </row>
        <row r="4802">
          <cell r="A4802" t="str">
            <v>416-01800-001</v>
          </cell>
          <cell r="B4802" t="str">
            <v>CARTE PROPAN2 EQUIPEMENT</v>
          </cell>
        </row>
        <row r="4803">
          <cell r="A4803" t="str">
            <v>416-01800-200</v>
          </cell>
          <cell r="B4803" t="str">
            <v>CARTE PROPAN2 EQUIPEMENT</v>
          </cell>
        </row>
        <row r="4804">
          <cell r="A4804" t="str">
            <v>416-01809-310</v>
          </cell>
          <cell r="B4804" t="str">
            <v>CARTE PSU180</v>
          </cell>
        </row>
        <row r="4805">
          <cell r="A4805" t="str">
            <v>416-01821-103</v>
          </cell>
          <cell r="B4805" t="str">
            <v>CARTE ANAPURNA2 EQUIPEMENT</v>
          </cell>
        </row>
        <row r="4806">
          <cell r="A4806" t="str">
            <v>416-01821-103-R</v>
          </cell>
          <cell r="B4806" t="str">
            <v>CARTE ANAPURNA2 EQUIPEMENT DEVERMINEE</v>
          </cell>
        </row>
        <row r="4807">
          <cell r="A4807" t="str">
            <v>416-01821-111</v>
          </cell>
          <cell r="B4807" t="str">
            <v>CARTE ANAPURNA2 EQUIPEMENT</v>
          </cell>
        </row>
        <row r="4808">
          <cell r="A4808" t="str">
            <v>416-01821-111-R</v>
          </cell>
          <cell r="B4808" t="str">
            <v>CARTE ANAPURNA2 EQUIPEMENT DEVERMINEE</v>
          </cell>
        </row>
        <row r="4809">
          <cell r="A4809" t="str">
            <v>416-01829-161-KC1</v>
          </cell>
          <cell r="B4809" t="str">
            <v>KIT CABLAGE CARTE ACB-CRS</v>
          </cell>
        </row>
        <row r="4810">
          <cell r="A4810" t="str">
            <v>416-01853-000</v>
          </cell>
          <cell r="B4810" t="str">
            <v>LOT 2 CARTES PROPAN2 PROGRAMMEES</v>
          </cell>
        </row>
        <row r="4811">
          <cell r="A4811" t="str">
            <v>416-01887-000</v>
          </cell>
          <cell r="B4811" t="str">
            <v>BOITIER PREPARE</v>
          </cell>
        </row>
        <row r="4812">
          <cell r="A4812" t="str">
            <v>416-01887-100</v>
          </cell>
          <cell r="B4812" t="str">
            <v>BOITIER PREPARE</v>
          </cell>
        </row>
        <row r="4813">
          <cell r="A4813" t="str">
            <v>416-01889-000</v>
          </cell>
          <cell r="B4813" t="str">
            <v>CIRCUIT ASSEMBLE CICLA2</v>
          </cell>
        </row>
        <row r="4814">
          <cell r="A4814" t="str">
            <v>416-01890-000</v>
          </cell>
          <cell r="B4814" t="str">
            <v>BLOC FACE AVANT</v>
          </cell>
        </row>
        <row r="4815">
          <cell r="A4815" t="str">
            <v>416-01890-100</v>
          </cell>
          <cell r="B4815" t="str">
            <v>BLOC FACE AVANT</v>
          </cell>
        </row>
        <row r="4816">
          <cell r="A4816" t="str">
            <v>416-01891-000</v>
          </cell>
          <cell r="B4816" t="str">
            <v>CIRCUIT EQUIPE CIFAP2</v>
          </cell>
        </row>
        <row r="4817">
          <cell r="A4817" t="str">
            <v>416-01892-100</v>
          </cell>
          <cell r="B4817" t="str">
            <v>CARTE EQUIPEE CICLA2</v>
          </cell>
        </row>
        <row r="4818">
          <cell r="A4818" t="str">
            <v>416-01896-101</v>
          </cell>
          <cell r="B4818" t="str">
            <v>MEMOIRE PROGRAMMEE</v>
          </cell>
        </row>
        <row r="4819">
          <cell r="A4819" t="str">
            <v>416-01897-101</v>
          </cell>
          <cell r="B4819" t="str">
            <v>MEMOIRE PROGRAMMEE</v>
          </cell>
        </row>
        <row r="4820">
          <cell r="A4820" t="str">
            <v>416-01900-000</v>
          </cell>
          <cell r="B4820" t="str">
            <v>MODULE ALIPANH</v>
          </cell>
        </row>
        <row r="4821">
          <cell r="A4821" t="str">
            <v>416-01900-000-R</v>
          </cell>
          <cell r="B4821" t="str">
            <v>MODULE ALIPANH DEVERMINEE</v>
          </cell>
        </row>
        <row r="4822">
          <cell r="A4822" t="str">
            <v>416-01901-000</v>
          </cell>
          <cell r="B4822" t="str">
            <v>CARTE CIF-AFCC EQUIPEMENT</v>
          </cell>
        </row>
        <row r="4823">
          <cell r="A4823" t="str">
            <v>416-01901-000-R</v>
          </cell>
          <cell r="B4823" t="str">
            <v>CARTE CIF-AFCC EQUIPEMENT DEVERMINEE</v>
          </cell>
        </row>
        <row r="4824">
          <cell r="A4824" t="str">
            <v>416-01908-000</v>
          </cell>
          <cell r="B4824" t="str">
            <v>MEMOIRE PROGRAMMEE</v>
          </cell>
        </row>
        <row r="4825">
          <cell r="A4825" t="str">
            <v>416-01908-202</v>
          </cell>
          <cell r="B4825" t="str">
            <v>MEMOIRE PROGRAMMEE</v>
          </cell>
        </row>
        <row r="4826">
          <cell r="A4826" t="str">
            <v>416-01909-100</v>
          </cell>
          <cell r="B4826" t="str">
            <v>CARTE PCU-MIC PROGRAMMEE</v>
          </cell>
        </row>
        <row r="4827">
          <cell r="A4827" t="str">
            <v>416-01909-100-R</v>
          </cell>
          <cell r="B4827" t="str">
            <v>CARTE PCU-MIC PROGRAMMEE DEVERMINEE</v>
          </cell>
        </row>
        <row r="4828">
          <cell r="A4828" t="str">
            <v>416-01909-202</v>
          </cell>
          <cell r="B4828" t="str">
            <v>CARTE PCU-MIC PROGRAMMEE</v>
          </cell>
        </row>
        <row r="4829">
          <cell r="A4829" t="str">
            <v>416-01909-202-R</v>
          </cell>
          <cell r="B4829" t="str">
            <v>CARTE PCU-MIC PROGRAMMEE DEVERMINEE</v>
          </cell>
        </row>
        <row r="4830">
          <cell r="A4830" t="str">
            <v>416-01910-002</v>
          </cell>
          <cell r="B4830" t="str">
            <v>MODULE APM2000</v>
          </cell>
        </row>
        <row r="4831">
          <cell r="A4831" t="str">
            <v>416-01910-002-R</v>
          </cell>
          <cell r="B4831" t="str">
            <v>MODULE APM2000 DEVERMINEE</v>
          </cell>
        </row>
        <row r="4832">
          <cell r="A4832" t="str">
            <v>416-01910-100</v>
          </cell>
          <cell r="B4832" t="str">
            <v>MODULE APM2001</v>
          </cell>
        </row>
        <row r="4833">
          <cell r="A4833" t="str">
            <v>416-01910-200</v>
          </cell>
          <cell r="B4833" t="str">
            <v>MODULE APM2010</v>
          </cell>
        </row>
        <row r="4834">
          <cell r="A4834" t="str">
            <v>416-01931-060-KC1</v>
          </cell>
          <cell r="B4834" t="str">
            <v>KIT CABLAGE CARTE AFC-CPU.</v>
          </cell>
        </row>
        <row r="4835">
          <cell r="A4835" t="str">
            <v>416-01931-060MKP</v>
          </cell>
          <cell r="B4835" t="str">
            <v>CARTE AFC-CPU EQUIPEMENT</v>
          </cell>
        </row>
        <row r="4836">
          <cell r="A4836" t="str">
            <v>416-01931-160-KC1</v>
          </cell>
          <cell r="B4836" t="str">
            <v>KIT CABLAGE CARTE PFC-CPU.</v>
          </cell>
        </row>
        <row r="4837">
          <cell r="A4837" t="str">
            <v>416-01992-102</v>
          </cell>
          <cell r="B4837" t="str">
            <v>CARTE ANAMEZZA EQUIPEMENT</v>
          </cell>
        </row>
        <row r="4838">
          <cell r="A4838" t="str">
            <v>416-01992-102-R</v>
          </cell>
          <cell r="B4838" t="str">
            <v>CARTE ANAMEZZA EQUIPEMENT DEVERMINEE</v>
          </cell>
        </row>
        <row r="4839">
          <cell r="A4839" t="str">
            <v>416-01997-001</v>
          </cell>
          <cell r="B4839" t="str">
            <v>CARTES ASSEMBLEES PROGRAMMEES</v>
          </cell>
        </row>
        <row r="4840">
          <cell r="A4840" t="str">
            <v>416-01997-001-R</v>
          </cell>
          <cell r="B4840" t="str">
            <v>CARTES ASSEMBLEES PROGRAMMEES DEVERMINEE</v>
          </cell>
        </row>
        <row r="4841">
          <cell r="A4841" t="str">
            <v>416-01997-101</v>
          </cell>
          <cell r="B4841" t="str">
            <v>CARTES ASSEMBLEES PROGRAMMEES</v>
          </cell>
        </row>
        <row r="4842">
          <cell r="A4842" t="str">
            <v>416-02004-123</v>
          </cell>
          <cell r="B4842" t="str">
            <v>CARTE ECHARDE EQUIPEMENT</v>
          </cell>
        </row>
        <row r="4843">
          <cell r="A4843" t="str">
            <v>416-02026-100</v>
          </cell>
          <cell r="B4843" t="str">
            <v>CARTE EOLE EQUIPEMENT</v>
          </cell>
        </row>
        <row r="4844">
          <cell r="A4844" t="str">
            <v>416-02027-003</v>
          </cell>
          <cell r="B4844" t="str">
            <v>CARTE URANUS PROGRAMMEE</v>
          </cell>
        </row>
        <row r="4845">
          <cell r="A4845" t="str">
            <v>416-02027-003-R</v>
          </cell>
          <cell r="B4845" t="str">
            <v>CARTE URANUS PROGRAMMEE Support -R</v>
          </cell>
        </row>
        <row r="4846">
          <cell r="A4846" t="str">
            <v>416-02033-000</v>
          </cell>
          <cell r="B4846" t="str">
            <v>SOUS ENS. CARTES G-MOV ET PUISSANCE</v>
          </cell>
        </row>
        <row r="4847">
          <cell r="A4847" t="str">
            <v>416-02034-001</v>
          </cell>
          <cell r="B4847" t="str">
            <v>CARTE ANAMEZZA2 EQUIPEMENT</v>
          </cell>
        </row>
        <row r="4848">
          <cell r="A4848" t="str">
            <v>416-02035-000</v>
          </cell>
          <cell r="B4848" t="str">
            <v>CARTE ADAPT-NS EQUIPEMENT</v>
          </cell>
        </row>
        <row r="4849">
          <cell r="A4849" t="str">
            <v>416-02039-002</v>
          </cell>
          <cell r="B4849" t="str">
            <v>CARTE ARIPCI EQUIPEMENT</v>
          </cell>
        </row>
        <row r="4850">
          <cell r="A4850" t="str">
            <v>416-02039-002-R</v>
          </cell>
          <cell r="B4850" t="str">
            <v>CARTE ARIPCI EQUIPEMENT DEVERMINEE</v>
          </cell>
        </row>
        <row r="4851">
          <cell r="A4851" t="str">
            <v>416-02048-000</v>
          </cell>
          <cell r="B4851" t="str">
            <v>KIT POUR TRANSFORMER 6664287-0 AMD A</v>
          </cell>
        </row>
        <row r="4852">
          <cell r="A4852" t="str">
            <v>416-02114-000</v>
          </cell>
          <cell r="B4852" t="str">
            <v>CABLE EQUIPE</v>
          </cell>
        </row>
        <row r="4853">
          <cell r="A4853" t="str">
            <v>416-02115-000</v>
          </cell>
          <cell r="B4853" t="str">
            <v>CABLE EQUIPE</v>
          </cell>
        </row>
        <row r="4854">
          <cell r="A4854" t="str">
            <v>416-02118-000</v>
          </cell>
          <cell r="B4854" t="str">
            <v>CONNECTEUR EQUIPE</v>
          </cell>
        </row>
        <row r="4855">
          <cell r="A4855" t="str">
            <v>416-02124-000</v>
          </cell>
          <cell r="B4855" t="str">
            <v>KIT DE RETROFIT RSTG105</v>
          </cell>
        </row>
        <row r="4856">
          <cell r="A4856" t="str">
            <v>416-02125-000</v>
          </cell>
          <cell r="B4856" t="str">
            <v>FIL DE MASSE EQUIPE</v>
          </cell>
        </row>
        <row r="4857">
          <cell r="A4857" t="str">
            <v>416-09032-000</v>
          </cell>
          <cell r="B4857" t="str">
            <v>CARTE SSS100 EQUIPEMENT</v>
          </cell>
        </row>
        <row r="4858">
          <cell r="A4858" t="str">
            <v>416-09038-171</v>
          </cell>
          <cell r="B4858" t="str">
            <v>CARTE ESANTOR1 EQUIPEMENT</v>
          </cell>
        </row>
        <row r="4859">
          <cell r="A4859" t="str">
            <v>416-09038-181</v>
          </cell>
          <cell r="B4859" t="str">
            <v>CARTE ESANTOR3 EQUIPEMENT</v>
          </cell>
        </row>
        <row r="4860">
          <cell r="A4860" t="str">
            <v>416-09038-190</v>
          </cell>
          <cell r="B4860" t="str">
            <v>CARTE ESANTOR2 EQUIPEMENT</v>
          </cell>
        </row>
        <row r="4861">
          <cell r="A4861" t="str">
            <v>416-09038-200</v>
          </cell>
          <cell r="B4861" t="str">
            <v>CARTE ESANTOR4 EQUIPEMENT</v>
          </cell>
        </row>
        <row r="4862">
          <cell r="A4862" t="str">
            <v>416-09038-210</v>
          </cell>
          <cell r="B4862" t="str">
            <v>CARTE ESANTOR1 EQUIPEMENT</v>
          </cell>
        </row>
        <row r="4863">
          <cell r="A4863" t="str">
            <v>416-09038-230</v>
          </cell>
          <cell r="B4863" t="str">
            <v>CARTE ESANTOR3 EQUIPEMENT</v>
          </cell>
        </row>
        <row r="4864">
          <cell r="A4864" t="str">
            <v>416-09038-250</v>
          </cell>
          <cell r="B4864" t="str">
            <v>CARTE ESANTOR2 EQUIPEMENT</v>
          </cell>
        </row>
        <row r="4865">
          <cell r="A4865" t="str">
            <v>416-09038-260</v>
          </cell>
          <cell r="B4865" t="str">
            <v>CARTE ESANTOR4 EQUIPEMENT</v>
          </cell>
        </row>
        <row r="4866">
          <cell r="A4866" t="str">
            <v>416-09038-270</v>
          </cell>
          <cell r="B4866" t="str">
            <v>CARTE ESANTOR2 EQUIPEMENT</v>
          </cell>
        </row>
        <row r="4867">
          <cell r="A4867" t="str">
            <v>416-09038-280</v>
          </cell>
          <cell r="B4867" t="str">
            <v>CARTE ESANTOR4 EQUIPEMENT</v>
          </cell>
        </row>
        <row r="4868">
          <cell r="A4868" t="str">
            <v>416-09044-100</v>
          </cell>
          <cell r="B4868" t="str">
            <v>CARTE SSS25 EQUIPEMENT</v>
          </cell>
        </row>
        <row r="4869">
          <cell r="A4869" t="str">
            <v>416-09048-000</v>
          </cell>
          <cell r="B4869" t="str">
            <v>CARTE DALEC EQUIPEMENT</v>
          </cell>
        </row>
        <row r="4870">
          <cell r="A4870" t="str">
            <v>416-09158-102</v>
          </cell>
          <cell r="B4870" t="str">
            <v>CARTE SECAT2 EQUIPEMENT</v>
          </cell>
        </row>
        <row r="4871">
          <cell r="A4871" t="str">
            <v>416-09162-002</v>
          </cell>
          <cell r="B4871" t="str">
            <v>CARTE CANFAR EQUIPEMENT</v>
          </cell>
        </row>
        <row r="4872">
          <cell r="A4872" t="str">
            <v>416-11926-042</v>
          </cell>
          <cell r="B4872" t="str">
            <v>COMPARATEUR DE TENSION TESTE</v>
          </cell>
        </row>
        <row r="4873">
          <cell r="A4873" t="str">
            <v>418-00404-001</v>
          </cell>
          <cell r="B4873" t="str">
            <v>DETECTEUR MOUVEMENT PALONNIER</v>
          </cell>
        </row>
        <row r="4874">
          <cell r="A4874" t="str">
            <v>418-00453-102</v>
          </cell>
          <cell r="B4874" t="str">
            <v>UNITE DE CONTROLE &amp; DE CDE</v>
          </cell>
        </row>
        <row r="4875">
          <cell r="A4875" t="str">
            <v>418-00453-800</v>
          </cell>
          <cell r="B4875" t="str">
            <v>UNITE DE CONTROLE &amp; DE CDE</v>
          </cell>
        </row>
        <row r="4876">
          <cell r="A4876" t="str">
            <v>418-00456-304</v>
          </cell>
          <cell r="B4876" t="str">
            <v>UNITE DE CONTROLE &amp; DE CDE</v>
          </cell>
        </row>
        <row r="4877">
          <cell r="A4877" t="str">
            <v>418-00468-602</v>
          </cell>
          <cell r="B4877" t="str">
            <v>BOITIER AMPLI DE VERINS</v>
          </cell>
        </row>
        <row r="4878">
          <cell r="A4878" t="str">
            <v>418-00468-800</v>
          </cell>
          <cell r="B4878" t="str">
            <v>BOITIER AMPLI DE VERINS</v>
          </cell>
        </row>
        <row r="4879">
          <cell r="A4879" t="str">
            <v>418-00487-400</v>
          </cell>
          <cell r="B4879" t="str">
            <v>BOITIER DE COMMANDE DE TRIM</v>
          </cell>
        </row>
        <row r="4880">
          <cell r="A4880" t="str">
            <v>418-00487-750</v>
          </cell>
          <cell r="B4880" t="str">
            <v>BOITIER DE COMMANDE VC85</v>
          </cell>
        </row>
        <row r="4881">
          <cell r="A4881" t="str">
            <v>418-00491-350</v>
          </cell>
          <cell r="B4881" t="str">
            <v>CALCULATEUR</v>
          </cell>
        </row>
        <row r="4882">
          <cell r="A4882" t="str">
            <v>418-00542-105</v>
          </cell>
          <cell r="B4882" t="str">
            <v>BOITIER TENUE VITESSE INDIQUEE</v>
          </cell>
        </row>
        <row r="4883">
          <cell r="A4883" t="str">
            <v>418-00579-880</v>
          </cell>
          <cell r="B4883" t="str">
            <v>CALCULATEUR PA85</v>
          </cell>
        </row>
        <row r="4884">
          <cell r="A4884" t="str">
            <v>418-00618-104</v>
          </cell>
          <cell r="B4884" t="str">
            <v>POSTE DE COMMANDE + COUPLEUR</v>
          </cell>
        </row>
        <row r="4885">
          <cell r="A4885" t="str">
            <v>418-00834-100</v>
          </cell>
          <cell r="B4885" t="str">
            <v>BOITIER ELECTRONIQUE</v>
          </cell>
        </row>
        <row r="4886">
          <cell r="A4886" t="str">
            <v>418-01382-102</v>
          </cell>
          <cell r="B4886" t="str">
            <v>CARTE AMPLI &amp; SEUILS EQUIP.</v>
          </cell>
        </row>
        <row r="4887">
          <cell r="A4887" t="str">
            <v>418-01382-102-R</v>
          </cell>
          <cell r="B4887" t="str">
            <v>CARTE AMPLI &amp; SEUILS EQUIP. DEVERMINEE</v>
          </cell>
        </row>
        <row r="4888">
          <cell r="A4888" t="str">
            <v>418-01383-002</v>
          </cell>
          <cell r="B4888" t="str">
            <v>CARTE LACET EQUIPEMENT</v>
          </cell>
        </row>
        <row r="4889">
          <cell r="A4889" t="str">
            <v>418-01392-101</v>
          </cell>
          <cell r="B4889" t="str">
            <v>CARTE VOIE VITESSE EQUIPEMENT</v>
          </cell>
        </row>
        <row r="4890">
          <cell r="A4890" t="str">
            <v>418-01395-101</v>
          </cell>
          <cell r="B4890" t="str">
            <v>CARTE BARO/TANGAGE EQUIPEMENT</v>
          </cell>
        </row>
        <row r="4891">
          <cell r="A4891" t="str">
            <v>418-01395-101-R</v>
          </cell>
          <cell r="B4891" t="str">
            <v>CARTE BARO/TANGAGE EQUIPEMENT DEVERMINEE</v>
          </cell>
        </row>
        <row r="4892">
          <cell r="A4892" t="str">
            <v>418-01530-020</v>
          </cell>
          <cell r="B4892" t="str">
            <v>CIRCUIT EQUIPE INTERCONNEXION</v>
          </cell>
        </row>
        <row r="4893">
          <cell r="A4893" t="str">
            <v>418-01530-020-R</v>
          </cell>
          <cell r="B4893" t="str">
            <v>CIRCUIT EQUIPE INTERCONNEXION DEVERMINEE</v>
          </cell>
        </row>
        <row r="4894">
          <cell r="A4894" t="str">
            <v>418-01530-120</v>
          </cell>
          <cell r="B4894" t="str">
            <v>CIRCUIT EQUIPE INTERCONNEXION</v>
          </cell>
        </row>
        <row r="4895">
          <cell r="A4895" t="str">
            <v>418-01530-120-R</v>
          </cell>
          <cell r="B4895" t="str">
            <v>CIRCUIT EQUIPE INTERCONNEXION DEVERMINEE</v>
          </cell>
        </row>
        <row r="4896">
          <cell r="A4896" t="str">
            <v>418-01902-000</v>
          </cell>
          <cell r="B4896" t="str">
            <v>BOITIER EQUIPE</v>
          </cell>
        </row>
        <row r="4897">
          <cell r="A4897" t="str">
            <v>418-01921-000</v>
          </cell>
          <cell r="B4897" t="str">
            <v>SUPPORT DE FILTRES</v>
          </cell>
        </row>
        <row r="4898">
          <cell r="A4898" t="str">
            <v>418-02082-000</v>
          </cell>
          <cell r="B4898" t="str">
            <v>PLATINE AVANT EQUIPEE</v>
          </cell>
        </row>
        <row r="4899">
          <cell r="A4899" t="str">
            <v>418-02233-000</v>
          </cell>
          <cell r="B4899" t="str">
            <v>PORTE EQUIPEE</v>
          </cell>
        </row>
        <row r="4900">
          <cell r="A4900" t="str">
            <v>418-02267-100</v>
          </cell>
          <cell r="B4900" t="str">
            <v>NAPPE SOUPLE EQUIPEE</v>
          </cell>
        </row>
        <row r="4901">
          <cell r="A4901" t="str">
            <v>418-02349-110</v>
          </cell>
          <cell r="B4901" t="str">
            <v>CARTE STAB.T2 EQUIPEMENT</v>
          </cell>
        </row>
        <row r="4902">
          <cell r="A4902" t="str">
            <v>418-02349-110-R</v>
          </cell>
          <cell r="B4902" t="str">
            <v>CARTE STAB.T2 EQUIPEMENT DEVERMINEE</v>
          </cell>
        </row>
        <row r="4903">
          <cell r="A4903" t="str">
            <v>418-02349-160</v>
          </cell>
          <cell r="B4903" t="str">
            <v>CARTE STAB.R1 EQUIPEMENT</v>
          </cell>
        </row>
        <row r="4904">
          <cell r="A4904" t="str">
            <v>418-02349-160-R</v>
          </cell>
          <cell r="B4904" t="str">
            <v>CARTE STAB.R1 EQUIPEMENT DEVERMINEE</v>
          </cell>
        </row>
        <row r="4905">
          <cell r="A4905" t="str">
            <v>418-02377-002</v>
          </cell>
          <cell r="B4905" t="str">
            <v>CARTE HOGEBY EQUIPEMENT</v>
          </cell>
        </row>
        <row r="4906">
          <cell r="A4906" t="str">
            <v>418-02380-100</v>
          </cell>
          <cell r="B4906" t="str">
            <v>CARTE ASTEBY EQUIPEMENT</v>
          </cell>
        </row>
        <row r="4907">
          <cell r="A4907" t="str">
            <v>418-02383-100</v>
          </cell>
          <cell r="B4907" t="str">
            <v>CARTE ALPUBY EQUIPEMENT</v>
          </cell>
        </row>
        <row r="4908">
          <cell r="A4908" t="str">
            <v>418-02395-100</v>
          </cell>
          <cell r="B4908" t="str">
            <v>CARTES ASSEMBLEES</v>
          </cell>
        </row>
        <row r="4909">
          <cell r="A4909" t="str">
            <v>418-02407-000</v>
          </cell>
          <cell r="B4909" t="str">
            <v>CARTE CART-FILT-G EQUIPEMENT</v>
          </cell>
        </row>
        <row r="4910">
          <cell r="A4910" t="str">
            <v>418-02407-000-R</v>
          </cell>
          <cell r="B4910" t="str">
            <v>CARTE CART-FILT-G EQUIPEMENT DEVERMINEE</v>
          </cell>
        </row>
        <row r="4911">
          <cell r="A4911" t="str">
            <v>418-02453-000</v>
          </cell>
          <cell r="B4911" t="str">
            <v>CARTE ALIM137 EQUIPEMENT</v>
          </cell>
        </row>
        <row r="4912">
          <cell r="A4912" t="str">
            <v>418-02453-000-R</v>
          </cell>
          <cell r="B4912" t="str">
            <v>CARTE ALIM137 EQUIPEMENT DEVERMINEE</v>
          </cell>
        </row>
        <row r="4913">
          <cell r="A4913" t="str">
            <v>418-02497-600</v>
          </cell>
          <cell r="B4913" t="str">
            <v>CARTE ASISEMA2 EQUIPEMENT</v>
          </cell>
        </row>
        <row r="4914">
          <cell r="A4914" t="str">
            <v>418-02520-002</v>
          </cell>
          <cell r="B4914" t="str">
            <v>CARTE BCM-PIL2 EQUIPEMENT</v>
          </cell>
        </row>
        <row r="4915">
          <cell r="A4915" t="str">
            <v>418-02521-000</v>
          </cell>
          <cell r="B4915" t="str">
            <v>CARTE BCM-ALIM2 EQUIPEMENT</v>
          </cell>
        </row>
        <row r="4916">
          <cell r="A4916" t="str">
            <v>418-05018-001</v>
          </cell>
          <cell r="B4916" t="str">
            <v>CIRCUIT DE FOND EQUIPE</v>
          </cell>
        </row>
        <row r="4917">
          <cell r="A4917" t="str">
            <v>418-05022-001</v>
          </cell>
          <cell r="B4917" t="str">
            <v>CARTE CONFORMATEUR1 EQUIPEMENT</v>
          </cell>
        </row>
        <row r="4918">
          <cell r="A4918" t="str">
            <v>418-05022-001-R</v>
          </cell>
          <cell r="B4918" t="str">
            <v>CARTE CONFORMATEUR1 EQUIPEMENT DEVERMINE</v>
          </cell>
        </row>
        <row r="4919">
          <cell r="A4919" t="str">
            <v>418-05024-101</v>
          </cell>
          <cell r="B4919" t="str">
            <v>CARTE EQUIPEE TRIM ELEC.LACET</v>
          </cell>
        </row>
        <row r="4920">
          <cell r="A4920" t="str">
            <v>418-05048-000</v>
          </cell>
          <cell r="B4920" t="str">
            <v>CARTE EQUIPEE COMMANDE DE Z</v>
          </cell>
        </row>
        <row r="4921">
          <cell r="A4921" t="str">
            <v>418-05052-000</v>
          </cell>
          <cell r="B4921" t="str">
            <v>CARTE EQUIPEE COMMUT.BARAN</v>
          </cell>
        </row>
        <row r="4922">
          <cell r="A4922" t="str">
            <v>418-05058-001</v>
          </cell>
          <cell r="B4922" t="str">
            <v>CARTE EQUIPEE AMORTIS.LACET 2</v>
          </cell>
        </row>
        <row r="4923">
          <cell r="A4923" t="str">
            <v>418-05060-002</v>
          </cell>
          <cell r="B4923" t="str">
            <v>CARTE COMMUTATION 2 EQUIPEMENT</v>
          </cell>
        </row>
        <row r="4924">
          <cell r="A4924" t="str">
            <v>418-05060-101</v>
          </cell>
          <cell r="B4924" t="str">
            <v>CARTE EQUIPEE COMMUTATION 2</v>
          </cell>
        </row>
        <row r="4925">
          <cell r="A4925" t="str">
            <v>418-05062-000</v>
          </cell>
          <cell r="B4925" t="str">
            <v>CARTE EQUIPEE PILOTAGE LACET</v>
          </cell>
        </row>
        <row r="4926">
          <cell r="A4926" t="str">
            <v>418-05066-000</v>
          </cell>
          <cell r="B4926" t="str">
            <v>CARTE COLLECTIF R/T EQUIPEMENT</v>
          </cell>
        </row>
        <row r="4927">
          <cell r="A4927" t="str">
            <v>418-05070-101</v>
          </cell>
          <cell r="B4927" t="str">
            <v>CARTE EQUIPEE STAB.ROULIS 1</v>
          </cell>
        </row>
        <row r="4928">
          <cell r="A4928" t="str">
            <v>418-05070-101-R</v>
          </cell>
          <cell r="B4928" t="str">
            <v>CARTE EQUIPEE STAB.ROULIS 1 DEVERMINEE</v>
          </cell>
        </row>
        <row r="4929">
          <cell r="A4929" t="str">
            <v>418-05072-101</v>
          </cell>
          <cell r="B4929" t="str">
            <v>CARTE STAB.ROULIS 2 EQUIPEMENT</v>
          </cell>
        </row>
        <row r="4930">
          <cell r="A4930" t="str">
            <v>418-05074-101</v>
          </cell>
          <cell r="B4930" t="str">
            <v>CARTE STAB.TANGAGE 1 EQUIP.</v>
          </cell>
        </row>
        <row r="4931">
          <cell r="A4931" t="str">
            <v>418-05074-101-R</v>
          </cell>
          <cell r="B4931" t="str">
            <v>CARTE STAB.TANGAGE 1 EQUIP. DEVERMINEE</v>
          </cell>
        </row>
        <row r="4932">
          <cell r="A4932" t="str">
            <v>418-05076-101</v>
          </cell>
          <cell r="B4932" t="str">
            <v>CARTE STAB.TANGAGE 2 EQUIP.</v>
          </cell>
        </row>
        <row r="4933">
          <cell r="A4933" t="str">
            <v>418-05080-100</v>
          </cell>
          <cell r="B4933" t="str">
            <v>CARTE PILOTAGE VITESSE EQUIPEE</v>
          </cell>
        </row>
        <row r="4934">
          <cell r="A4934" t="str">
            <v>418-05080-100-R</v>
          </cell>
          <cell r="B4934" t="str">
            <v>CARTE PILOTAGE VITESSE EQUIPEE DEVERMINE</v>
          </cell>
        </row>
        <row r="4935">
          <cell r="A4935" t="str">
            <v>418-05086-001</v>
          </cell>
          <cell r="B4935" t="str">
            <v>CARTE ADAPT.LACET 3 EQUIPEMENT</v>
          </cell>
        </row>
        <row r="4936">
          <cell r="A4936" t="str">
            <v>418-05088-001</v>
          </cell>
          <cell r="B4936" t="str">
            <v>CARTE PRECOMMANDE EQUIPEMENT</v>
          </cell>
        </row>
        <row r="4937">
          <cell r="A4937" t="str">
            <v>418-05092-001</v>
          </cell>
          <cell r="B4937" t="str">
            <v>CARTE EQUIPEE INTEGRAT.LACET</v>
          </cell>
        </row>
        <row r="4938">
          <cell r="A4938" t="str">
            <v>418-05092-001-R</v>
          </cell>
          <cell r="B4938" t="str">
            <v>CARTE EQUIPEE INTEGRAT.LACET DEVERMINEE</v>
          </cell>
        </row>
        <row r="4939">
          <cell r="A4939" t="str">
            <v>418-05102-001</v>
          </cell>
          <cell r="B4939" t="str">
            <v>CARTE EQUIPEE STABILISATION 2</v>
          </cell>
        </row>
        <row r="4940">
          <cell r="A4940" t="str">
            <v>418-05102-001-R</v>
          </cell>
          <cell r="B4940" t="str">
            <v>CARTE EQUIPEE STABILISATION 2 DEVERMINEE</v>
          </cell>
        </row>
        <row r="4941">
          <cell r="A4941" t="str">
            <v>418-05104-200</v>
          </cell>
          <cell r="B4941" t="str">
            <v>CARTE AMORTIS.LACET EQUIPEMENT</v>
          </cell>
        </row>
        <row r="4942">
          <cell r="A4942" t="str">
            <v>418-05104-200-R</v>
          </cell>
          <cell r="B4942" t="str">
            <v>CARTE AMORTIS.LACET EQUIPEMENT -R</v>
          </cell>
        </row>
        <row r="4943">
          <cell r="A4943" t="str">
            <v>418-05108-001</v>
          </cell>
          <cell r="B4943" t="str">
            <v>CARTE EQUIPEE AMORTIS.LACET 3</v>
          </cell>
        </row>
        <row r="4944">
          <cell r="A4944" t="str">
            <v>418-05126-000</v>
          </cell>
          <cell r="B4944" t="str">
            <v>CARTE TRIM AUTO.T.EQUIPEMENT</v>
          </cell>
        </row>
        <row r="4945">
          <cell r="A4945" t="str">
            <v>418-05144-001</v>
          </cell>
          <cell r="B4945" t="str">
            <v>CARTE PILAC EQUIPEMENT</v>
          </cell>
        </row>
        <row r="4946">
          <cell r="A4946" t="str">
            <v>418-05144-001-R</v>
          </cell>
          <cell r="B4946" t="str">
            <v>CARTE PILAC EQUIPEMENT DEVERMINEE</v>
          </cell>
        </row>
        <row r="4947">
          <cell r="A4947" t="str">
            <v>418-09058-004</v>
          </cell>
          <cell r="B4947" t="str">
            <v>CARTE ALIMENTATION EQUIPEMENT</v>
          </cell>
        </row>
        <row r="4948">
          <cell r="A4948" t="str">
            <v>418-09058-201</v>
          </cell>
          <cell r="B4948" t="str">
            <v>CARTE ALIMENTATION EQUIPEMENT</v>
          </cell>
        </row>
        <row r="4949">
          <cell r="A4949" t="str">
            <v>418-09070-001</v>
          </cell>
          <cell r="B4949" t="str">
            <v>MODULE SYNCHRONISEUR EQUIP.</v>
          </cell>
        </row>
        <row r="4950">
          <cell r="A4950" t="str">
            <v>418-09100-002</v>
          </cell>
          <cell r="B4950" t="str">
            <v>CARTE EQUIPEE ADAPTATION LACET</v>
          </cell>
        </row>
        <row r="4951">
          <cell r="A4951" t="str">
            <v>418-09100-002-R</v>
          </cell>
          <cell r="B4951" t="str">
            <v>CARTE EQUIPEE ADAPTATION LACET DEVERMINE</v>
          </cell>
        </row>
        <row r="4952">
          <cell r="A4952" t="str">
            <v>418-09170-003</v>
          </cell>
          <cell r="B4952" t="str">
            <v>CARTE TEST1 EQUIPEMENT</v>
          </cell>
        </row>
        <row r="4953">
          <cell r="A4953" t="str">
            <v>418-09170-003-R</v>
          </cell>
          <cell r="B4953" t="str">
            <v>CARTE TEST1 EQUIPEMENT DEVERMINEE</v>
          </cell>
        </row>
        <row r="4954">
          <cell r="A4954" t="str">
            <v>418-09172-000</v>
          </cell>
          <cell r="B4954" t="str">
            <v>CARTE TEST2 EQUIPEMENT</v>
          </cell>
        </row>
        <row r="4955">
          <cell r="A4955" t="str">
            <v>418-09172-000-R</v>
          </cell>
          <cell r="B4955" t="str">
            <v>CARTE TEST2 EQUIPEMENT DEVERMINEE</v>
          </cell>
        </row>
        <row r="4956">
          <cell r="A4956" t="str">
            <v>418-09174-001</v>
          </cell>
          <cell r="B4956" t="str">
            <v>CARTE LOGIQUE 2 EQUIPEMENT</v>
          </cell>
        </row>
        <row r="4957">
          <cell r="A4957" t="str">
            <v>418-09174-101</v>
          </cell>
          <cell r="B4957" t="str">
            <v>CARTE LOGIQUE 2 EQUIPEMENT</v>
          </cell>
        </row>
        <row r="4958">
          <cell r="A4958" t="str">
            <v>418-09188-002</v>
          </cell>
          <cell r="B4958" t="str">
            <v>CARTE ALIMENTATION EQUIPEMENT</v>
          </cell>
        </row>
        <row r="4959">
          <cell r="A4959" t="str">
            <v>418-09226-006</v>
          </cell>
          <cell r="B4959" t="str">
            <v>CARTE EQUIPEE INTERFACE</v>
          </cell>
        </row>
        <row r="4960">
          <cell r="A4960" t="str">
            <v>418-09228-004</v>
          </cell>
          <cell r="B4960" t="str">
            <v>CARTE EQUIPEE AMPLI ROULIS</v>
          </cell>
        </row>
        <row r="4961">
          <cell r="A4961" t="str">
            <v>418-09246-100</v>
          </cell>
          <cell r="B4961" t="str">
            <v>CARTE EQUIPEE SYNCHRO.L1</v>
          </cell>
        </row>
        <row r="4962">
          <cell r="A4962" t="str">
            <v>418-09246-100-R</v>
          </cell>
          <cell r="B4962" t="str">
            <v>CARTE EQUIPEE SYNCHRO.L1 DEVERMINEE</v>
          </cell>
        </row>
        <row r="4963">
          <cell r="A4963" t="str">
            <v>418-09248-000</v>
          </cell>
          <cell r="B4963" t="str">
            <v>CARTE SYNCHRO.L2 EQUIPEMENT</v>
          </cell>
        </row>
        <row r="4964">
          <cell r="A4964" t="str">
            <v>418-09248-000-R</v>
          </cell>
          <cell r="B4964" t="str">
            <v>CARTE SYNCHRO.L2 EQUIPEMENT DEVERMINEE</v>
          </cell>
        </row>
        <row r="4965">
          <cell r="A4965" t="str">
            <v>418-09260-004</v>
          </cell>
          <cell r="B4965" t="str">
            <v>CARTE SURVEIL.TRIM EQUIPEMENT</v>
          </cell>
        </row>
        <row r="4966">
          <cell r="A4966" t="str">
            <v>418-09260-004-R</v>
          </cell>
          <cell r="B4966" t="str">
            <v>CARTE SURVEIL.TRIM EQUIPEMENT DEVERMINEE</v>
          </cell>
        </row>
        <row r="4967">
          <cell r="A4967" t="str">
            <v>418-09266-002</v>
          </cell>
          <cell r="B4967" t="str">
            <v>CARTE LOG.ENGAGEMENT EQUIP.</v>
          </cell>
        </row>
        <row r="4968">
          <cell r="A4968" t="str">
            <v>418-09266-002-R</v>
          </cell>
          <cell r="B4968" t="str">
            <v>CARTE LOG.ENGAGEMENT EQUIP. DEVERMINEE</v>
          </cell>
        </row>
        <row r="4969">
          <cell r="A4969" t="str">
            <v>418-09266-100</v>
          </cell>
          <cell r="B4969" t="str">
            <v>CARTE LOGIQUE D'ENGAGEMENT EQUIPEMENT</v>
          </cell>
        </row>
        <row r="4970">
          <cell r="A4970" t="str">
            <v>418-09266-100-R</v>
          </cell>
          <cell r="B4970" t="str">
            <v>CARTE LOGIQUE D'ENGAGEMENT EQ DEVERMINEE</v>
          </cell>
        </row>
        <row r="4971">
          <cell r="A4971" t="str">
            <v>418-09288-002</v>
          </cell>
          <cell r="B4971" t="str">
            <v>CARTE AMPLI DE LACET EQUIP.</v>
          </cell>
        </row>
        <row r="4972">
          <cell r="A4972" t="str">
            <v>418-09288-002-R</v>
          </cell>
          <cell r="B4972" t="str">
            <v>CARTE AMPLI DE LACET EQUIP. DEVERMINEE</v>
          </cell>
        </row>
        <row r="4973">
          <cell r="A4973" t="str">
            <v>418-09314-003</v>
          </cell>
          <cell r="B4973" t="str">
            <v>CARTE CDE TRIM LACET EQ.</v>
          </cell>
        </row>
        <row r="4974">
          <cell r="A4974" t="str">
            <v>418-09314-003-R</v>
          </cell>
          <cell r="B4974" t="str">
            <v>CARTE CDE TRIM LACET EQ. DEVERMINEE</v>
          </cell>
        </row>
        <row r="4975">
          <cell r="A4975" t="str">
            <v>418-09314-201</v>
          </cell>
          <cell r="B4975" t="str">
            <v>CARTE CDE TRIM LACET EQ.</v>
          </cell>
        </row>
        <row r="4976">
          <cell r="A4976" t="str">
            <v>418-09384-002</v>
          </cell>
          <cell r="B4976" t="str">
            <v>CARTE TRIM AUTO.ROULIS EQUIP.</v>
          </cell>
        </row>
        <row r="4977">
          <cell r="A4977" t="str">
            <v>418-09384-002-R</v>
          </cell>
          <cell r="B4977" t="str">
            <v>CARTE TRIM AUTO.ROULIS EQUIP. DEVERMINEE</v>
          </cell>
        </row>
        <row r="4978">
          <cell r="A4978" t="str">
            <v>418-09386-002</v>
          </cell>
          <cell r="B4978" t="str">
            <v>CARTE TRIM AUTO.TANGAGE EQUIP.</v>
          </cell>
        </row>
        <row r="4979">
          <cell r="A4979" t="str">
            <v>418-09390-003</v>
          </cell>
          <cell r="B4979" t="str">
            <v>CARTE AMPL.VERIN LACET EQUIPEE</v>
          </cell>
        </row>
        <row r="4980">
          <cell r="A4980" t="str">
            <v>418-09390-003-R</v>
          </cell>
          <cell r="B4980" t="str">
            <v>CARTE AMPL.VERIN LACET EQUIPEE DEVERMINE</v>
          </cell>
        </row>
        <row r="4981">
          <cell r="A4981" t="str">
            <v>418-09390-200</v>
          </cell>
          <cell r="B4981" t="str">
            <v>CARTE AMPL.VERIN LACET EQUIPEE</v>
          </cell>
        </row>
        <row r="4982">
          <cell r="A4982" t="str">
            <v>418-09390-200-R</v>
          </cell>
          <cell r="B4982" t="str">
            <v>CARTE AMPL.VERIN LACET EQUIPEE DEVERMINE</v>
          </cell>
        </row>
        <row r="4983">
          <cell r="A4983" t="str">
            <v>418-09406-000</v>
          </cell>
          <cell r="B4983" t="str">
            <v>CARTE PRE-CDE TRIM EQUIPEMENT</v>
          </cell>
        </row>
        <row r="4984">
          <cell r="A4984" t="str">
            <v>418-09412-004</v>
          </cell>
          <cell r="B4984" t="str">
            <v>CARTE EQUIPEE SYNCHRO.ROULIS</v>
          </cell>
        </row>
        <row r="4985">
          <cell r="A4985" t="str">
            <v>418-09412-004-R</v>
          </cell>
          <cell r="B4985" t="str">
            <v>CARTE EQUIPEE SYNCHRO.ROULIS DEVERMINEE</v>
          </cell>
        </row>
        <row r="4986">
          <cell r="A4986" t="str">
            <v>418-09412-101</v>
          </cell>
          <cell r="B4986" t="str">
            <v>CARTE EQUIPEE SYNCHRO.ROULIS</v>
          </cell>
        </row>
        <row r="4987">
          <cell r="A4987" t="str">
            <v>418-09412-101-R</v>
          </cell>
          <cell r="B4987" t="str">
            <v>CARTE EQUIPEE SYNCHRO.ROULIS DEVERMINEE</v>
          </cell>
        </row>
        <row r="4988">
          <cell r="A4988" t="str">
            <v>418-09414-002</v>
          </cell>
          <cell r="B4988" t="str">
            <v>CARTE EQUIPEE STAB.ROULIS 2</v>
          </cell>
        </row>
        <row r="4989">
          <cell r="A4989" t="str">
            <v>418-09416-101</v>
          </cell>
          <cell r="B4989" t="str">
            <v>CARTE SYNCHRO.TANGAGE EQUIP.</v>
          </cell>
        </row>
        <row r="4990">
          <cell r="A4990" t="str">
            <v>418-09418-002</v>
          </cell>
          <cell r="B4990" t="str">
            <v>CARTE STAB.TANGAGE 2 EQUIP.</v>
          </cell>
        </row>
        <row r="4991">
          <cell r="A4991" t="str">
            <v>418-09418-300</v>
          </cell>
          <cell r="B4991" t="str">
            <v>CARTE EQUIPEE STAB.TANGAGE 2</v>
          </cell>
        </row>
        <row r="4992">
          <cell r="A4992" t="str">
            <v>418-09420-000</v>
          </cell>
          <cell r="B4992" t="str">
            <v>CARTE EQUIPEE SYNCHRO.LACET 2</v>
          </cell>
        </row>
        <row r="4993">
          <cell r="A4993" t="str">
            <v>418-09420-000-R</v>
          </cell>
          <cell r="B4993" t="str">
            <v>CARTE EQUIPEE SYNCHRO.LACET 2 DEVERMINEE</v>
          </cell>
        </row>
        <row r="4994">
          <cell r="A4994" t="str">
            <v>418-09422-002</v>
          </cell>
          <cell r="B4994" t="str">
            <v>CARTE EQUIPEE PILOTAGE LACET</v>
          </cell>
        </row>
        <row r="4995">
          <cell r="A4995" t="str">
            <v>418-09424-200</v>
          </cell>
          <cell r="B4995" t="str">
            <v>CARTE EQUIPEE ADAPTATION LACET</v>
          </cell>
        </row>
        <row r="4996">
          <cell r="A4996" t="str">
            <v>418-09426-002</v>
          </cell>
          <cell r="B4996" t="str">
            <v>CARTE AMPLIS T/R/L EQUIPEMENT</v>
          </cell>
        </row>
        <row r="4997">
          <cell r="A4997" t="str">
            <v>418-09428-001</v>
          </cell>
          <cell r="B4997" t="str">
            <v>CARTE EQUIPEE SURVEIL. T/R/L</v>
          </cell>
        </row>
        <row r="4998">
          <cell r="A4998" t="str">
            <v>418-09432-002</v>
          </cell>
          <cell r="B4998" t="str">
            <v>CARTE EQUIPEE LOG.D'ENGAGEMENT</v>
          </cell>
        </row>
        <row r="4999">
          <cell r="A4999" t="str">
            <v>418-09432-002-R</v>
          </cell>
          <cell r="B4999" t="str">
            <v>CARTE EQUIPEE LOG.D'ENGAGEMENT DEVERMINE</v>
          </cell>
        </row>
        <row r="5000">
          <cell r="A5000" t="str">
            <v>418-09432-100</v>
          </cell>
          <cell r="B5000" t="str">
            <v>CARTE EQUIPEE LOG.D'ENGAGEMENT</v>
          </cell>
        </row>
        <row r="5001">
          <cell r="A5001" t="str">
            <v>418-09438-002</v>
          </cell>
          <cell r="B5001" t="str">
            <v>CARTE EQUIPEE STAB.ROULIS 1</v>
          </cell>
        </row>
        <row r="5002">
          <cell r="A5002" t="str">
            <v>418-09444-002</v>
          </cell>
          <cell r="B5002" t="str">
            <v>CARTE EQUIPEE STAB.TANGAGE 1</v>
          </cell>
        </row>
        <row r="5003">
          <cell r="A5003" t="str">
            <v>418-09450-001</v>
          </cell>
          <cell r="B5003" t="str">
            <v>CARTE TEST2 EQUIPEMENT</v>
          </cell>
        </row>
        <row r="5004">
          <cell r="A5004" t="str">
            <v>418-09452-002</v>
          </cell>
          <cell r="B5004" t="str">
            <v>CARTE TEST1 EQUIPEMENT</v>
          </cell>
        </row>
        <row r="5005">
          <cell r="A5005" t="str">
            <v>418-09454-205</v>
          </cell>
          <cell r="B5005" t="str">
            <v>CARTE INTERCO EQUIPEMENT</v>
          </cell>
        </row>
        <row r="5006">
          <cell r="A5006" t="str">
            <v>418-09454-205-R</v>
          </cell>
          <cell r="B5006" t="str">
            <v>CARTE INTERCO EQUIPEMENT DEVERMINEE</v>
          </cell>
        </row>
        <row r="5007">
          <cell r="A5007" t="str">
            <v>418-09496-004</v>
          </cell>
          <cell r="B5007" t="str">
            <v>CARTE EQUIPEE SURVEIL.TRIM T/R</v>
          </cell>
        </row>
        <row r="5008">
          <cell r="A5008" t="str">
            <v>418-09496-004-R</v>
          </cell>
          <cell r="B5008" t="str">
            <v>CARTE EQUIPEE SURVEIL.TRIM T/R DEVERMINE</v>
          </cell>
        </row>
        <row r="5009">
          <cell r="A5009" t="str">
            <v>418-09498-005</v>
          </cell>
          <cell r="B5009" t="str">
            <v>CARTE EQUIPEE PRE-CDE R/T</v>
          </cell>
        </row>
        <row r="5010">
          <cell r="A5010" t="str">
            <v>418-09600-002</v>
          </cell>
          <cell r="B5010" t="str">
            <v>CARTE EQUIPEE PILOTAGE VITESSE</v>
          </cell>
        </row>
        <row r="5011">
          <cell r="A5011" t="str">
            <v>418-09600-002-R</v>
          </cell>
          <cell r="B5011" t="str">
            <v>CARTE EQUIPEE PILOTAGE VITESSE -R</v>
          </cell>
        </row>
        <row r="5012">
          <cell r="A5012" t="str">
            <v>418-09602-006</v>
          </cell>
          <cell r="B5012" t="str">
            <v>CARTE EQUIPEE LOGIQUE VITESSE</v>
          </cell>
        </row>
        <row r="5013">
          <cell r="A5013" t="str">
            <v>418-09604-006</v>
          </cell>
          <cell r="B5013" t="str">
            <v>CARTE EQUIPEE MEMOIRE VI.</v>
          </cell>
        </row>
        <row r="5014">
          <cell r="A5014" t="str">
            <v>418-09604-006-R</v>
          </cell>
          <cell r="B5014" t="str">
            <v>CARTE EQUIPEE MEMOIRE VI. DEVERMINEE</v>
          </cell>
        </row>
        <row r="5015">
          <cell r="A5015" t="str">
            <v>418-09634-003</v>
          </cell>
          <cell r="B5015" t="str">
            <v>CARTE EQUIPEE AMPLI TANGAGE</v>
          </cell>
        </row>
        <row r="5016">
          <cell r="A5016" t="str">
            <v>418-09642-104</v>
          </cell>
          <cell r="B5016" t="str">
            <v>CARTE STAB.R1 EQUIPEMENT</v>
          </cell>
        </row>
        <row r="5017">
          <cell r="A5017" t="str">
            <v>418-09642-104-R</v>
          </cell>
          <cell r="B5017" t="str">
            <v>CARTE STAB.R1 EQUIPEMENT DEVERMINEE</v>
          </cell>
        </row>
        <row r="5018">
          <cell r="A5018" t="str">
            <v>418-09650-000-R</v>
          </cell>
          <cell r="B5018" t="str">
            <v>CARTE SURV.T.R.L.EQUIPEMENT DEVERMINEE</v>
          </cell>
        </row>
        <row r="5019">
          <cell r="A5019" t="str">
            <v>418-09656-101</v>
          </cell>
          <cell r="B5019" t="str">
            <v>CARTE SYNCHRO.R1 EQUIPEMENT</v>
          </cell>
        </row>
        <row r="5020">
          <cell r="A5020" t="str">
            <v>418-09656-101-R</v>
          </cell>
          <cell r="B5020" t="str">
            <v>CARTE SYNCHRO.R1 EQUIPEMENT Support -R</v>
          </cell>
        </row>
        <row r="5021">
          <cell r="A5021" t="str">
            <v>418-09664-002</v>
          </cell>
          <cell r="B5021" t="str">
            <v>CARTE LOGIQUE 1 EQUIPEMENT</v>
          </cell>
        </row>
        <row r="5022">
          <cell r="A5022" t="str">
            <v>418-09664-002-R</v>
          </cell>
          <cell r="B5022" t="str">
            <v>CARTE LOGIQUE 1 EQUIPEMENT DEVERMINEE</v>
          </cell>
        </row>
        <row r="5023">
          <cell r="A5023" t="str">
            <v>418-09672-103</v>
          </cell>
          <cell r="B5023" t="str">
            <v>CARTE SYNCHRO.T1 EQUIPEMENT</v>
          </cell>
        </row>
        <row r="5024">
          <cell r="A5024" t="str">
            <v>418-09672-103-R</v>
          </cell>
          <cell r="B5024" t="str">
            <v>CARTE SYNCHRO.T1 EQUIPEMENT Support -R</v>
          </cell>
        </row>
        <row r="5025">
          <cell r="A5025" t="str">
            <v>418-09744-003</v>
          </cell>
          <cell r="B5025" t="str">
            <v>CARTE EQUIPEE ALARME ROULIS</v>
          </cell>
        </row>
        <row r="5026">
          <cell r="A5026" t="str">
            <v>418-09744-003-R</v>
          </cell>
          <cell r="B5026" t="str">
            <v>CARTE EQUIPEE ALARME ROULIS DEVERMINEE</v>
          </cell>
        </row>
        <row r="5027">
          <cell r="A5027" t="str">
            <v>418-09746-003</v>
          </cell>
          <cell r="B5027" t="str">
            <v>CARTE EQUIPEE ALARME TANGAGE</v>
          </cell>
        </row>
        <row r="5028">
          <cell r="A5028" t="str">
            <v>418-09746-003-R</v>
          </cell>
          <cell r="B5028" t="str">
            <v>CARTE EQUIPEE ALARME TANGAGE DEVERMINEE</v>
          </cell>
        </row>
        <row r="5029">
          <cell r="A5029" t="str">
            <v>418-09748-201</v>
          </cell>
          <cell r="B5029" t="str">
            <v>CARTE EQUIPEE HORS TRIM</v>
          </cell>
        </row>
        <row r="5030">
          <cell r="A5030" t="str">
            <v>418-09748-400</v>
          </cell>
          <cell r="B5030" t="str">
            <v>CARTE EQUIPEE HORS TRIM</v>
          </cell>
        </row>
        <row r="5031">
          <cell r="A5031" t="str">
            <v>418-09748-400-R</v>
          </cell>
          <cell r="B5031" t="str">
            <v>CARTE EQUIPEE HORS TRIM Support -R</v>
          </cell>
        </row>
        <row r="5032">
          <cell r="A5032" t="str">
            <v>418-09752-100</v>
          </cell>
          <cell r="B5032" t="str">
            <v>CARTE EQUIPEE TRIM+TRANSPAREN.</v>
          </cell>
        </row>
        <row r="5033">
          <cell r="A5033" t="str">
            <v>418-09754-200</v>
          </cell>
          <cell r="B5033" t="str">
            <v>CARTE PRECOMMANDE TRIM EQUIP.</v>
          </cell>
        </row>
        <row r="5034">
          <cell r="A5034" t="str">
            <v>418-09754-200-R</v>
          </cell>
          <cell r="B5034" t="str">
            <v>CARTE PRECOMMANDE TRIM EQUIP. DEVERMINEE</v>
          </cell>
        </row>
        <row r="5035">
          <cell r="A5035" t="str">
            <v>418-09754-300</v>
          </cell>
          <cell r="B5035" t="str">
            <v>CARTE PRECOMMANDE TRIM EQUIP.</v>
          </cell>
        </row>
        <row r="5036">
          <cell r="A5036" t="str">
            <v>418-09762-002</v>
          </cell>
          <cell r="B5036" t="str">
            <v>CIRCUIT EQUIPE N°1</v>
          </cell>
        </row>
        <row r="5037">
          <cell r="A5037" t="str">
            <v>418-09764-000</v>
          </cell>
          <cell r="B5037" t="str">
            <v>CIRCUIT EQUIPE N°2</v>
          </cell>
        </row>
        <row r="5038">
          <cell r="A5038" t="str">
            <v>418-09766-000</v>
          </cell>
          <cell r="B5038" t="str">
            <v>CIRCUIT EQUIPE N°3</v>
          </cell>
        </row>
        <row r="5039">
          <cell r="A5039" t="str">
            <v>418-09768-101</v>
          </cell>
          <cell r="B5039" t="str">
            <v>CARTE N°4 EQUIPEMENT</v>
          </cell>
        </row>
        <row r="5040">
          <cell r="A5040" t="str">
            <v>418-09782-002</v>
          </cell>
          <cell r="B5040" t="str">
            <v>CARTE ANALOG.ROULIS EQUIPEMENT</v>
          </cell>
        </row>
        <row r="5041">
          <cell r="A5041" t="str">
            <v>418-09782-002-R</v>
          </cell>
          <cell r="B5041" t="str">
            <v>CARTE ANALOG.ROULIS EQUIPEMENT DEVERMINE</v>
          </cell>
        </row>
        <row r="5042">
          <cell r="A5042" t="str">
            <v>418-09810-006</v>
          </cell>
          <cell r="B5042" t="str">
            <v>CARTE EQUIPEE ALIMENTATION</v>
          </cell>
        </row>
        <row r="5043">
          <cell r="A5043" t="str">
            <v>418-09812-001</v>
          </cell>
          <cell r="B5043" t="str">
            <v>CARTE EQUIPEE AMPLI LACET</v>
          </cell>
        </row>
        <row r="5044">
          <cell r="A5044" t="str">
            <v>418-09812-001-R</v>
          </cell>
          <cell r="B5044" t="str">
            <v>CARTE EQUIPEE AMPLI LACET -R</v>
          </cell>
        </row>
        <row r="5045">
          <cell r="A5045" t="str">
            <v>418-09814-600</v>
          </cell>
          <cell r="B5045" t="str">
            <v>CARTE AMPLI TANGAGE EQUIPEMENT</v>
          </cell>
        </row>
        <row r="5046">
          <cell r="A5046" t="str">
            <v>418-09814-880</v>
          </cell>
          <cell r="B5046" t="str">
            <v>CARTE EQUIPEE AMPLI TANGAGE</v>
          </cell>
        </row>
        <row r="5047">
          <cell r="A5047" t="str">
            <v>418-09816-880</v>
          </cell>
          <cell r="B5047" t="str">
            <v>CARTE AMPLI ROULIS EQUIPEMENT</v>
          </cell>
        </row>
        <row r="5048">
          <cell r="A5048" t="str">
            <v>418-09820-001</v>
          </cell>
          <cell r="B5048" t="str">
            <v>CARTE EQUIPEE SYNCHRO.LACET 1</v>
          </cell>
        </row>
        <row r="5049">
          <cell r="A5049" t="str">
            <v>418-09820-001-R</v>
          </cell>
          <cell r="B5049" t="str">
            <v>CARTE EQUIPEE SYNCHRO.LACET 1 DEVERMINEE</v>
          </cell>
        </row>
        <row r="5050">
          <cell r="A5050" t="str">
            <v>418-09824-880</v>
          </cell>
          <cell r="B5050" t="str">
            <v>CARTE STAB.ROULIS EQUIPEMENT</v>
          </cell>
        </row>
        <row r="5051">
          <cell r="A5051" t="str">
            <v>418-09826-302</v>
          </cell>
          <cell r="B5051" t="str">
            <v>CARTE EQUIPEE STAB.TANGAGE</v>
          </cell>
        </row>
        <row r="5052">
          <cell r="A5052" t="str">
            <v>418-09826-302-R</v>
          </cell>
          <cell r="B5052" t="str">
            <v>CARTE EQUIPEE STAB.TANGAGE DEVERMINEE</v>
          </cell>
        </row>
        <row r="5053">
          <cell r="A5053" t="str">
            <v>418-09826-600</v>
          </cell>
          <cell r="B5053" t="str">
            <v>CARTE STAB.TANGAGE EQUIPEMENT</v>
          </cell>
        </row>
        <row r="5054">
          <cell r="A5054" t="str">
            <v>418-09826-600-R</v>
          </cell>
          <cell r="B5054" t="str">
            <v>CARTE STAB.TANGAGE EQUIPEMENT DEVERMINEE</v>
          </cell>
        </row>
        <row r="5055">
          <cell r="A5055" t="str">
            <v>418-09826-880</v>
          </cell>
          <cell r="B5055" t="str">
            <v>CARTE STAB.TANGAGE EQUIPEMENT</v>
          </cell>
        </row>
        <row r="5056">
          <cell r="A5056" t="str">
            <v>418-09828-880</v>
          </cell>
          <cell r="B5056" t="str">
            <v>CARTE EQUIPEE CAP AFFICHE</v>
          </cell>
        </row>
        <row r="5057">
          <cell r="A5057" t="str">
            <v>418-09830-001</v>
          </cell>
          <cell r="B5057" t="str">
            <v>CARTE EQUIPEE SYNCHRO ROULIS</v>
          </cell>
        </row>
        <row r="5058">
          <cell r="A5058" t="str">
            <v>418-09832-100</v>
          </cell>
          <cell r="B5058" t="str">
            <v>CARTE SYNCHRO.TANGAGE EQUIP.</v>
          </cell>
        </row>
        <row r="5059">
          <cell r="A5059" t="str">
            <v>418-09832-100-R</v>
          </cell>
          <cell r="B5059" t="str">
            <v>CARTE SYNCHRO.TANGAGE EQUIP. DEVERMINEE</v>
          </cell>
        </row>
        <row r="5060">
          <cell r="A5060" t="str">
            <v>418-09832-500</v>
          </cell>
          <cell r="B5060" t="str">
            <v>CARTE SYNCHRO TANGAGE EQUIP.</v>
          </cell>
        </row>
        <row r="5061">
          <cell r="A5061" t="str">
            <v>418-09832-500-R</v>
          </cell>
          <cell r="B5061" t="str">
            <v>CARTE SYNCHRO TANGAGE EQUIP. DEVERMINEE</v>
          </cell>
        </row>
        <row r="5062">
          <cell r="A5062" t="str">
            <v>418-09832-880</v>
          </cell>
          <cell r="B5062" t="str">
            <v>CARTE SYNCHRO TANGAGE EQUIP.</v>
          </cell>
        </row>
        <row r="5063">
          <cell r="A5063" t="str">
            <v>418-09834-880</v>
          </cell>
          <cell r="B5063" t="str">
            <v>CARTE SERVITUDE EQUIPEMENT</v>
          </cell>
        </row>
        <row r="5064">
          <cell r="A5064" t="str">
            <v>418-09842-200</v>
          </cell>
          <cell r="B5064" t="str">
            <v>CARTE CDE SURV.ROULIS EQUIP.</v>
          </cell>
        </row>
        <row r="5065">
          <cell r="A5065" t="str">
            <v>418-09844-200</v>
          </cell>
          <cell r="B5065" t="str">
            <v>CARTE CDE SURV.TANGAGE EQUIP.</v>
          </cell>
        </row>
        <row r="5066">
          <cell r="A5066" t="str">
            <v>418-09844-402</v>
          </cell>
          <cell r="B5066" t="str">
            <v>CARTE CDE-SURV-T EQUIPEMENT</v>
          </cell>
        </row>
        <row r="5067">
          <cell r="A5067" t="str">
            <v>418-09844-402-R</v>
          </cell>
          <cell r="B5067" t="str">
            <v>CARTE CDE-SURV-T EQUIPEMENT DEVERMINEE</v>
          </cell>
        </row>
        <row r="5068">
          <cell r="A5068" t="str">
            <v>418-09844-720</v>
          </cell>
          <cell r="B5068" t="str">
            <v>CARTE CDE SURV.TANGAGE EQUIP.</v>
          </cell>
        </row>
        <row r="5069">
          <cell r="A5069" t="str">
            <v>418-09846-004</v>
          </cell>
          <cell r="B5069" t="str">
            <v>CARTE ALIM LOG.&amp; TEST EQUIP.</v>
          </cell>
        </row>
        <row r="5070">
          <cell r="A5070" t="str">
            <v>418-09846-200</v>
          </cell>
          <cell r="B5070" t="str">
            <v>CARTE ALIM LOG.&amp; TEST EQUIPEMENT</v>
          </cell>
        </row>
        <row r="5071">
          <cell r="A5071" t="str">
            <v>418-09846-200-R</v>
          </cell>
          <cell r="B5071" t="str">
            <v>CARTE ALIM LOG.&amp; TEST EQUIPEMENT DEVER.</v>
          </cell>
        </row>
        <row r="5072">
          <cell r="A5072" t="str">
            <v>418-09886-003</v>
          </cell>
          <cell r="B5072" t="str">
            <v>CARTE EQUIPEE MEMOIRE VI.</v>
          </cell>
        </row>
        <row r="5073">
          <cell r="A5073" t="str">
            <v>418-09888-004</v>
          </cell>
          <cell r="B5073" t="str">
            <v>CARTE LOGIQUE VI EQUIPEMENT</v>
          </cell>
        </row>
        <row r="5074">
          <cell r="A5074" t="str">
            <v>418-09890-001</v>
          </cell>
          <cell r="B5074" t="str">
            <v>CARTE EQUIPEE PILOTAGE VITESSE</v>
          </cell>
        </row>
        <row r="5075">
          <cell r="A5075" t="str">
            <v>418-09890-001-R</v>
          </cell>
          <cell r="B5075" t="str">
            <v>CARTE EQUIPEE PILOTAGE VITESSE DEVERMINE</v>
          </cell>
        </row>
        <row r="5076">
          <cell r="A5076" t="str">
            <v>418-09892-002</v>
          </cell>
          <cell r="B5076" t="str">
            <v>CARTE ADAP-PA EQUIPEMENT</v>
          </cell>
        </row>
        <row r="5077">
          <cell r="A5077" t="str">
            <v>418-09894-101</v>
          </cell>
          <cell r="B5077" t="str">
            <v>CARTE EQUIPEE CONFORMATEUR</v>
          </cell>
        </row>
        <row r="5078">
          <cell r="A5078" t="str">
            <v>418-09908-004</v>
          </cell>
          <cell r="B5078" t="str">
            <v>CIRCUIT EQUIPE DE FOND</v>
          </cell>
        </row>
        <row r="5079">
          <cell r="A5079" t="str">
            <v>418-09982-100</v>
          </cell>
          <cell r="B5079" t="str">
            <v>CARTE ADAPT.PRE-CDE EQUIPEMENT</v>
          </cell>
        </row>
        <row r="5080">
          <cell r="A5080" t="str">
            <v>418-09982-100-R</v>
          </cell>
          <cell r="B5080" t="str">
            <v>CARTE ADAPT.PRE-CDE EQUIPEMENT DEVERMINE</v>
          </cell>
        </row>
        <row r="5081">
          <cell r="A5081" t="str">
            <v>418-11304-100</v>
          </cell>
          <cell r="B5081" t="str">
            <v>BOUTON</v>
          </cell>
        </row>
        <row r="5082">
          <cell r="A5082" t="str">
            <v>418-11313-000</v>
          </cell>
          <cell r="B5082" t="str">
            <v>POTENTIOMETRE "REPRISE"</v>
          </cell>
        </row>
        <row r="5083">
          <cell r="A5083" t="str">
            <v>418-11415-001-KC1</v>
          </cell>
          <cell r="B5083" t="str">
            <v>EMBASE AVANT EQUIPE VERROU SERTI PEINT</v>
          </cell>
        </row>
        <row r="5084">
          <cell r="A5084" t="str">
            <v>418-11540-000-KC1</v>
          </cell>
          <cell r="B5084" t="str">
            <v>EMBASE AVANT EQUIPE VERROU SERTI PEINT</v>
          </cell>
        </row>
        <row r="5085">
          <cell r="A5085" t="str">
            <v>418-11675-000</v>
          </cell>
          <cell r="B5085" t="str">
            <v>PLATINE AVANT</v>
          </cell>
        </row>
        <row r="5086">
          <cell r="A5086" t="str">
            <v>419-00320-452</v>
          </cell>
          <cell r="B5086" t="str">
            <v>COUPLEUR DIRECTEUR DE VOL</v>
          </cell>
        </row>
        <row r="5087">
          <cell r="A5087" t="str">
            <v>419-00320-870</v>
          </cell>
          <cell r="B5087" t="str">
            <v>COUPLEUR DIRECTEUR DE VOL</v>
          </cell>
        </row>
        <row r="5088">
          <cell r="A5088" t="str">
            <v>419-00334-800</v>
          </cell>
          <cell r="B5088" t="str">
            <v>POSTE DE COMMANDE</v>
          </cell>
        </row>
        <row r="5089">
          <cell r="A5089" t="str">
            <v>419-01113-000</v>
          </cell>
          <cell r="B5089" t="str">
            <v>SUPPORT DE FILTRES EQUIPE</v>
          </cell>
        </row>
        <row r="5090">
          <cell r="A5090" t="str">
            <v>419-01134-000</v>
          </cell>
          <cell r="B5090" t="str">
            <v>PLATINE PORTE PRISE EQUIPEE</v>
          </cell>
        </row>
        <row r="5091">
          <cell r="A5091" t="str">
            <v>419-09052-200</v>
          </cell>
          <cell r="B5091" t="str">
            <v>CARTE EQUIPEE COMMUT.TANGAGE</v>
          </cell>
        </row>
        <row r="5092">
          <cell r="A5092" t="str">
            <v>419-09056-200</v>
          </cell>
          <cell r="B5092" t="str">
            <v>CARTE CH.TANGAGE EQUIPEMENT</v>
          </cell>
        </row>
        <row r="5093">
          <cell r="A5093" t="str">
            <v>419-09062-501</v>
          </cell>
          <cell r="B5093" t="str">
            <v>CARTE CHAINE LAT.2 EQUIPEMENT</v>
          </cell>
        </row>
        <row r="5094">
          <cell r="A5094" t="str">
            <v>419-09062-501-R</v>
          </cell>
          <cell r="B5094" t="str">
            <v>CARTE CHAINE LAT.2 EQUIPEMENT DEVERMINEE</v>
          </cell>
        </row>
        <row r="5095">
          <cell r="A5095" t="str">
            <v>419-09062-611</v>
          </cell>
          <cell r="B5095" t="str">
            <v>CARTE CHAINE LAT.2 EQUIPEMENT</v>
          </cell>
        </row>
        <row r="5096">
          <cell r="A5096" t="str">
            <v>419-09072-501</v>
          </cell>
          <cell r="B5096" t="str">
            <v>CARTE CHAINE LAT.3 EQUIPEMENT</v>
          </cell>
        </row>
        <row r="5097">
          <cell r="A5097" t="str">
            <v>419-09102-200</v>
          </cell>
          <cell r="B5097" t="str">
            <v>CARTE SOMMATION TANG.EQUIP.</v>
          </cell>
        </row>
        <row r="5098">
          <cell r="A5098" t="str">
            <v>419-09104-200</v>
          </cell>
          <cell r="B5098" t="str">
            <v>CARTE LOG.ANNONCIATRICE EQUIP.</v>
          </cell>
        </row>
        <row r="5099">
          <cell r="A5099" t="str">
            <v>419-09116-300</v>
          </cell>
          <cell r="B5099" t="str">
            <v>CARTE N°4 POSTE CDE EQUIPEMENT</v>
          </cell>
        </row>
        <row r="5100">
          <cell r="A5100" t="str">
            <v>419-09118-300</v>
          </cell>
          <cell r="B5100" t="str">
            <v>CARTE LOG.ENTREE EQUIPEMENT</v>
          </cell>
        </row>
        <row r="5101">
          <cell r="A5101" t="str">
            <v>419-09120-105</v>
          </cell>
          <cell r="B5101" t="str">
            <v>CARTE SOM.TANG.EQUIPEMENT</v>
          </cell>
        </row>
        <row r="5102">
          <cell r="A5102" t="str">
            <v>419-09124-101</v>
          </cell>
          <cell r="B5102" t="str">
            <v>CARTE COMMUT.TANG.EQUIPEMENT</v>
          </cell>
        </row>
        <row r="5103">
          <cell r="A5103" t="str">
            <v>419-09126-200</v>
          </cell>
          <cell r="B5103" t="str">
            <v>CARTE F/D COMMANDE EQUIPEMENT</v>
          </cell>
        </row>
        <row r="5104">
          <cell r="A5104" t="str">
            <v>419-09128-101</v>
          </cell>
          <cell r="B5104" t="str">
            <v>CARTE CH.TANGAGE EQUIPEMENT</v>
          </cell>
        </row>
        <row r="5105">
          <cell r="A5105" t="str">
            <v>419-09136-301</v>
          </cell>
          <cell r="B5105" t="str">
            <v>CARTE CHAINE LAT.3 EQUIPEMENT</v>
          </cell>
        </row>
        <row r="5106">
          <cell r="A5106" t="str">
            <v>419-09142-102</v>
          </cell>
          <cell r="B5106" t="str">
            <v>CARTE ADAPT.TANGAGE EQUIPEMENT</v>
          </cell>
        </row>
        <row r="5107">
          <cell r="A5107" t="str">
            <v>419-09146-002</v>
          </cell>
          <cell r="B5107" t="str">
            <v>CARTE ADAP.TANG.EQUIPEMENT</v>
          </cell>
        </row>
        <row r="5108">
          <cell r="A5108" t="str">
            <v>419-09152-100</v>
          </cell>
          <cell r="B5108" t="str">
            <v>CARTE LOG.ENTREE EQUIPEMENT</v>
          </cell>
        </row>
        <row r="5109">
          <cell r="A5109" t="str">
            <v>419-09154-002</v>
          </cell>
          <cell r="B5109" t="str">
            <v>CARTE COMMUT.LAT.EQUIPEMENT</v>
          </cell>
        </row>
        <row r="5110">
          <cell r="A5110" t="str">
            <v>419-09160-006</v>
          </cell>
          <cell r="B5110" t="str">
            <v>CARTE LOG.ANNONCIATRICE EQUIP.</v>
          </cell>
        </row>
        <row r="5111">
          <cell r="A5111" t="str">
            <v>419-09170-100</v>
          </cell>
          <cell r="B5111" t="str">
            <v>CARTE CHAINE LAT.1 EQUIPEMENT</v>
          </cell>
        </row>
        <row r="5112">
          <cell r="A5112" t="str">
            <v>419-09174-001</v>
          </cell>
          <cell r="B5112" t="str">
            <v>CARTE COMMUT.LAT.EQUIPEMENT</v>
          </cell>
        </row>
        <row r="5113">
          <cell r="A5113" t="str">
            <v>419-09178-100</v>
          </cell>
          <cell r="B5113" t="str">
            <v>CARTE F/D CDE 4AXES EQUIPEMENT</v>
          </cell>
        </row>
        <row r="5114">
          <cell r="A5114" t="str">
            <v>419-09212-000</v>
          </cell>
          <cell r="B5114" t="str">
            <v>CARTE CHAINE LAT.2 EQUIPEMENT</v>
          </cell>
        </row>
        <row r="5115">
          <cell r="A5115" t="str">
            <v>419-09214-000</v>
          </cell>
          <cell r="B5115" t="str">
            <v>CARTE CHAINE LAT.1 EQUIPEMENT</v>
          </cell>
        </row>
        <row r="5116">
          <cell r="A5116" t="str">
            <v>420-01946-102</v>
          </cell>
          <cell r="B5116" t="str">
            <v>CARTE APPROT2 EQUIPEMENT</v>
          </cell>
        </row>
        <row r="5117">
          <cell r="A5117" t="str">
            <v>420-01954-200</v>
          </cell>
          <cell r="B5117" t="str">
            <v>CARTE EQUIPEE APPROT3</v>
          </cell>
        </row>
        <row r="5118">
          <cell r="A5118" t="str">
            <v>420-01954-300</v>
          </cell>
          <cell r="B5118" t="str">
            <v>CARTE EQUIPEE APPROT3</v>
          </cell>
        </row>
        <row r="5119">
          <cell r="A5119" t="str">
            <v>420-02000-000</v>
          </cell>
          <cell r="B5119" t="str">
            <v>BLOC APPROT4 EQUIPE</v>
          </cell>
        </row>
        <row r="5120">
          <cell r="A5120" t="str">
            <v>420-02011-000</v>
          </cell>
          <cell r="B5120" t="str">
            <v>CARTE EQUIPEE APPROT4-EXT</v>
          </cell>
        </row>
        <row r="5121">
          <cell r="A5121" t="str">
            <v>420-02026-000</v>
          </cell>
          <cell r="B5121" t="str">
            <v>CARTE APSYN2 PROGRAMMEE</v>
          </cell>
        </row>
        <row r="5122">
          <cell r="A5122" t="str">
            <v>427-01298-000</v>
          </cell>
          <cell r="B5122" t="str">
            <v>CHASSIS EQUIPE</v>
          </cell>
        </row>
        <row r="5123">
          <cell r="A5123" t="str">
            <v>427-01298-000-R</v>
          </cell>
          <cell r="B5123" t="str">
            <v>CHASSIS EQUIPE DEVERMINEE</v>
          </cell>
        </row>
        <row r="5124">
          <cell r="A5124" t="str">
            <v>427-01339-001</v>
          </cell>
          <cell r="B5124" t="str">
            <v>CHASSIS CABLE</v>
          </cell>
        </row>
        <row r="5125">
          <cell r="A5125" t="str">
            <v>427-01339-001-R</v>
          </cell>
          <cell r="B5125" t="str">
            <v>CHASSIS CABLE DEVERMINEE Support -R</v>
          </cell>
        </row>
        <row r="5126">
          <cell r="A5126" t="str">
            <v>427-09002-001</v>
          </cell>
          <cell r="B5126" t="str">
            <v>CIRCUIT EQUIPE AMPLI SYNCHRO</v>
          </cell>
        </row>
        <row r="5127">
          <cell r="A5127" t="str">
            <v>427-09008-000</v>
          </cell>
          <cell r="B5127" t="str">
            <v>CIRCUIT IMPRIME EQUIPE</v>
          </cell>
        </row>
        <row r="5128">
          <cell r="A5128" t="str">
            <v>427-12349-000</v>
          </cell>
          <cell r="B5128" t="str">
            <v>PRISE "REPRISE"</v>
          </cell>
        </row>
        <row r="5129">
          <cell r="A5129" t="str">
            <v>4305701021</v>
          </cell>
          <cell r="B5129" t="str">
            <v>CARTE ALIMENTATION CABLEE</v>
          </cell>
        </row>
        <row r="5130">
          <cell r="A5130" t="str">
            <v>4305701231</v>
          </cell>
          <cell r="B5130" t="str">
            <v>CARTE ANALOGIQUE CABLEE</v>
          </cell>
        </row>
        <row r="5131">
          <cell r="A5131" t="str">
            <v>4305701270</v>
          </cell>
          <cell r="B5131" t="str">
            <v>CARTE MERE CABLEE</v>
          </cell>
        </row>
        <row r="5132">
          <cell r="A5132" t="str">
            <v>4305701914</v>
          </cell>
          <cell r="B5132" t="str">
            <v>CARTE LOGIQUE PROGRAMMEE</v>
          </cell>
        </row>
        <row r="5133">
          <cell r="A5133" t="str">
            <v>4305701941</v>
          </cell>
          <cell r="B5133" t="str">
            <v>CARTE DE LIAISONS CABLEE</v>
          </cell>
        </row>
        <row r="5134">
          <cell r="A5134" t="str">
            <v>4305702990</v>
          </cell>
          <cell r="B5134" t="str">
            <v>CARTE MERE CABLEE</v>
          </cell>
        </row>
        <row r="5135">
          <cell r="A5135" t="str">
            <v>4305703030</v>
          </cell>
          <cell r="B5135" t="str">
            <v>BLOC ARRIERE EQUIPE</v>
          </cell>
        </row>
        <row r="5136">
          <cell r="A5136" t="str">
            <v>4305703050-DVR</v>
          </cell>
          <cell r="B5136" t="str">
            <v>CARTE ANALOGIQUE CABLEE DERVERMINEE</v>
          </cell>
        </row>
        <row r="5137">
          <cell r="A5137" t="str">
            <v>4305703470</v>
          </cell>
          <cell r="B5137" t="str">
            <v>CARTE INTERF.ARINC/PROTECTION</v>
          </cell>
        </row>
        <row r="5138">
          <cell r="A5138" t="str">
            <v>4305703490</v>
          </cell>
          <cell r="B5138" t="str">
            <v>CARTE FILTRAGE GAUCHE CABLEE</v>
          </cell>
        </row>
        <row r="5139">
          <cell r="A5139" t="str">
            <v>4305703500</v>
          </cell>
          <cell r="B5139" t="str">
            <v>CARTE FILTRAGE DROITE CABLEE</v>
          </cell>
        </row>
        <row r="5140">
          <cell r="A5140" t="str">
            <v>4305703510</v>
          </cell>
          <cell r="B5140" t="str">
            <v>SUPPORT TRAVERSEES EQUIPE</v>
          </cell>
        </row>
        <row r="5141">
          <cell r="A5141" t="str">
            <v>4305703520</v>
          </cell>
          <cell r="B5141" t="str">
            <v>CONNECTEUR MOBILE MONTE</v>
          </cell>
        </row>
        <row r="5142">
          <cell r="A5142" t="str">
            <v>4305704270</v>
          </cell>
          <cell r="B5142" t="str">
            <v>CARTE PROTECTIONS CABLEE N3</v>
          </cell>
        </row>
        <row r="5143">
          <cell r="A5143" t="str">
            <v>4305704300</v>
          </cell>
          <cell r="B5143" t="str">
            <v>CARTE PROTECTIONS CABLEE N1</v>
          </cell>
        </row>
        <row r="5144">
          <cell r="A5144" t="str">
            <v>4305704761</v>
          </cell>
          <cell r="B5144" t="str">
            <v>CARTE BTMU N2 VERNIE</v>
          </cell>
        </row>
        <row r="5145">
          <cell r="A5145" t="str">
            <v>4305705190</v>
          </cell>
          <cell r="B5145" t="str">
            <v>CARTE PROTECTIONS CABLEE N2</v>
          </cell>
        </row>
        <row r="5146">
          <cell r="A5146" t="str">
            <v>4305705230</v>
          </cell>
          <cell r="B5146" t="str">
            <v>FACE ARRIERE EQUIPEE</v>
          </cell>
        </row>
        <row r="5147">
          <cell r="A5147" t="str">
            <v>4305710571</v>
          </cell>
          <cell r="B5147" t="str">
            <v>ETIQUETTE CARTE ALIMENTAT.</v>
          </cell>
        </row>
        <row r="5148">
          <cell r="A5148" t="str">
            <v>4305711320</v>
          </cell>
          <cell r="B5148" t="str">
            <v>REPRISE FOND DE BOITIER</v>
          </cell>
        </row>
        <row r="5149">
          <cell r="A5149" t="str">
            <v>4305754110</v>
          </cell>
          <cell r="B5149" t="str">
            <v>SPECIF.TECH.REGL. R1118LISTE</v>
          </cell>
        </row>
        <row r="5150">
          <cell r="A5150" t="str">
            <v>4305754150</v>
          </cell>
          <cell r="B5150" t="str">
            <v>R1276 LISTE DE VALEURS</v>
          </cell>
        </row>
        <row r="5151">
          <cell r="A5151" t="str">
            <v>4305890060</v>
          </cell>
          <cell r="B5151" t="str">
            <v>ENSEMBLE BOITIER BTCM</v>
          </cell>
        </row>
        <row r="5152">
          <cell r="A5152" t="str">
            <v>434-11342-000</v>
          </cell>
          <cell r="B5152" t="str">
            <v>MICROSTRUCTURE EQUIPEE PROGRAMMEE H</v>
          </cell>
        </row>
        <row r="5153">
          <cell r="A5153" t="str">
            <v>435-10199-002</v>
          </cell>
          <cell r="B5153" t="str">
            <v>CIRCUIT</v>
          </cell>
        </row>
        <row r="5154">
          <cell r="A5154" t="str">
            <v>451-01577-000</v>
          </cell>
          <cell r="B5154" t="str">
            <v>CARTE ADAPT.GYRO EQUIPEMENT</v>
          </cell>
        </row>
        <row r="5155">
          <cell r="A5155" t="str">
            <v>452-02551-200</v>
          </cell>
          <cell r="B5155" t="str">
            <v>CARTE VCHGYRS EQUIPEMENT</v>
          </cell>
        </row>
        <row r="5156">
          <cell r="A5156" t="str">
            <v>452-02554-100</v>
          </cell>
          <cell r="B5156" t="str">
            <v>CARTE VCHREJS EQUIPEMENT</v>
          </cell>
        </row>
        <row r="5157">
          <cell r="A5157" t="str">
            <v>452-02557-320</v>
          </cell>
          <cell r="B5157" t="str">
            <v>CARTE VCHAB2S EQUIPEMENT</v>
          </cell>
        </row>
        <row r="5158">
          <cell r="A5158" t="str">
            <v>452-02605-000</v>
          </cell>
          <cell r="B5158" t="str">
            <v>CARTE TETE EQUIPEMENT</v>
          </cell>
        </row>
        <row r="5159">
          <cell r="A5159" t="str">
            <v>452-02791-000</v>
          </cell>
          <cell r="B5159" t="str">
            <v>CARTE VCHLNS EQUIPEMENT</v>
          </cell>
        </row>
        <row r="5160">
          <cell r="A5160" t="str">
            <v>452-02853-000</v>
          </cell>
          <cell r="B5160" t="str">
            <v>CARTE MIVCH EQUIPEMENT</v>
          </cell>
        </row>
        <row r="5161">
          <cell r="A5161" t="str">
            <v>452-02865-200</v>
          </cell>
          <cell r="B5161" t="str">
            <v>MODULE VCHADE</v>
          </cell>
        </row>
        <row r="5162">
          <cell r="A5162" t="str">
            <v>452-02879-600</v>
          </cell>
          <cell r="B5162" t="str">
            <v>CARTE VCHPUIS EQUIPEMENT</v>
          </cell>
        </row>
        <row r="5163">
          <cell r="A5163" t="str">
            <v>452-02881-600</v>
          </cell>
          <cell r="B5163" t="str">
            <v>CARTE VCHPREA EQUIPEMENT</v>
          </cell>
        </row>
        <row r="5164">
          <cell r="A5164" t="str">
            <v>452-02956-107</v>
          </cell>
          <cell r="B5164" t="str">
            <v>CARTE VCHPGI PROGRAMMEE</v>
          </cell>
        </row>
        <row r="5165">
          <cell r="A5165" t="str">
            <v>452-03101-001</v>
          </cell>
          <cell r="B5165" t="str">
            <v>CARTE PUIGISPAN EQUIPEMENT</v>
          </cell>
        </row>
        <row r="5166">
          <cell r="A5166" t="str">
            <v>452-03104-101</v>
          </cell>
          <cell r="B5166" t="str">
            <v>CARTE E/S-LOG EQUIPEMENT</v>
          </cell>
        </row>
        <row r="5167">
          <cell r="A5167" t="str">
            <v>452-03157-002</v>
          </cell>
          <cell r="B5167" t="str">
            <v>CARTE CHALIM1 EQUIPEMENT</v>
          </cell>
        </row>
        <row r="5168">
          <cell r="A5168" t="str">
            <v>452-03159-001</v>
          </cell>
          <cell r="B5168" t="str">
            <v>CARTE CHALIM2 EQUIPEMENT</v>
          </cell>
        </row>
        <row r="5169">
          <cell r="A5169" t="str">
            <v>452-03358-000</v>
          </cell>
          <cell r="B5169" t="str">
            <v>CARTE VCHCONV EQUIPEMENT</v>
          </cell>
        </row>
        <row r="5170">
          <cell r="A5170" t="str">
            <v>452-03400-000</v>
          </cell>
          <cell r="B5170" t="str">
            <v>CARTE E.G. EQUIPEMENT</v>
          </cell>
        </row>
        <row r="5171">
          <cell r="A5171" t="str">
            <v>452-03403-000</v>
          </cell>
          <cell r="B5171" t="str">
            <v>SUPPORT DE BORNES EQUIPE</v>
          </cell>
        </row>
        <row r="5172">
          <cell r="A5172" t="str">
            <v>452-03543-000</v>
          </cell>
          <cell r="B5172" t="str">
            <v>CARTE VCHALS EQUIPEMENT</v>
          </cell>
        </row>
        <row r="5173">
          <cell r="A5173" t="str">
            <v>452-03825-000</v>
          </cell>
          <cell r="B5173" t="str">
            <v>CARTE AMPLI ISOLEMENT EQUIPEMENT</v>
          </cell>
        </row>
        <row r="5174">
          <cell r="A5174" t="str">
            <v>452-03946-000</v>
          </cell>
          <cell r="B5174" t="str">
            <v>MICROSTRUCTURE EQUIPEE PROG.H</v>
          </cell>
        </row>
        <row r="5175">
          <cell r="A5175" t="str">
            <v>452-03953-000</v>
          </cell>
          <cell r="B5175" t="str">
            <v>CARTE TEMPO EQUIPEMENT</v>
          </cell>
        </row>
        <row r="5176">
          <cell r="A5176" t="str">
            <v>452-04019-000</v>
          </cell>
          <cell r="B5176" t="str">
            <v>CARTE VCHCAM EQUIPEMENT</v>
          </cell>
        </row>
        <row r="5177">
          <cell r="A5177" t="str">
            <v>453-09084-000</v>
          </cell>
          <cell r="B5177" t="str">
            <v>CIRCUIT EQUIPE CDE DE BLOCAGE</v>
          </cell>
        </row>
        <row r="5178">
          <cell r="A5178" t="str">
            <v>457-01768-004</v>
          </cell>
          <cell r="B5178" t="str">
            <v>MEMOIRE PROGRAMMEE</v>
          </cell>
        </row>
        <row r="5179">
          <cell r="A5179" t="str">
            <v>457-01769-004</v>
          </cell>
          <cell r="B5179" t="str">
            <v>CARTE VIVCOR PROGRAMMEE</v>
          </cell>
        </row>
        <row r="5180">
          <cell r="A5180" t="str">
            <v>457-01956-000</v>
          </cell>
          <cell r="B5180" t="str">
            <v>CIRCUIT D'ECLAIRAGE RETICULE EQUIPEMENT</v>
          </cell>
        </row>
        <row r="5181">
          <cell r="A5181" t="str">
            <v>457-02033-001</v>
          </cell>
          <cell r="B5181" t="str">
            <v>CIRCUIT DE RACCORDEMENT EQ.</v>
          </cell>
        </row>
        <row r="5182">
          <cell r="A5182" t="str">
            <v>457-02056-000</v>
          </cell>
          <cell r="B5182" t="str">
            <v>FACE ARRIERE EQUIPEE</v>
          </cell>
        </row>
        <row r="5183">
          <cell r="A5183" t="str">
            <v>457-02057-000</v>
          </cell>
          <cell r="B5183" t="str">
            <v>BOITIER FILTRES EQUIPE</v>
          </cell>
        </row>
        <row r="5184">
          <cell r="A5184" t="str">
            <v>457-02149-100</v>
          </cell>
          <cell r="B5184" t="str">
            <v>CARTE CAPVIP EQUIPEMENT</v>
          </cell>
        </row>
        <row r="5185">
          <cell r="A5185" t="str">
            <v>457-02149-200</v>
          </cell>
          <cell r="B5185" t="str">
            <v>CARTE CAPVIP EQUIPEMENT</v>
          </cell>
        </row>
        <row r="5186">
          <cell r="A5186" t="str">
            <v>457-02153-006</v>
          </cell>
          <cell r="B5186" t="str">
            <v>CARTE CALVI PROGRAMMEE</v>
          </cell>
        </row>
        <row r="5187">
          <cell r="A5187" t="str">
            <v>457-02156-000</v>
          </cell>
          <cell r="B5187" t="str">
            <v>CARTE SANTVI EQUIPEMENT</v>
          </cell>
        </row>
        <row r="5188">
          <cell r="A5188" t="str">
            <v>457-02159-000</v>
          </cell>
          <cell r="B5188" t="str">
            <v>CARTE BELVI1 EQUIPEMENT</v>
          </cell>
        </row>
        <row r="5189">
          <cell r="A5189" t="str">
            <v>457-02162-001</v>
          </cell>
          <cell r="B5189" t="str">
            <v>CARTE ALVI1 EQUIPEMENT</v>
          </cell>
        </row>
        <row r="5190">
          <cell r="A5190" t="str">
            <v>457-02165-000</v>
          </cell>
          <cell r="B5190" t="str">
            <v>CARTE AMVI1 EQUIPEMENT</v>
          </cell>
        </row>
        <row r="5191">
          <cell r="A5191" t="str">
            <v>457-02168-000</v>
          </cell>
          <cell r="B5191" t="str">
            <v>CARTE AMVI2 EQUIPEMENT</v>
          </cell>
        </row>
        <row r="5192">
          <cell r="A5192" t="str">
            <v>457-02171-000</v>
          </cell>
          <cell r="B5192" t="str">
            <v>BLOC AMVI</v>
          </cell>
        </row>
        <row r="5193">
          <cell r="A5193" t="str">
            <v>457-02174-000</v>
          </cell>
          <cell r="B5193" t="str">
            <v>CARTE CIVI EQUIPEMENT</v>
          </cell>
        </row>
        <row r="5194">
          <cell r="A5194" t="str">
            <v>457-02177-000</v>
          </cell>
          <cell r="B5194" t="str">
            <v>CARTE COVI EQUIPEMENT</v>
          </cell>
        </row>
        <row r="5195">
          <cell r="A5195" t="str">
            <v>457-02180-000</v>
          </cell>
          <cell r="B5195" t="str">
            <v>BLOC PAVI EQUIPEMENT</v>
          </cell>
        </row>
        <row r="5196">
          <cell r="A5196" t="str">
            <v>457-02183-100</v>
          </cell>
          <cell r="B5196" t="str">
            <v>CARTE CPAVIP EQUIPEMENT</v>
          </cell>
        </row>
        <row r="5197">
          <cell r="A5197" t="str">
            <v>457-02183-200</v>
          </cell>
          <cell r="B5197" t="str">
            <v>CARTE CPAVIP EQUIPEMENT</v>
          </cell>
        </row>
        <row r="5198">
          <cell r="A5198" t="str">
            <v>457-02246-001</v>
          </cell>
          <cell r="B5198" t="str">
            <v>CARTE ALVI2 EQUIPEMENT</v>
          </cell>
        </row>
        <row r="5199">
          <cell r="A5199" t="str">
            <v>457-02271-000</v>
          </cell>
          <cell r="B5199" t="str">
            <v>BLOC ALVI</v>
          </cell>
        </row>
        <row r="5200">
          <cell r="A5200" t="str">
            <v>457-02274-000</v>
          </cell>
          <cell r="B5200" t="str">
            <v>BLOC BELVI</v>
          </cell>
        </row>
        <row r="5201">
          <cell r="A5201" t="str">
            <v>457-02275-000</v>
          </cell>
          <cell r="B5201" t="str">
            <v>CARTE BELVI2 EQUIPEMENT</v>
          </cell>
        </row>
        <row r="5202">
          <cell r="A5202" t="str">
            <v>457-02337-007</v>
          </cell>
          <cell r="B5202" t="str">
            <v>MEMOIRE PROGRAMMEE</v>
          </cell>
        </row>
        <row r="5203">
          <cell r="A5203" t="str">
            <v>457-02488-001</v>
          </cell>
          <cell r="B5203" t="str">
            <v>MEMOIRE PROGRAMMEE</v>
          </cell>
        </row>
        <row r="5204">
          <cell r="A5204" t="str">
            <v>457-02492-001</v>
          </cell>
          <cell r="B5204" t="str">
            <v>CARTE SERVIS PROGRAMMEE</v>
          </cell>
        </row>
        <row r="5205">
          <cell r="A5205" t="str">
            <v>457-02610-001</v>
          </cell>
          <cell r="B5205" t="str">
            <v>CARTE FL-J201 EQUIPEMENT</v>
          </cell>
        </row>
        <row r="5206">
          <cell r="A5206" t="str">
            <v>457-02688-000</v>
          </cell>
          <cell r="B5206" t="str">
            <v>CIRCUIT DE RACCORDEMENT EQUIPE</v>
          </cell>
        </row>
        <row r="5207">
          <cell r="A5207" t="str">
            <v>457-02688-200</v>
          </cell>
          <cell r="B5207" t="str">
            <v>CARTE CI-RACCOR EQUIPEMENT</v>
          </cell>
        </row>
        <row r="5208">
          <cell r="A5208" t="str">
            <v>457-02700-100</v>
          </cell>
          <cell r="B5208" t="str">
            <v>CARTE PROGES EQUIPEMENT</v>
          </cell>
        </row>
        <row r="5209">
          <cell r="A5209" t="str">
            <v>457-02711-110</v>
          </cell>
          <cell r="B5209" t="str">
            <v>BLOC ALIMENTATION STRIPS-2I</v>
          </cell>
        </row>
        <row r="5210">
          <cell r="A5210" t="str">
            <v>457-02716-101</v>
          </cell>
          <cell r="B5210" t="str">
            <v>CARTE STRIAL-I EQUIPEMENT</v>
          </cell>
        </row>
        <row r="5211">
          <cell r="A5211" t="str">
            <v>457-02717-000</v>
          </cell>
          <cell r="B5211" t="str">
            <v>CARTE ADAPT422-232 EQUIPEMENT</v>
          </cell>
        </row>
        <row r="5212">
          <cell r="A5212" t="str">
            <v>457-02717-100</v>
          </cell>
          <cell r="B5212" t="str">
            <v>CARTE ADAPT422-232 EQUIPEMENT</v>
          </cell>
        </row>
        <row r="5213">
          <cell r="A5213" t="str">
            <v>457-02720-000</v>
          </cell>
          <cell r="B5213" t="str">
            <v>BLOC NAPUIS EQUIPE</v>
          </cell>
        </row>
        <row r="5214">
          <cell r="A5214" t="str">
            <v>457-02721-000</v>
          </cell>
          <cell r="B5214" t="str">
            <v>CARTE PROTOR EQUIPEMENT</v>
          </cell>
        </row>
        <row r="5215">
          <cell r="A5215" t="str">
            <v>457-02741-102</v>
          </cell>
          <cell r="B5215" t="str">
            <v>CARTE SERVIT EQUIPEMENT</v>
          </cell>
        </row>
        <row r="5216">
          <cell r="A5216" t="str">
            <v>457-02744-000</v>
          </cell>
          <cell r="B5216" t="str">
            <v>CARTE SOLAS EQUIPEMENT</v>
          </cell>
        </row>
        <row r="5217">
          <cell r="A5217" t="str">
            <v>457-02801-001</v>
          </cell>
          <cell r="B5217" t="str">
            <v>CARTE PROTOR PROGRAMMEE</v>
          </cell>
        </row>
        <row r="5218">
          <cell r="A5218" t="str">
            <v>457-02834-000</v>
          </cell>
          <cell r="B5218" t="str">
            <v>CARTE DET-SF EQUIPEMENT</v>
          </cell>
        </row>
        <row r="5219">
          <cell r="A5219" t="str">
            <v>457-02858-002</v>
          </cell>
          <cell r="B5219" t="str">
            <v>CARTE SERVITS EQUIPEMENT</v>
          </cell>
        </row>
        <row r="5220">
          <cell r="A5220" t="str">
            <v>457-02860-111</v>
          </cell>
          <cell r="B5220" t="str">
            <v>CARTE STRIPHAS-I EQUIPEMENT</v>
          </cell>
        </row>
        <row r="5221">
          <cell r="A5221" t="str">
            <v>457-02878-001</v>
          </cell>
          <cell r="B5221" t="str">
            <v>CARTE SOVIRN EQUIPEMENT</v>
          </cell>
        </row>
        <row r="5222">
          <cell r="A5222" t="str">
            <v>457-02899-000</v>
          </cell>
          <cell r="B5222" t="str">
            <v>CARTE INTERRUPTEUR 120V MONTEE</v>
          </cell>
        </row>
        <row r="5223">
          <cell r="A5223" t="str">
            <v>457-02905-000</v>
          </cell>
          <cell r="B5223" t="str">
            <v>CARTE MATIS PROGRAMMEE</v>
          </cell>
        </row>
        <row r="5224">
          <cell r="A5224" t="str">
            <v>457-02908-000</v>
          </cell>
          <cell r="B5224" t="str">
            <v>CARTE INTER/28 MONTEE</v>
          </cell>
        </row>
        <row r="5225">
          <cell r="A5225" t="str">
            <v>457-02924-000</v>
          </cell>
          <cell r="B5225" t="str">
            <v>CARTE DELTA-LASER EQUIPEMENT</v>
          </cell>
        </row>
        <row r="5226">
          <cell r="A5226" t="str">
            <v>457-02929-100</v>
          </cell>
          <cell r="B5226" t="str">
            <v>CARTE EQUIPEE VME 361 BCNG+FONCT.1553</v>
          </cell>
        </row>
        <row r="5227">
          <cell r="A5227" t="str">
            <v>457-02957-000</v>
          </cell>
          <cell r="B5227" t="str">
            <v>CARTE GESTALIM-BNG EQUIPEE</v>
          </cell>
        </row>
        <row r="5228">
          <cell r="A5228" t="str">
            <v>457-03121-000</v>
          </cell>
          <cell r="B5228" t="str">
            <v>CIRCUIT ACCELERO EQUIPE</v>
          </cell>
        </row>
        <row r="5229">
          <cell r="A5229" t="str">
            <v>457-09024-000</v>
          </cell>
          <cell r="B5229" t="str">
            <v>CARTE VIVAL EQUIPEMENT</v>
          </cell>
        </row>
        <row r="5230">
          <cell r="A5230" t="str">
            <v>457-09046-000</v>
          </cell>
          <cell r="B5230" t="str">
            <v>CARTE EQUIPEE GESTION BOITIER</v>
          </cell>
        </row>
        <row r="5231">
          <cell r="A5231" t="str">
            <v>457-09046-100</v>
          </cell>
          <cell r="B5231" t="str">
            <v>CARTE EQUIPEE GESTION BOITIER</v>
          </cell>
        </row>
        <row r="5232">
          <cell r="A5232" t="str">
            <v>459-01430-100</v>
          </cell>
          <cell r="B5232" t="str">
            <v>DETECTEUR GISEMENT EQUIPE</v>
          </cell>
        </row>
        <row r="5233">
          <cell r="A5233" t="str">
            <v>459-01501-100</v>
          </cell>
          <cell r="B5233" t="str">
            <v>CARTE GYROSI EQUIPEMENT</v>
          </cell>
        </row>
        <row r="5234">
          <cell r="A5234" t="str">
            <v>459-01502-200</v>
          </cell>
          <cell r="B5234" t="str">
            <v>CARTE ANOSI EQUIPEMENT</v>
          </cell>
        </row>
        <row r="5235">
          <cell r="A5235" t="str">
            <v>459-01503-100</v>
          </cell>
          <cell r="B5235" t="str">
            <v>CARTE NUMOSI EQUIPEMENT</v>
          </cell>
        </row>
        <row r="5236">
          <cell r="A5236" t="str">
            <v>459-01505-200</v>
          </cell>
          <cell r="B5236" t="str">
            <v>CARTE HARMOSI EQUIPEMENT</v>
          </cell>
        </row>
        <row r="5237">
          <cell r="A5237" t="str">
            <v>459-01513-200</v>
          </cell>
          <cell r="B5237" t="str">
            <v>CARTE COSI-1 EQUIPEMENT</v>
          </cell>
        </row>
        <row r="5238">
          <cell r="A5238" t="str">
            <v>459-01514-300</v>
          </cell>
          <cell r="B5238" t="str">
            <v>CARTE COSI-2 EQUIPEMENT</v>
          </cell>
        </row>
        <row r="5239">
          <cell r="A5239" t="str">
            <v>459-01518-000</v>
          </cell>
          <cell r="B5239" t="str">
            <v>CARTE FLEX-GYRO EQUIPEMENT</v>
          </cell>
        </row>
        <row r="5240">
          <cell r="A5240" t="str">
            <v>459-01562-000</v>
          </cell>
          <cell r="B5240" t="str">
            <v>CARTE POSI ASSEMBLEE</v>
          </cell>
        </row>
        <row r="5241">
          <cell r="A5241" t="str">
            <v>459-01622-000</v>
          </cell>
          <cell r="B5241" t="str">
            <v>BLOC ALIM BALBEVOS</v>
          </cell>
        </row>
        <row r="5242">
          <cell r="A5242" t="str">
            <v>459-01623-000</v>
          </cell>
          <cell r="B5242" t="str">
            <v>CARTE ALBEVOS-1 EQUIPEMENT</v>
          </cell>
        </row>
        <row r="5243">
          <cell r="A5243" t="str">
            <v>459-01624-000</v>
          </cell>
          <cell r="B5243" t="str">
            <v>CARTE ALBEVOS-2 EQUIPEMENT</v>
          </cell>
        </row>
        <row r="5244">
          <cell r="A5244" t="str">
            <v>459-01632-000</v>
          </cell>
          <cell r="B5244" t="str">
            <v>CARTE PROGES-2 EQUIPEMENT</v>
          </cell>
        </row>
        <row r="5245">
          <cell r="A5245" t="str">
            <v>459-01637-000</v>
          </cell>
          <cell r="B5245" t="str">
            <v>CARTE PROCAS-2 EQUIPEMENT</v>
          </cell>
        </row>
        <row r="5246">
          <cell r="A5246" t="str">
            <v>459-01638-000</v>
          </cell>
          <cell r="B5246" t="str">
            <v>CARTE VIDECA EQUIPEMENT</v>
          </cell>
        </row>
        <row r="5247">
          <cell r="A5247" t="str">
            <v>459-01639-000</v>
          </cell>
          <cell r="B5247" t="str">
            <v>CARTE ELTV2 EQUIPEMENT</v>
          </cell>
        </row>
        <row r="5248">
          <cell r="A5248" t="str">
            <v>459-01640-000</v>
          </cell>
          <cell r="B5248" t="str">
            <v>BOITIER CABLE</v>
          </cell>
        </row>
        <row r="5249">
          <cell r="A5249" t="str">
            <v>459-01648-000</v>
          </cell>
          <cell r="B5249" t="str">
            <v>CARTE HIDCOB EQUIPEE PROGRAMMEE</v>
          </cell>
        </row>
        <row r="5250">
          <cell r="A5250" t="str">
            <v>459-01666-200</v>
          </cell>
          <cell r="B5250" t="str">
            <v>CARTE EQUIPEE ELSERV-2</v>
          </cell>
        </row>
        <row r="5251">
          <cell r="A5251" t="str">
            <v>459-01667-101</v>
          </cell>
          <cell r="B5251" t="str">
            <v>CARTE ELINTERCO - EQUIPEE</v>
          </cell>
        </row>
        <row r="5252">
          <cell r="A5252" t="str">
            <v>459-01672-100</v>
          </cell>
          <cell r="B5252" t="str">
            <v>CARTE ELMOP - EQUIPEE</v>
          </cell>
        </row>
        <row r="5253">
          <cell r="A5253" t="str">
            <v>459-01673-000</v>
          </cell>
          <cell r="B5253" t="str">
            <v>CARTE ELMOPINT EQUIPEE</v>
          </cell>
        </row>
        <row r="5254">
          <cell r="A5254" t="str">
            <v>459-01674-000</v>
          </cell>
          <cell r="B5254" t="str">
            <v>CARTE ELMOPFOC EQUIPEE</v>
          </cell>
        </row>
        <row r="5255">
          <cell r="A5255" t="str">
            <v>459-01675-000</v>
          </cell>
          <cell r="B5255" t="str">
            <v>CARTE ELMOPCHA EQUIPEE</v>
          </cell>
        </row>
        <row r="5256">
          <cell r="A5256" t="str">
            <v>459-01677-000</v>
          </cell>
          <cell r="B5256" t="str">
            <v>PROLONGATEUR PROLOSI EQUIPE</v>
          </cell>
        </row>
        <row r="5257">
          <cell r="A5257" t="str">
            <v>459-01701-000</v>
          </cell>
          <cell r="B5257" t="str">
            <v>BOITIER INTERFACE ASSEMBLE</v>
          </cell>
        </row>
        <row r="5258">
          <cell r="A5258" t="str">
            <v>459-01716-100</v>
          </cell>
          <cell r="B5258" t="str">
            <v>CARTE ELCPU - PROGRAMMEE</v>
          </cell>
        </row>
        <row r="5259">
          <cell r="A5259" t="str">
            <v>459-01721-000</v>
          </cell>
          <cell r="B5259" t="str">
            <v>CARTE DETECTEUR EQUIPEE</v>
          </cell>
        </row>
        <row r="5260">
          <cell r="A5260" t="str">
            <v>459-01727-000</v>
          </cell>
          <cell r="B5260" t="str">
            <v>CARTE SE/LG EQUIPEMENT</v>
          </cell>
        </row>
        <row r="5261">
          <cell r="A5261" t="str">
            <v>459-01749-000</v>
          </cell>
          <cell r="B5261" t="str">
            <v>CARTE ELCAL PROGRAMMEE</v>
          </cell>
        </row>
        <row r="5262">
          <cell r="A5262" t="str">
            <v>462-00310-101</v>
          </cell>
          <cell r="B5262" t="str">
            <v>BOITIER COMPENSATION</v>
          </cell>
        </row>
        <row r="5263">
          <cell r="A5263" t="str">
            <v>462-01094-000</v>
          </cell>
          <cell r="B5263" t="str">
            <v>PLAQUETTE ALIM.EQUIPEE</v>
          </cell>
        </row>
        <row r="5264">
          <cell r="A5264" t="str">
            <v>470-01000-000</v>
          </cell>
          <cell r="B5264" t="str">
            <v>CARTE NUM EQUIPEMENT</v>
          </cell>
        </row>
        <row r="5265">
          <cell r="A5265" t="str">
            <v>470-01000-101</v>
          </cell>
          <cell r="B5265" t="str">
            <v>CARTE NUM EQUIPEMENT</v>
          </cell>
        </row>
        <row r="5266">
          <cell r="A5266" t="str">
            <v>470-01002-000</v>
          </cell>
          <cell r="B5266" t="str">
            <v>CARTE CONV EQUIPEMENT</v>
          </cell>
        </row>
        <row r="5267">
          <cell r="A5267" t="str">
            <v>470-01003-000</v>
          </cell>
          <cell r="B5267" t="str">
            <v>CARTE ELTV MONTEE</v>
          </cell>
        </row>
        <row r="5268">
          <cell r="A5268" t="str">
            <v>470-01016-000</v>
          </cell>
          <cell r="B5268" t="str">
            <v>CARTE MERE TATV EQUIPEMENT</v>
          </cell>
        </row>
        <row r="5269">
          <cell r="A5269" t="str">
            <v>470-01020-000</v>
          </cell>
          <cell r="B5269" t="str">
            <v>CARTE VIDEO EQUIPEMENT</v>
          </cell>
        </row>
        <row r="5270">
          <cell r="A5270" t="str">
            <v>470-01030-000</v>
          </cell>
          <cell r="B5270" t="str">
            <v>CARTE SEQUENCEUR PROGRAMMEE</v>
          </cell>
        </row>
        <row r="5271">
          <cell r="A5271" t="str">
            <v>470-01032-000</v>
          </cell>
          <cell r="B5271" t="str">
            <v>MEMOIRE PROGRAMMEE</v>
          </cell>
        </row>
        <row r="5272">
          <cell r="A5272" t="str">
            <v>470-01033-000</v>
          </cell>
          <cell r="B5272" t="str">
            <v>MEMOIRE PROGRAMMEE</v>
          </cell>
        </row>
        <row r="5273">
          <cell r="A5273" t="str">
            <v>470-01071-000</v>
          </cell>
          <cell r="B5273" t="str">
            <v>MEMOIRE PROGRAMMEE</v>
          </cell>
        </row>
        <row r="5274">
          <cell r="A5274" t="str">
            <v>470-01098-000</v>
          </cell>
          <cell r="B5274" t="str">
            <v>CARTE MICRO PROGRAMMEE</v>
          </cell>
        </row>
        <row r="5275">
          <cell r="A5275" t="str">
            <v>470-01098-100</v>
          </cell>
          <cell r="B5275" t="str">
            <v>CARTE MICRO PROGRAMMEE</v>
          </cell>
        </row>
        <row r="5276">
          <cell r="A5276" t="str">
            <v>470-01185-000</v>
          </cell>
          <cell r="B5276" t="str">
            <v>CABLE CARTE MERE TATV</v>
          </cell>
        </row>
        <row r="5277">
          <cell r="A5277" t="str">
            <v>470-01186-000</v>
          </cell>
          <cell r="B5277" t="str">
            <v>CABLE CARTE MATRICE TATV</v>
          </cell>
        </row>
        <row r="5278">
          <cell r="A5278" t="str">
            <v>4E3-01016-300</v>
          </cell>
          <cell r="B5278" t="str">
            <v>CARTE CORR.SITE/GIS.EQUIPEMENT</v>
          </cell>
        </row>
        <row r="5279">
          <cell r="A5279" t="str">
            <v>4E3-01037-000</v>
          </cell>
          <cell r="B5279" t="str">
            <v>CARTE PUISSANCE EQUIPEMENT</v>
          </cell>
        </row>
        <row r="5280">
          <cell r="A5280" t="str">
            <v>4E6-01090-000</v>
          </cell>
          <cell r="B5280" t="str">
            <v>CARTE ALIMBP EQUIPEMENT</v>
          </cell>
        </row>
        <row r="5281">
          <cell r="A5281" t="str">
            <v>4E6-01098-000</v>
          </cell>
          <cell r="B5281" t="str">
            <v>CARTE APRECO EQUIPEMENT</v>
          </cell>
        </row>
        <row r="5282">
          <cell r="A5282" t="str">
            <v>4F2-01012-000</v>
          </cell>
          <cell r="B5282" t="str">
            <v>CARTE ALIM EQUIPEMENT</v>
          </cell>
        </row>
        <row r="5283">
          <cell r="A5283" t="str">
            <v>4F2-01015-000</v>
          </cell>
          <cell r="B5283" t="str">
            <v>CARTE ELESF EQUIPEMENT</v>
          </cell>
        </row>
        <row r="5284">
          <cell r="A5284" t="str">
            <v>4F2-01018-000</v>
          </cell>
          <cell r="B5284" t="str">
            <v>CARTE REGLIS EQUIPEMENT</v>
          </cell>
        </row>
        <row r="5285">
          <cell r="A5285" t="str">
            <v>4F2-01021-000</v>
          </cell>
          <cell r="B5285" t="str">
            <v>CARTE CANRES EQUIPEMENT</v>
          </cell>
        </row>
        <row r="5286">
          <cell r="A5286" t="str">
            <v>4F2-01024-000</v>
          </cell>
          <cell r="B5286" t="str">
            <v>CARTE PRECES EQUIPEMENT</v>
          </cell>
        </row>
        <row r="5287">
          <cell r="A5287" t="str">
            <v>4F2-01027-000</v>
          </cell>
          <cell r="B5287" t="str">
            <v>CARTE ELEGYR EQUIPEMENT</v>
          </cell>
        </row>
        <row r="5288">
          <cell r="A5288" t="str">
            <v>4F2-01033-000</v>
          </cell>
          <cell r="B5288" t="str">
            <v>CARTE COREME EQUIPEMENT</v>
          </cell>
        </row>
        <row r="5289">
          <cell r="A5289" t="str">
            <v>4F2-01036-000</v>
          </cell>
          <cell r="B5289" t="str">
            <v>CARTE CARME EQUIPEMENT</v>
          </cell>
        </row>
        <row r="5290">
          <cell r="A5290" t="str">
            <v>4F2-01038-000</v>
          </cell>
          <cell r="B5290" t="str">
            <v>RESEAU MEMOIRE PROGRAMME</v>
          </cell>
        </row>
        <row r="5291">
          <cell r="A5291" t="str">
            <v>4F2-01039-000</v>
          </cell>
          <cell r="B5291" t="str">
            <v>RESEAU MEMOIRE PROGRAMME</v>
          </cell>
        </row>
        <row r="5292">
          <cell r="A5292" t="str">
            <v>4F2-01040-000</v>
          </cell>
          <cell r="B5292" t="str">
            <v>RESEAU MEMOIRE PROGRAMME</v>
          </cell>
        </row>
        <row r="5293">
          <cell r="A5293" t="str">
            <v>4F2-01041-000</v>
          </cell>
          <cell r="B5293" t="str">
            <v>RESEAU MEMOIRE PROGRAMME</v>
          </cell>
        </row>
        <row r="5294">
          <cell r="A5294" t="str">
            <v>4F2-01042-000</v>
          </cell>
          <cell r="B5294" t="str">
            <v>RESEAU MEMOIRE PROGRAMME</v>
          </cell>
        </row>
        <row r="5295">
          <cell r="A5295" t="str">
            <v>4F2-01043-000</v>
          </cell>
          <cell r="B5295" t="str">
            <v>BLOC PUISSANCE AMPSF</v>
          </cell>
        </row>
        <row r="5296">
          <cell r="A5296" t="str">
            <v>4F2-01089-000</v>
          </cell>
          <cell r="B5296" t="str">
            <v>CARTE ALISIR EQUIPEMENT</v>
          </cell>
        </row>
        <row r="5297">
          <cell r="A5297" t="str">
            <v>4F2-01092-001</v>
          </cell>
          <cell r="B5297" t="str">
            <v>CARTE PA4Q EQUIPEMENT</v>
          </cell>
        </row>
        <row r="5298">
          <cell r="A5298" t="str">
            <v>4F2-LG900-000-E0</v>
          </cell>
          <cell r="B5298" t="str">
            <v>RESEAU LOGIQUE PROGRAMME</v>
          </cell>
        </row>
        <row r="5299">
          <cell r="A5299" t="str">
            <v>54600594</v>
          </cell>
          <cell r="B5299" t="str">
            <v>CARTE EQUIPEE AMPLI VIDEO</v>
          </cell>
        </row>
        <row r="5300">
          <cell r="A5300" t="str">
            <v>54600640</v>
          </cell>
          <cell r="B5300" t="str">
            <v>CARTE EQUIPEE TRAITEMENT C40 RAF</v>
          </cell>
        </row>
        <row r="5301">
          <cell r="A5301" t="str">
            <v>54700068</v>
          </cell>
          <cell r="B5301" t="str">
            <v>COMPOSANT PROGRAMME</v>
          </cell>
        </row>
        <row r="5302">
          <cell r="A5302" t="str">
            <v>54700069</v>
          </cell>
          <cell r="B5302" t="str">
            <v>COMPOSANT PROGRAMME</v>
          </cell>
        </row>
        <row r="5303">
          <cell r="A5303" t="str">
            <v>54700070</v>
          </cell>
          <cell r="B5303" t="str">
            <v>COMPOSANT PROGRAMME</v>
          </cell>
        </row>
        <row r="5304">
          <cell r="A5304" t="str">
            <v>54700071</v>
          </cell>
          <cell r="B5304" t="str">
            <v>COMPOSANT PROGRAMME</v>
          </cell>
        </row>
        <row r="5305">
          <cell r="A5305" t="str">
            <v>54700077</v>
          </cell>
          <cell r="B5305" t="str">
            <v>COMPOSANT PROGRAMME</v>
          </cell>
        </row>
        <row r="5306">
          <cell r="A5306" t="str">
            <v>54700078</v>
          </cell>
          <cell r="B5306" t="str">
            <v>COMPOSANT PROGRAMME</v>
          </cell>
        </row>
        <row r="5307">
          <cell r="A5307" t="str">
            <v>54700079</v>
          </cell>
          <cell r="B5307" t="str">
            <v>COMPOSANT PROGRAMME</v>
          </cell>
        </row>
        <row r="5308">
          <cell r="A5308" t="str">
            <v>54700080</v>
          </cell>
          <cell r="B5308" t="str">
            <v>COMPOSANT PROGRAMME</v>
          </cell>
        </row>
        <row r="5309">
          <cell r="A5309" t="str">
            <v>54700081</v>
          </cell>
          <cell r="B5309" t="str">
            <v>COMPOSANT PROGRAMME</v>
          </cell>
        </row>
        <row r="5310">
          <cell r="A5310" t="str">
            <v>54700082</v>
          </cell>
          <cell r="B5310" t="str">
            <v>COMPOSANT PROGRAMME</v>
          </cell>
        </row>
        <row r="5311">
          <cell r="A5311" t="str">
            <v>54700083</v>
          </cell>
          <cell r="B5311" t="str">
            <v>COMPOSANT PROGRAMME</v>
          </cell>
        </row>
        <row r="5312">
          <cell r="A5312" t="str">
            <v>54700084</v>
          </cell>
          <cell r="B5312" t="str">
            <v>COMPOSANT PROGRAMME</v>
          </cell>
        </row>
        <row r="5313">
          <cell r="A5313" t="str">
            <v>54700085</v>
          </cell>
          <cell r="B5313" t="str">
            <v>COMPOSANT PROGRAMME</v>
          </cell>
        </row>
        <row r="5314">
          <cell r="A5314" t="str">
            <v>54700086</v>
          </cell>
          <cell r="B5314" t="str">
            <v>COMPOSANT PROGRAMME</v>
          </cell>
        </row>
        <row r="5315">
          <cell r="A5315" t="str">
            <v>54700087</v>
          </cell>
          <cell r="B5315" t="str">
            <v>COMPOSANT PROGRAMME</v>
          </cell>
        </row>
        <row r="5316">
          <cell r="A5316" t="str">
            <v>54700088</v>
          </cell>
          <cell r="B5316" t="str">
            <v>COMPOSANT PROGRAMME</v>
          </cell>
        </row>
        <row r="5317">
          <cell r="A5317" t="str">
            <v>54700089</v>
          </cell>
          <cell r="B5317" t="str">
            <v>COMPOSANT PROGRAMME</v>
          </cell>
        </row>
        <row r="5318">
          <cell r="A5318" t="str">
            <v>54700090</v>
          </cell>
          <cell r="B5318" t="str">
            <v>COMPOSANT PROGRAMME</v>
          </cell>
        </row>
        <row r="5319">
          <cell r="A5319" t="str">
            <v>54700091</v>
          </cell>
          <cell r="B5319" t="str">
            <v>COMPOSANT PROGRAMME</v>
          </cell>
        </row>
        <row r="5320">
          <cell r="A5320" t="str">
            <v>54700092</v>
          </cell>
          <cell r="B5320" t="str">
            <v>COMPOSANT PROGRAMME</v>
          </cell>
        </row>
        <row r="5321">
          <cell r="A5321" t="str">
            <v>54700093</v>
          </cell>
          <cell r="B5321" t="str">
            <v>COMPOSANT PROGRAMME</v>
          </cell>
        </row>
        <row r="5322">
          <cell r="A5322" t="str">
            <v>54700094</v>
          </cell>
          <cell r="B5322" t="str">
            <v>COMPOSANT PROGRAMME</v>
          </cell>
        </row>
        <row r="5323">
          <cell r="A5323" t="str">
            <v>620-045-261-0</v>
          </cell>
          <cell r="B5323" t="str">
            <v>45261 ASIC ICAR PLIE</v>
          </cell>
        </row>
        <row r="5324">
          <cell r="A5324" t="str">
            <v>620-045-280-0</v>
          </cell>
          <cell r="B5324" t="str">
            <v>45280 DAPSI PLIE</v>
          </cell>
        </row>
        <row r="5325">
          <cell r="A5325" t="str">
            <v>620-045-280-0H4</v>
          </cell>
          <cell r="B5325" t="str">
            <v>45280 DAPSI PLIE</v>
          </cell>
        </row>
        <row r="5326">
          <cell r="A5326" t="str">
            <v>620-045-280-0J5</v>
          </cell>
          <cell r="B5326" t="str">
            <v>45280 DAPSI PLIE</v>
          </cell>
        </row>
        <row r="5327">
          <cell r="A5327" t="str">
            <v>622301605</v>
          </cell>
          <cell r="B5327" t="str">
            <v>DIODE EQUIPEE</v>
          </cell>
        </row>
        <row r="5328">
          <cell r="A5328" t="str">
            <v>627942204</v>
          </cell>
          <cell r="B5328" t="str">
            <v>FIL DE LIAISON</v>
          </cell>
        </row>
        <row r="5329">
          <cell r="A5329" t="str">
            <v>629140006</v>
          </cell>
          <cell r="B5329" t="str">
            <v>CONNECTEUR EQUIPE</v>
          </cell>
        </row>
        <row r="5330">
          <cell r="A5330" t="str">
            <v>629160001</v>
          </cell>
          <cell r="B5330" t="str">
            <v>CABLE ASS. ALIM. RESEAU DE BORD KD3692A</v>
          </cell>
        </row>
        <row r="5331">
          <cell r="A5331" t="str">
            <v>629160201</v>
          </cell>
          <cell r="B5331" t="str">
            <v>CABLE BOITIER CIMIER</v>
          </cell>
        </row>
        <row r="5332">
          <cell r="A5332" t="str">
            <v>642983-06</v>
          </cell>
          <cell r="B5332" t="str">
            <v>CARTE CABLEE CPU/IO</v>
          </cell>
        </row>
        <row r="5333">
          <cell r="A5333" t="str">
            <v>644572-03</v>
          </cell>
          <cell r="B5333" t="str">
            <v>CARTE CABLEE VOLETS</v>
          </cell>
        </row>
        <row r="5334">
          <cell r="A5334" t="str">
            <v>644594-06</v>
          </cell>
          <cell r="B5334" t="str">
            <v>CARTE CABLEE CPU I/O</v>
          </cell>
        </row>
        <row r="5335">
          <cell r="A5335" t="str">
            <v>70EME02030</v>
          </cell>
          <cell r="B5335" t="str">
            <v>ECU ART/ARRIUS1A</v>
          </cell>
        </row>
        <row r="5336">
          <cell r="A5336" t="str">
            <v>70EMP01030</v>
          </cell>
          <cell r="B5336" t="str">
            <v>ECU ART/ARRIUS1A1</v>
          </cell>
        </row>
        <row r="5337">
          <cell r="A5337" t="str">
            <v>A00-02315-000</v>
          </cell>
          <cell r="B5337" t="str">
            <v>MODULE VCHTDV</v>
          </cell>
        </row>
        <row r="5338">
          <cell r="A5338" t="str">
            <v>A00-02316-000</v>
          </cell>
          <cell r="B5338" t="str">
            <v>MODULE VCHBEV</v>
          </cell>
        </row>
        <row r="5339">
          <cell r="A5339" t="str">
            <v>ADN5855769V00</v>
          </cell>
          <cell r="B5339" t="str">
            <v>MODULE SUP</v>
          </cell>
        </row>
        <row r="5340">
          <cell r="A5340" t="str">
            <v>ADN5855770U00</v>
          </cell>
          <cell r="B5340" t="str">
            <v>CIE FDP</v>
          </cell>
        </row>
        <row r="5341">
          <cell r="A5341" t="str">
            <v>ADN5855811T00</v>
          </cell>
          <cell r="B5341" t="str">
            <v>CIE FILT</v>
          </cell>
        </row>
        <row r="5342">
          <cell r="A5342" t="str">
            <v>ADN5855812A00MKP</v>
          </cell>
          <cell r="B5342" t="str">
            <v>CABLE W1</v>
          </cell>
        </row>
        <row r="5343">
          <cell r="A5343" t="str">
            <v>ADN5855813H00</v>
          </cell>
          <cell r="B5343" t="str">
            <v>CABLE W4-IRJCB</v>
          </cell>
        </row>
        <row r="5344">
          <cell r="A5344" t="str">
            <v>ADN5855814J00</v>
          </cell>
          <cell r="B5344" t="str">
            <v>CABLE W1-IRJCB</v>
          </cell>
        </row>
        <row r="5345">
          <cell r="A5345" t="str">
            <v>ADN5855815V00</v>
          </cell>
          <cell r="B5345" t="str">
            <v>CABLE W3-IRJCB</v>
          </cell>
        </row>
        <row r="5346">
          <cell r="A5346" t="str">
            <v>ADN5855816U00</v>
          </cell>
          <cell r="B5346" t="str">
            <v>CABLE W6-IRJCB</v>
          </cell>
        </row>
        <row r="5347">
          <cell r="A5347" t="str">
            <v>ADN5855978P00</v>
          </cell>
          <cell r="B5347" t="str">
            <v>CIE EXSU EIREL serie</v>
          </cell>
        </row>
        <row r="5348">
          <cell r="A5348" t="str">
            <v>ADN5855979S00</v>
          </cell>
          <cell r="B5348" t="str">
            <v>CIE MDEC</v>
          </cell>
        </row>
        <row r="5349">
          <cell r="A5349" t="str">
            <v>ADN5855980K00</v>
          </cell>
          <cell r="B5349" t="str">
            <v>CIE MDEP</v>
          </cell>
        </row>
        <row r="5350">
          <cell r="A5350" t="str">
            <v>ADN5856281Y00</v>
          </cell>
          <cell r="B5350" t="str">
            <v>CABLE W2-IRJCB</v>
          </cell>
        </row>
        <row r="5351">
          <cell r="A5351" t="str">
            <v>ADN5856289C00</v>
          </cell>
          <cell r="B5351" t="str">
            <v>CABLE W5-IRJCB</v>
          </cell>
        </row>
        <row r="5352">
          <cell r="A5352" t="str">
            <v>C_457-02688-200</v>
          </cell>
          <cell r="B5352" t="str">
            <v>Câblage CARTE CI-RACCOR EQUIPEMENT (MCO)</v>
          </cell>
        </row>
        <row r="5353">
          <cell r="A5353" t="str">
            <v>C-223730742</v>
          </cell>
          <cell r="B5353" t="str">
            <v>CIE GYRO SGC1498 (sans HYBRID)</v>
          </cell>
        </row>
        <row r="5354">
          <cell r="A5354" t="str">
            <v>C-260758118</v>
          </cell>
          <cell r="B5354" t="str">
            <v>CABLAGE CARTE IDA</v>
          </cell>
        </row>
        <row r="5355">
          <cell r="A5355" t="str">
            <v>C-261283160</v>
          </cell>
          <cell r="B5355" t="str">
            <v>CABLAGE CARTE NAV/GPS (SANS CRYPTO)</v>
          </cell>
        </row>
        <row r="5356">
          <cell r="A5356" t="str">
            <v>C-261711896</v>
          </cell>
          <cell r="B5356" t="str">
            <v>CABLAGE CARTE EACC</v>
          </cell>
        </row>
        <row r="5357">
          <cell r="A5357" t="str">
            <v>C-261863822</v>
          </cell>
          <cell r="B5357" t="str">
            <v>CABLAGE CARTE NAV 50H CA EQUIPEE</v>
          </cell>
        </row>
        <row r="5358">
          <cell r="A5358" t="str">
            <v>C-261876890</v>
          </cell>
          <cell r="B5358" t="str">
            <v>CABLAGE CARTE NAV 50H PY EQUIPEE</v>
          </cell>
        </row>
        <row r="5359">
          <cell r="A5359" t="str">
            <v>C262114025</v>
          </cell>
          <cell r="B5359" t="str">
            <v>BEMPS Tracker</v>
          </cell>
        </row>
        <row r="5360">
          <cell r="A5360" t="str">
            <v>C-296264653</v>
          </cell>
          <cell r="B5360" t="str">
            <v>CABLAGE CARTE EACC</v>
          </cell>
        </row>
        <row r="5361">
          <cell r="A5361" t="str">
            <v>C-360-02451-001</v>
          </cell>
          <cell r="B5361" t="str">
            <v>CABLAGE CARTE FDALIM2 EQUIPEMENT</v>
          </cell>
        </row>
        <row r="5362">
          <cell r="A5362" t="str">
            <v>C-360-02852-100</v>
          </cell>
          <cell r="B5362" t="str">
            <v>CABLAGE ENSEMBLE ALIMENTATION</v>
          </cell>
        </row>
        <row r="5363">
          <cell r="A5363" t="str">
            <v>C-360-02852-110</v>
          </cell>
          <cell r="B5363" t="str">
            <v>CABLAGE ENSEMBLE ALIMENTATION</v>
          </cell>
        </row>
        <row r="5364">
          <cell r="A5364" t="str">
            <v>C-360-02852-210</v>
          </cell>
          <cell r="B5364" t="str">
            <v>CABLAGE ENSEMBLE ALIMENTATION</v>
          </cell>
        </row>
        <row r="5365">
          <cell r="A5365" t="str">
            <v>C-360-02990-000</v>
          </cell>
          <cell r="B5365" t="str">
            <v>CABLAGE CARTE ACIDU2 ASSEMBLEE</v>
          </cell>
        </row>
        <row r="5366">
          <cell r="A5366" t="str">
            <v>C-360-03185-100</v>
          </cell>
          <cell r="B5366" t="str">
            <v>CABLAGE CARTE CPUACQ2 EQUIPEMENT</v>
          </cell>
        </row>
        <row r="5367">
          <cell r="A5367" t="str">
            <v>C-360-03228-100</v>
          </cell>
          <cell r="B5367" t="str">
            <v>CABLAGE CARTE CEAM2 EQUIPEMENT</v>
          </cell>
        </row>
        <row r="5368">
          <cell r="A5368" t="str">
            <v>C-360-03534-000</v>
          </cell>
          <cell r="B5368" t="str">
            <v>CABLAGE CARTE ESCARPIN EQUIPEMENT</v>
          </cell>
        </row>
        <row r="5369">
          <cell r="A5369" t="str">
            <v>C-360-03749-001</v>
          </cell>
          <cell r="B5369" t="str">
            <v>CABLAGE CARTE KELA ASSEMBLE</v>
          </cell>
        </row>
        <row r="5370">
          <cell r="A5370" t="str">
            <v>C360-04077-000</v>
          </cell>
          <cell r="B5370" t="str">
            <v>CABLAGE CARTE CALENQ EQUIPEMENT</v>
          </cell>
        </row>
        <row r="5371">
          <cell r="A5371" t="str">
            <v>C-416-01344-210</v>
          </cell>
          <cell r="B5371" t="str">
            <v>CABLAGE CARTE SERPANS EQUIPEMENT</v>
          </cell>
        </row>
        <row r="5372">
          <cell r="A5372" t="str">
            <v>C-416-01402-200</v>
          </cell>
          <cell r="B5372" t="str">
            <v>CABLAGE CARTE GETAPAN EQUIPEMENT</v>
          </cell>
        </row>
        <row r="5373">
          <cell r="A5373" t="str">
            <v>C416-01437-000</v>
          </cell>
          <cell r="B5373" t="str">
            <v>CABLAGE CARTE CIFOU166 EQUIPEMENT</v>
          </cell>
        </row>
        <row r="5374">
          <cell r="A5374" t="str">
            <v>C416-01724-000</v>
          </cell>
          <cell r="B5374" t="str">
            <v>CABLAGE CARTE PCU-ALIM EQUIPEMENT</v>
          </cell>
        </row>
        <row r="5375">
          <cell r="A5375" t="str">
            <v>C-416-01726-000</v>
          </cell>
          <cell r="B5375" t="str">
            <v>CABLAGE CARTE PCU-FOND EQUIPEMENT</v>
          </cell>
        </row>
        <row r="5376">
          <cell r="A5376" t="str">
            <v>C416-01745-040</v>
          </cell>
          <cell r="B5376" t="str">
            <v>CABLAGE CARTE SAS-ROLL EQUIPEMENT</v>
          </cell>
        </row>
        <row r="5377">
          <cell r="A5377" t="str">
            <v>C416-01745-140</v>
          </cell>
          <cell r="B5377" t="str">
            <v>CABLAGE CARTE SAS-PITCH EQUIPEMENT</v>
          </cell>
        </row>
        <row r="5378">
          <cell r="A5378" t="str">
            <v>C-416-01800-001</v>
          </cell>
          <cell r="B5378" t="str">
            <v>CABLAGE CARTE PROPAN2 EQUIPEE</v>
          </cell>
        </row>
        <row r="5379">
          <cell r="A5379" t="str">
            <v>C-416-01800-200</v>
          </cell>
          <cell r="B5379" t="str">
            <v>CABLAGE CARTE PROPAN2 EQUIPEMENT</v>
          </cell>
        </row>
        <row r="5380">
          <cell r="A5380" t="str">
            <v>C416-01873-410</v>
          </cell>
          <cell r="B5380" t="str">
            <v>CABLAGE CARTE APMS-IO2 EQUIPEMENT</v>
          </cell>
        </row>
        <row r="5381">
          <cell r="A5381" t="str">
            <v>C416-01874-411</v>
          </cell>
          <cell r="B5381" t="str">
            <v>CABLAGE CARTE APMS-LOGI2 EQUIPEMENT</v>
          </cell>
        </row>
        <row r="5382">
          <cell r="A5382" t="str">
            <v>C416-01875-411</v>
          </cell>
          <cell r="B5382" t="str">
            <v>CABLAGE CARTE APMS-ALIM2 EQUIPEMENT</v>
          </cell>
        </row>
        <row r="5383">
          <cell r="A5383" t="str">
            <v>C416-01901-000</v>
          </cell>
          <cell r="B5383" t="str">
            <v>CABLAGE CARTE CIF-AFCC EQUIPEMENT</v>
          </cell>
        </row>
        <row r="5384">
          <cell r="A5384" t="str">
            <v>C416-01909-001</v>
          </cell>
          <cell r="B5384" t="str">
            <v>CABLAGE CARTE PCU-MIC PROGRAMMEE</v>
          </cell>
        </row>
        <row r="5385">
          <cell r="A5385" t="str">
            <v>C416-01909-100</v>
          </cell>
          <cell r="B5385" t="str">
            <v>CABLAGE CARTE PCU-MIC PROGRAMMEE</v>
          </cell>
        </row>
        <row r="5386">
          <cell r="A5386" t="str">
            <v>C416-01909-202</v>
          </cell>
          <cell r="B5386" t="str">
            <v>CABLAGE CARTE PCU-MIC PROGRAMMEE</v>
          </cell>
        </row>
        <row r="5387">
          <cell r="A5387" t="str">
            <v>C416-01910-002</v>
          </cell>
          <cell r="B5387" t="str">
            <v>CABLAGE MODULE APM2000</v>
          </cell>
        </row>
        <row r="5388">
          <cell r="A5388" t="str">
            <v>C416-01910-100</v>
          </cell>
          <cell r="B5388" t="str">
            <v>CABLAGE MODULE APM2001</v>
          </cell>
        </row>
        <row r="5389">
          <cell r="A5389" t="str">
            <v>C416-02039-002</v>
          </cell>
          <cell r="B5389" t="str">
            <v>CABLAGE CARTE ARIPCI EQUIPEMENT</v>
          </cell>
        </row>
        <row r="5390">
          <cell r="A5390" t="str">
            <v>C470-01003-100</v>
          </cell>
          <cell r="B5390" t="str">
            <v>CABLAGE CARTE ELTV</v>
          </cell>
        </row>
        <row r="5391">
          <cell r="A5391" t="str">
            <v>C470-01017-100</v>
          </cell>
          <cell r="B5391" t="str">
            <v>CABLAGE CARTE EQUIPEE MATRICE</v>
          </cell>
        </row>
        <row r="5392">
          <cell r="A5392" t="str">
            <v>C470-01017-200</v>
          </cell>
          <cell r="B5392" t="str">
            <v>CABLAGE CARTE CAPT. RECOPIE EQUIPEMENT</v>
          </cell>
        </row>
        <row r="5393">
          <cell r="A5393" t="str">
            <v>C470-01020-000</v>
          </cell>
          <cell r="B5393" t="str">
            <v>CABLAGE CARTE VIDEO EQUIPEMENT</v>
          </cell>
        </row>
        <row r="5394">
          <cell r="A5394" t="str">
            <v>C470-01021-000</v>
          </cell>
          <cell r="B5394" t="str">
            <v>CABLAGE CARTE COMMANDES EQUIPEMENT</v>
          </cell>
        </row>
        <row r="5395">
          <cell r="A5395" t="str">
            <v>C470-01022-000</v>
          </cell>
          <cell r="B5395" t="str">
            <v>CABLAGE CARTE EMETTEUR RECEPTEUR EQUIPEE</v>
          </cell>
        </row>
        <row r="5396">
          <cell r="A5396" t="str">
            <v>C470-01029-000</v>
          </cell>
          <cell r="B5396" t="str">
            <v>CABLAGE CARTE SERIAL DESERIAL PROGRAMMEE</v>
          </cell>
        </row>
        <row r="5397">
          <cell r="A5397" t="str">
            <v>C470-01030-000</v>
          </cell>
          <cell r="B5397" t="str">
            <v>CABLAGE CARTE SEQUENCEUR PROGRAMMEE</v>
          </cell>
        </row>
        <row r="5398">
          <cell r="A5398" t="str">
            <v>C5-262440673-0440</v>
          </cell>
          <cell r="B5398" t="str">
            <v>KIT POUR 5 AHRU KIT CKD Electroniques F</v>
          </cell>
        </row>
        <row r="5399">
          <cell r="A5399" t="str">
            <v>C5-262483392-0440</v>
          </cell>
          <cell r="B5399" t="str">
            <v>KIT POUR 5 AHRU KIT CKD Composants</v>
          </cell>
        </row>
        <row r="5400">
          <cell r="A5400" t="str">
            <v>C7-262440673-0440</v>
          </cell>
          <cell r="B5400" t="str">
            <v>KIT POUR 7 AHRU KIT CKD Electroniques F</v>
          </cell>
        </row>
        <row r="5401">
          <cell r="A5401" t="str">
            <v>C7-262483392-0440</v>
          </cell>
          <cell r="B5401" t="str">
            <v>KIT POUR 7 AHRU KIT CKD Composants</v>
          </cell>
        </row>
        <row r="5402">
          <cell r="A5402" t="str">
            <v>CMS251428697</v>
          </cell>
          <cell r="B5402" t="str">
            <v>CMS CIE CON_EXT</v>
          </cell>
        </row>
        <row r="5403">
          <cell r="A5403" t="str">
            <v>CMS251514076</v>
          </cell>
          <cell r="B5403" t="str">
            <v>CMS CIE CAP_SOL</v>
          </cell>
        </row>
        <row r="5404">
          <cell r="A5404" t="str">
            <v>CMS251553924</v>
          </cell>
          <cell r="B5404" t="str">
            <v>CMS CIE CAP_SOL2</v>
          </cell>
        </row>
        <row r="5405">
          <cell r="A5405" t="str">
            <v>CMS252065514</v>
          </cell>
          <cell r="B5405" t="str">
            <v>CMS CIE SERV_PUIS</v>
          </cell>
        </row>
        <row r="5406">
          <cell r="A5406" t="str">
            <v>CMS252065887</v>
          </cell>
          <cell r="B5406" t="str">
            <v>CMS CIE RES_ENER</v>
          </cell>
        </row>
        <row r="5407">
          <cell r="A5407" t="str">
            <v>CMS252073230</v>
          </cell>
          <cell r="B5407" t="str">
            <v>CMS CIE MICRO-CARTE DC2 V2</v>
          </cell>
        </row>
        <row r="5408">
          <cell r="A5408" t="str">
            <v>CMS252073293</v>
          </cell>
          <cell r="B5408" t="str">
            <v>CMS CIE ITFMD</v>
          </cell>
        </row>
        <row r="5409">
          <cell r="A5409" t="str">
            <v>CMS252264563</v>
          </cell>
          <cell r="B5409" t="str">
            <v>CMS CIE ITC_2</v>
          </cell>
        </row>
        <row r="5410">
          <cell r="A5410" t="str">
            <v>CMS252342606</v>
          </cell>
          <cell r="B5410" t="str">
            <v>CMS CIE LIAISON EXTERNE</v>
          </cell>
        </row>
        <row r="5411">
          <cell r="A5411" t="str">
            <v>CMS252567576</v>
          </cell>
          <cell r="B5411" t="str">
            <v>CMS CIE INTERCO. ECRAN OPTREX</v>
          </cell>
        </row>
        <row r="5412">
          <cell r="A5412" t="str">
            <v>CMS252582635</v>
          </cell>
          <cell r="B5412" t="str">
            <v>CMS CIE DETS1_V2</v>
          </cell>
        </row>
        <row r="5413">
          <cell r="A5413" t="str">
            <v>CMS252616051</v>
          </cell>
          <cell r="B5413" t="str">
            <v>CMS CIE CONVSERVB</v>
          </cell>
        </row>
        <row r="5414">
          <cell r="A5414" t="str">
            <v>CMS252633255</v>
          </cell>
          <cell r="B5414" t="str">
            <v>CMS CIE Gestion</v>
          </cell>
        </row>
        <row r="5415">
          <cell r="A5415" t="str">
            <v>CMS252648491</v>
          </cell>
          <cell r="B5415" t="str">
            <v>CMS CIE LECTEUR carte SD</v>
          </cell>
        </row>
        <row r="5416">
          <cell r="A5416" t="str">
            <v>CMS252736254</v>
          </cell>
          <cell r="B5416" t="str">
            <v>CMS CIE SERVICING2B</v>
          </cell>
        </row>
        <row r="5417">
          <cell r="A5417" t="str">
            <v>CMS260385072</v>
          </cell>
          <cell r="B5417" t="str">
            <v>CMS CIE DETU1</v>
          </cell>
        </row>
        <row r="5418">
          <cell r="A5418" t="str">
            <v>CMS260427143</v>
          </cell>
          <cell r="B5418" t="str">
            <v>CMS CIE PROXU2_V2</v>
          </cell>
        </row>
        <row r="5419">
          <cell r="A5419" t="str">
            <v>CMS260473997</v>
          </cell>
          <cell r="B5419" t="str">
            <v>CMS CIE CONNECTEUR RESTITUTION</v>
          </cell>
        </row>
        <row r="5420">
          <cell r="A5420" t="str">
            <v>CMS260519719</v>
          </cell>
          <cell r="B5420" t="str">
            <v>CMS CIE Interconnexion</v>
          </cell>
        </row>
        <row r="5421">
          <cell r="A5421" t="str">
            <v>CMS260521280</v>
          </cell>
          <cell r="B5421" t="str">
            <v>CMS CIE Alimentation</v>
          </cell>
        </row>
        <row r="5422">
          <cell r="A5422" t="str">
            <v>CMS260558914</v>
          </cell>
          <cell r="B5422" t="str">
            <v>CMS CIE Filtrage</v>
          </cell>
        </row>
        <row r="5423">
          <cell r="A5423" t="str">
            <v>CMS260571938</v>
          </cell>
          <cell r="B5423" t="str">
            <v>CMS CIE PROX I1</v>
          </cell>
        </row>
        <row r="5424">
          <cell r="A5424" t="str">
            <v>CMS260601913</v>
          </cell>
          <cell r="B5424" t="str">
            <v>CMS CIE CON_SI BERNIER</v>
          </cell>
        </row>
        <row r="5425">
          <cell r="A5425" t="str">
            <v>CMS260603959</v>
          </cell>
          <cell r="B5425" t="str">
            <v>CMS CIE BOARDSI BERNIER</v>
          </cell>
        </row>
        <row r="5426">
          <cell r="A5426" t="str">
            <v>CMS260603970</v>
          </cell>
          <cell r="B5426" t="str">
            <v>CMS CIE CON_SI FRF2 BERNIER</v>
          </cell>
        </row>
        <row r="5427">
          <cell r="A5427" t="str">
            <v>CMS260620658</v>
          </cell>
          <cell r="B5427" t="str">
            <v>CMS CIE IMAX</v>
          </cell>
        </row>
        <row r="5428">
          <cell r="A5428" t="str">
            <v>CMS260620702</v>
          </cell>
          <cell r="B5428" t="str">
            <v>CMS CIE INTERCO SOUPLE JIM V2 CABLEE</v>
          </cell>
        </row>
        <row r="5429">
          <cell r="A5429" t="str">
            <v>CMS260627876</v>
          </cell>
          <cell r="B5429" t="str">
            <v>CMS Carte CIE SECS</v>
          </cell>
        </row>
        <row r="5430">
          <cell r="A5430" t="str">
            <v>CMS260640353</v>
          </cell>
          <cell r="B5430" t="str">
            <v>CMS CIE SERVICING3 V2 B</v>
          </cell>
        </row>
        <row r="5431">
          <cell r="A5431" t="str">
            <v>CMS260644405</v>
          </cell>
          <cell r="B5431" t="str">
            <v>CMS CIE GPS P3 V2</v>
          </cell>
        </row>
        <row r="5432">
          <cell r="A5432" t="str">
            <v>CMS260716686</v>
          </cell>
          <cell r="B5432" t="str">
            <v>CMS CIE SERV_CAP_ACT_C</v>
          </cell>
        </row>
        <row r="5433">
          <cell r="A5433" t="str">
            <v>CMS260736807</v>
          </cell>
          <cell r="B5433" t="str">
            <v>CMS CIE BOARD EXT P2</v>
          </cell>
        </row>
        <row r="5434">
          <cell r="A5434" t="str">
            <v>CMS260736815</v>
          </cell>
          <cell r="B5434" t="str">
            <v>CMS CIE BOARD ETH P2</v>
          </cell>
        </row>
        <row r="5435">
          <cell r="A5435" t="str">
            <v>CMS260739436</v>
          </cell>
          <cell r="B5435" t="str">
            <v>CMS - CIE REGULATION DE TENSION V2</v>
          </cell>
        </row>
        <row r="5436">
          <cell r="A5436" t="str">
            <v>CMS260743604</v>
          </cell>
          <cell r="B5436" t="str">
            <v>CMS CIE Interco SITCOMDE - PEP V2</v>
          </cell>
        </row>
        <row r="5437">
          <cell r="A5437" t="str">
            <v>CMS260748956</v>
          </cell>
          <cell r="B5437" t="str">
            <v>CMS barreau LED Rétroéclairage SITCOMDE</v>
          </cell>
        </row>
        <row r="5438">
          <cell r="A5438" t="str">
            <v>CMS260750013</v>
          </cell>
          <cell r="B5438" t="str">
            <v>CMS CIE INTERCO FELIN V3</v>
          </cell>
        </row>
        <row r="5439">
          <cell r="A5439" t="str">
            <v>CMS260754389</v>
          </cell>
          <cell r="B5439" t="str">
            <v>CMS CIE Interco SITCOMDE -PR4G VS2 - V2</v>
          </cell>
        </row>
        <row r="5440">
          <cell r="A5440" t="str">
            <v>CMS260754392</v>
          </cell>
          <cell r="B5440" t="str">
            <v>CMS CIE carte ANTENNE BT SITCOMDE -V2</v>
          </cell>
        </row>
        <row r="5441">
          <cell r="A5441" t="str">
            <v>CMS260754433</v>
          </cell>
          <cell r="B5441" t="str">
            <v>CMS CIE Interco SITCOMDE - PR4G VS4 -V2</v>
          </cell>
        </row>
        <row r="5442">
          <cell r="A5442" t="str">
            <v>CMS260765126</v>
          </cell>
          <cell r="B5442" t="str">
            <v>CMS CIE CON_SS V4</v>
          </cell>
        </row>
        <row r="5443">
          <cell r="A5443" t="str">
            <v>CMS260765241</v>
          </cell>
          <cell r="B5443" t="str">
            <v>CMS CIE ITC V3</v>
          </cell>
        </row>
        <row r="5444">
          <cell r="A5444" t="str">
            <v>CMS260785032</v>
          </cell>
          <cell r="B5444" t="str">
            <v>CMS CIE FILTRAGE CSN</v>
          </cell>
        </row>
        <row r="5445">
          <cell r="A5445" t="str">
            <v>CMS260808116</v>
          </cell>
          <cell r="B5445" t="str">
            <v>CMS CIE BOARDSS V4</v>
          </cell>
        </row>
        <row r="5446">
          <cell r="A5446" t="str">
            <v>CMS260814130</v>
          </cell>
          <cell r="B5446" t="str">
            <v>CMS CIE MICRO-CARTE VPU V2C</v>
          </cell>
        </row>
        <row r="5447">
          <cell r="A5447" t="str">
            <v>CMS260818977</v>
          </cell>
          <cell r="B5447" t="str">
            <v>CMS CIE DETS1_V2 B</v>
          </cell>
        </row>
        <row r="5448">
          <cell r="A5448" t="str">
            <v>CMS260859478</v>
          </cell>
          <cell r="B5448" t="str">
            <v>CMS CIE SERVICING1_V4</v>
          </cell>
        </row>
        <row r="5449">
          <cell r="A5449" t="str">
            <v>CMS260860848</v>
          </cell>
          <cell r="B5449" t="str">
            <v>CMS CIE POTENTIOMETRE</v>
          </cell>
        </row>
        <row r="5450">
          <cell r="A5450" t="str">
            <v>CMS260901798</v>
          </cell>
          <cell r="B5450" t="str">
            <v>CMS CIE BOARD BATT VIGILENS</v>
          </cell>
        </row>
        <row r="5451">
          <cell r="A5451" t="str">
            <v>CMS260910130</v>
          </cell>
          <cell r="B5451" t="str">
            <v>CMS CIE_RESTITUTION_BI_LCD</v>
          </cell>
        </row>
        <row r="5452">
          <cell r="A5452" t="str">
            <v>CMS260910234</v>
          </cell>
          <cell r="B5452" t="str">
            <v>CMS CIE BOARD CLAV VIGILENS</v>
          </cell>
        </row>
        <row r="5453">
          <cell r="A5453" t="str">
            <v>CMS260910825</v>
          </cell>
          <cell r="B5453" t="str">
            <v>CMS Carte SEC-S V2</v>
          </cell>
        </row>
        <row r="5454">
          <cell r="A5454" t="str">
            <v>CMS260917410</v>
          </cell>
          <cell r="B5454" t="str">
            <v>CMS CIE MICRO-CARTE VPU V2D</v>
          </cell>
        </row>
        <row r="5455">
          <cell r="A5455" t="str">
            <v>CMS260950303</v>
          </cell>
          <cell r="B5455" t="str">
            <v>CIE RIF Bande Elargie V2</v>
          </cell>
        </row>
        <row r="5456">
          <cell r="A5456" t="str">
            <v>CMS260953362</v>
          </cell>
          <cell r="B5456" t="str">
            <v>CMS CIE RIF BE V1-B</v>
          </cell>
        </row>
        <row r="5457">
          <cell r="A5457" t="str">
            <v>CMS260964881</v>
          </cell>
          <cell r="B5457" t="str">
            <v>CMS CIE ITC V5</v>
          </cell>
        </row>
        <row r="5458">
          <cell r="A5458" t="str">
            <v>CMS261006394</v>
          </cell>
          <cell r="B5458" t="str">
            <v>CMS CIE SERV_CAP_ACT_D</v>
          </cell>
        </row>
        <row r="5459">
          <cell r="A5459" t="str">
            <v>CMS261022364</v>
          </cell>
          <cell r="B5459" t="str">
            <v>CMS CIE DETU1-V2</v>
          </cell>
        </row>
        <row r="5460">
          <cell r="A5460" t="str">
            <v>CMS261042481</v>
          </cell>
          <cell r="B5460" t="str">
            <v>CMS CIE KIV CSN V2</v>
          </cell>
        </row>
        <row r="5461">
          <cell r="A5461" t="str">
            <v>CMS261059035</v>
          </cell>
          <cell r="B5461" t="str">
            <v>CMS CIE Alimentation OVD FELIN NG</v>
          </cell>
        </row>
        <row r="5462">
          <cell r="A5462" t="str">
            <v>CMS261059981</v>
          </cell>
          <cell r="B5462" t="str">
            <v>CMS CIE RIF Bande Elargie V2B</v>
          </cell>
        </row>
        <row r="5463">
          <cell r="A5463" t="str">
            <v>CMS261064234</v>
          </cell>
          <cell r="B5463" t="str">
            <v>CMS CIE SERVICING1_V5</v>
          </cell>
        </row>
        <row r="5464">
          <cell r="A5464" t="str">
            <v>CMS261065364</v>
          </cell>
          <cell r="B5464" t="str">
            <v>CMS CIE SERVICING2_V5</v>
          </cell>
        </row>
        <row r="5465">
          <cell r="A5465" t="str">
            <v>CMS261075740</v>
          </cell>
          <cell r="B5465" t="str">
            <v>CMS CIE Gestion</v>
          </cell>
        </row>
        <row r="5466">
          <cell r="A5466" t="str">
            <v>CMS261075860</v>
          </cell>
          <cell r="B5466" t="str">
            <v>CMS CIE Filtrage (VAB)</v>
          </cell>
        </row>
        <row r="5467">
          <cell r="A5467" t="str">
            <v>CMS261075951</v>
          </cell>
          <cell r="B5467" t="str">
            <v>CMS CIE Alimentation</v>
          </cell>
        </row>
        <row r="5468">
          <cell r="A5468" t="str">
            <v>CMS261075972</v>
          </cell>
          <cell r="B5468" t="str">
            <v>CMS CIE Interconnexion</v>
          </cell>
        </row>
        <row r="5469">
          <cell r="A5469" t="str">
            <v>CMS261147484</v>
          </cell>
          <cell r="B5469" t="str">
            <v>CMS CIE maquette 2GHz RIF</v>
          </cell>
        </row>
        <row r="5470">
          <cell r="A5470" t="str">
            <v>CMS261148431</v>
          </cell>
          <cell r="B5470" t="str">
            <v>CMS CIE maquette 350 MHz RIF</v>
          </cell>
        </row>
        <row r="5471">
          <cell r="A5471" t="str">
            <v>CMS261155577</v>
          </cell>
          <cell r="B5471" t="str">
            <v>CMS CIE Filtrage (VBCI)</v>
          </cell>
        </row>
        <row r="5472">
          <cell r="A5472" t="str">
            <v>CMS261167824</v>
          </cell>
          <cell r="B5472" t="str">
            <v>CMS CIE SERVICING4</v>
          </cell>
        </row>
        <row r="5473">
          <cell r="A5473" t="str">
            <v>CMS261167895</v>
          </cell>
          <cell r="B5473" t="str">
            <v>CMS CIE SOUPLE RIGIDE CON EXT MK3</v>
          </cell>
        </row>
        <row r="5474">
          <cell r="A5474" t="str">
            <v>CMS261171042</v>
          </cell>
          <cell r="B5474" t="str">
            <v>CMS CIE BOARD ETH VIGILENS</v>
          </cell>
        </row>
        <row r="5475">
          <cell r="A5475" t="str">
            <v>CMS261171104</v>
          </cell>
          <cell r="B5475" t="str">
            <v>CMS CIE KIV CSN V2</v>
          </cell>
        </row>
        <row r="5476">
          <cell r="A5476" t="str">
            <v>CMS261203000</v>
          </cell>
          <cell r="B5476" t="str">
            <v>CMS CIE ITX-V2</v>
          </cell>
        </row>
        <row r="5477">
          <cell r="A5477" t="str">
            <v>CMS261209502</v>
          </cell>
          <cell r="B5477" t="str">
            <v>CMS CIE CASE</v>
          </cell>
        </row>
        <row r="5478">
          <cell r="A5478" t="str">
            <v>CMS261212413</v>
          </cell>
          <cell r="B5478" t="str">
            <v>CMS CIE SERVICING3 V4</v>
          </cell>
        </row>
        <row r="5479">
          <cell r="A5479" t="str">
            <v>CMS261222592</v>
          </cell>
          <cell r="B5479" t="str">
            <v>CMS CIE TRAITEMENT JVN FELIN SERIE</v>
          </cell>
        </row>
        <row r="5480">
          <cell r="A5480" t="str">
            <v>CMS261260034</v>
          </cell>
          <cell r="B5480" t="str">
            <v>CIE CARTE MULTIMEDIA DEMO V2</v>
          </cell>
        </row>
        <row r="5481">
          <cell r="A5481" t="str">
            <v>CMS261263960</v>
          </cell>
          <cell r="B5481" t="str">
            <v>CMS CIE Alim_OVD_NG_EX</v>
          </cell>
        </row>
        <row r="5482">
          <cell r="A5482" t="str">
            <v>CMS261287519</v>
          </cell>
          <cell r="B5482" t="str">
            <v>CMS CIE CON_SI FRF2 BERNIER V2</v>
          </cell>
        </row>
        <row r="5483">
          <cell r="A5483" t="str">
            <v>CMS261290243</v>
          </cell>
          <cell r="B5483" t="str">
            <v>CMS CIE Interco SITCOMDE - PEP V3</v>
          </cell>
        </row>
        <row r="5484">
          <cell r="A5484" t="str">
            <v>CMS261317953</v>
          </cell>
          <cell r="B5484" t="str">
            <v>CMS CIE SERVICING1_V6</v>
          </cell>
        </row>
        <row r="5485">
          <cell r="A5485" t="str">
            <v>CMS261319452</v>
          </cell>
          <cell r="B5485" t="str">
            <v>CMS CIE BOARD_CLAV_VIGILENS_V2</v>
          </cell>
        </row>
        <row r="5486">
          <cell r="A5486" t="str">
            <v>CMS261328406</v>
          </cell>
          <cell r="B5486" t="str">
            <v>CMS C.I.E. SUPPORT DET.</v>
          </cell>
        </row>
        <row r="5487">
          <cell r="A5487" t="str">
            <v>CMS261328469</v>
          </cell>
          <cell r="B5487" t="str">
            <v>CMSC.I.E. PROXI. DET.</v>
          </cell>
        </row>
        <row r="5488">
          <cell r="A5488" t="str">
            <v>CMS261333684</v>
          </cell>
          <cell r="B5488" t="str">
            <v>CMS CIE CARTE BASEBOARD STEP FELIN V0</v>
          </cell>
        </row>
        <row r="5489">
          <cell r="A5489" t="str">
            <v>CMS261356260</v>
          </cell>
          <cell r="B5489" t="str">
            <v>CIE INTERCO_CTHMPS</v>
          </cell>
        </row>
        <row r="5490">
          <cell r="A5490" t="str">
            <v>CMS261368939</v>
          </cell>
          <cell r="B5490" t="str">
            <v>CMS CIE Filtrage Reprise Filaire (VAB)</v>
          </cell>
        </row>
        <row r="5491">
          <cell r="A5491" t="str">
            <v>CMS261376283</v>
          </cell>
          <cell r="B5491" t="str">
            <v>CMS CIE Gestion</v>
          </cell>
        </row>
        <row r="5492">
          <cell r="A5492" t="str">
            <v>CMS261418437</v>
          </cell>
          <cell r="B5492" t="str">
            <v>CMS CIE DETU1_V3</v>
          </cell>
        </row>
        <row r="5493">
          <cell r="A5493" t="str">
            <v>CMS261426744</v>
          </cell>
          <cell r="B5493" t="str">
            <v>CMS CIE INTERCO_EXPORT</v>
          </cell>
        </row>
        <row r="5494">
          <cell r="A5494" t="str">
            <v>CMS261431055</v>
          </cell>
          <cell r="B5494" t="str">
            <v>CIE LIAISON EXTERNE V2</v>
          </cell>
        </row>
        <row r="5495">
          <cell r="A5495" t="str">
            <v>CMS261492920</v>
          </cell>
          <cell r="B5495" t="str">
            <v>CMS CIE CARTE CLAVIER</v>
          </cell>
        </row>
        <row r="5496">
          <cell r="A5496" t="str">
            <v>CMS261497785-PRO</v>
          </cell>
          <cell r="B5496" t="str">
            <v>CIE Traitement_OVD_NG_EX</v>
          </cell>
        </row>
        <row r="5497">
          <cell r="A5497" t="str">
            <v>CMS261527484</v>
          </cell>
          <cell r="B5497" t="str">
            <v>CMS CIE CTHMPS_IRR</v>
          </cell>
        </row>
        <row r="5498">
          <cell r="A5498" t="str">
            <v>CMS261534281</v>
          </cell>
          <cell r="B5498" t="str">
            <v>CMS CIE RIF NG proto V1</v>
          </cell>
        </row>
        <row r="5499">
          <cell r="A5499" t="str">
            <v>CMS261561704</v>
          </cell>
          <cell r="B5499" t="str">
            <v>CMS CIE ZAPETTE DROITE</v>
          </cell>
        </row>
        <row r="5500">
          <cell r="A5500" t="str">
            <v>CMS261574730</v>
          </cell>
          <cell r="B5500" t="str">
            <v>CMS261570823RCO_CTHMPS_V2</v>
          </cell>
        </row>
        <row r="5501">
          <cell r="A5501" t="str">
            <v>CMS261644920</v>
          </cell>
          <cell r="B5501" t="str">
            <v>CMS CIE Carte Sélecteur RLG</v>
          </cell>
        </row>
        <row r="5502">
          <cell r="A5502" t="str">
            <v>CMS261645901</v>
          </cell>
          <cell r="B5502" t="str">
            <v>CMS CIE SERVICING3 V4</v>
          </cell>
        </row>
        <row r="5503">
          <cell r="A5503" t="str">
            <v>CMS261651334</v>
          </cell>
          <cell r="B5503" t="str">
            <v>CMS CIE FLEX ITF LCD CASIO</v>
          </cell>
        </row>
        <row r="5504">
          <cell r="A5504" t="str">
            <v>CMS261677482</v>
          </cell>
          <cell r="B5504" t="str">
            <v>CMS CIE Carte clavier RLG</v>
          </cell>
        </row>
        <row r="5505">
          <cell r="A5505" t="str">
            <v>CMS261679098</v>
          </cell>
          <cell r="B5505" t="str">
            <v>CMS CIE GESTION RLV V1</v>
          </cell>
        </row>
        <row r="5506">
          <cell r="A5506" t="str">
            <v>CMS261689106</v>
          </cell>
          <cell r="B5506" t="str">
            <v>CMS CIE RIF NG V2</v>
          </cell>
        </row>
        <row r="5507">
          <cell r="A5507" t="str">
            <v>CMS261691151</v>
          </cell>
          <cell r="B5507" t="str">
            <v>CMS CIE UCG3_V2</v>
          </cell>
        </row>
        <row r="5508">
          <cell r="A5508" t="str">
            <v>CMS261732176</v>
          </cell>
          <cell r="B5508" t="str">
            <v>CMS CIE ITC V6</v>
          </cell>
        </row>
        <row r="5509">
          <cell r="A5509" t="str">
            <v>CMS261740144</v>
          </cell>
          <cell r="B5509" t="str">
            <v>CMS CIE Carte Sélecteur RLG V2</v>
          </cell>
        </row>
        <row r="5510">
          <cell r="A5510" t="str">
            <v>CMS261768741</v>
          </cell>
          <cell r="B5510" t="str">
            <v>CMS CIE RIF NG V3</v>
          </cell>
        </row>
        <row r="5511">
          <cell r="A5511" t="str">
            <v>CMS261771884</v>
          </cell>
          <cell r="B5511" t="str">
            <v>CMS CIE Carte clavier RLG V2</v>
          </cell>
        </row>
        <row r="5512">
          <cell r="A5512" t="str">
            <v>CMS261778271</v>
          </cell>
          <cell r="B5512" t="str">
            <v>CMS CIE Pilotage_OLED</v>
          </cell>
        </row>
        <row r="5513">
          <cell r="A5513" t="str">
            <v>CMS261779992</v>
          </cell>
          <cell r="B5513" t="str">
            <v>CMS CIE PROXU1024S</v>
          </cell>
        </row>
        <row r="5514">
          <cell r="A5514" t="str">
            <v>CMS261785838</v>
          </cell>
          <cell r="B5514" t="str">
            <v>CMS CIE Filtrage MONS</v>
          </cell>
        </row>
        <row r="5515">
          <cell r="A5515" t="str">
            <v>CMS261785924</v>
          </cell>
          <cell r="B5515" t="str">
            <v>CMS CIE Alim MONS</v>
          </cell>
        </row>
        <row r="5516">
          <cell r="A5516" t="str">
            <v>CMS261790983</v>
          </cell>
          <cell r="B5516" t="str">
            <v>CMS CIE INT1024S</v>
          </cell>
        </row>
        <row r="5517">
          <cell r="A5517" t="str">
            <v>CMS261797896</v>
          </cell>
          <cell r="B5517" t="str">
            <v>CMS CIE GESTION RLV V2</v>
          </cell>
        </row>
        <row r="5518">
          <cell r="A5518" t="str">
            <v>CMS261798161</v>
          </cell>
          <cell r="B5518" t="str">
            <v>CMS CIE clavier 3T PTT</v>
          </cell>
        </row>
        <row r="5519">
          <cell r="A5519" t="str">
            <v>CMS261798252</v>
          </cell>
          <cell r="B5519" t="str">
            <v>CMS CIE clavier 3T VOLUME</v>
          </cell>
        </row>
        <row r="5520">
          <cell r="A5520" t="str">
            <v>CMS261799499</v>
          </cell>
          <cell r="B5520" t="str">
            <v>CMS RIF NG V4</v>
          </cell>
        </row>
        <row r="5521">
          <cell r="A5521" t="str">
            <v>CMS261829028</v>
          </cell>
          <cell r="B5521" t="str">
            <v>CMS CIE FILTRAGE JIM BERNIER V1</v>
          </cell>
        </row>
        <row r="5522">
          <cell r="A5522" t="str">
            <v>CMS261847521</v>
          </cell>
          <cell r="B5522" t="str">
            <v>CIE MODULE COMMUN RIF NG</v>
          </cell>
        </row>
        <row r="5523">
          <cell r="A5523" t="str">
            <v>CMS261862742</v>
          </cell>
          <cell r="B5523" t="str">
            <v>CMS CIE Carte Sélecteur RLG V3</v>
          </cell>
        </row>
        <row r="5524">
          <cell r="A5524" t="str">
            <v>CMS261958994</v>
          </cell>
          <cell r="B5524" t="str">
            <v>CMS CIE clavier 3T PTT</v>
          </cell>
        </row>
        <row r="5525">
          <cell r="A5525" t="str">
            <v>CMS261959024</v>
          </cell>
          <cell r="B5525" t="str">
            <v>CMS CIE clavier 3T VOLUME</v>
          </cell>
        </row>
        <row r="5526">
          <cell r="A5526" t="str">
            <v>CMS261996465</v>
          </cell>
          <cell r="B5526" t="str">
            <v>CMS CIE GESTION RLV V3</v>
          </cell>
        </row>
        <row r="5527">
          <cell r="A5527" t="str">
            <v>CMS261999750</v>
          </cell>
          <cell r="B5527" t="str">
            <v>CMS CIE CON_SI V5 NAV</v>
          </cell>
        </row>
        <row r="5528">
          <cell r="A5528" t="str">
            <v>CMS262018471</v>
          </cell>
          <cell r="B5528" t="str">
            <v>CMS CIE KIV CSN V3</v>
          </cell>
        </row>
        <row r="5529">
          <cell r="A5529" t="str">
            <v>CMS262043627</v>
          </cell>
          <cell r="B5529" t="str">
            <v>CIE IMAX V2B</v>
          </cell>
        </row>
        <row r="5530">
          <cell r="A5530" t="str">
            <v>CMS262066860</v>
          </cell>
          <cell r="B5530" t="str">
            <v>CMS CIE ITFFP V3 PAL</v>
          </cell>
        </row>
        <row r="5531">
          <cell r="A5531" t="str">
            <v>CMS262080378</v>
          </cell>
          <cell r="B5531" t="str">
            <v>CMS CIE Traitement_OVD_NG_EX V2</v>
          </cell>
        </row>
        <row r="5532">
          <cell r="A5532" t="str">
            <v>CMS262090671</v>
          </cell>
          <cell r="B5532" t="str">
            <v>CMS CIE VIDEO PAL</v>
          </cell>
        </row>
        <row r="5533">
          <cell r="A5533" t="str">
            <v>CMS262094588</v>
          </cell>
          <cell r="B5533" t="str">
            <v>CMS CIE LLCMOS VOLET CAPTEUR</v>
          </cell>
        </row>
        <row r="5534">
          <cell r="A5534" t="str">
            <v>CMS262108845</v>
          </cell>
          <cell r="B5534" t="str">
            <v>CMS cie connecteur restitution V2B</v>
          </cell>
        </row>
        <row r="5535">
          <cell r="A5535" t="str">
            <v>CMS262170804</v>
          </cell>
          <cell r="B5535" t="str">
            <v>CMS CIE INTERCO_CTHMPS_MRVGA</v>
          </cell>
        </row>
        <row r="5536">
          <cell r="A5536" t="str">
            <v>CMS262199809</v>
          </cell>
          <cell r="B5536" t="str">
            <v>CMS CIE GESTION RLV V5</v>
          </cell>
        </row>
        <row r="5537">
          <cell r="A5537" t="str">
            <v>CMS262214870</v>
          </cell>
          <cell r="B5537" t="str">
            <v>CMS CIE FLEX OUTILLAGE MMT MONO-OLED</v>
          </cell>
        </row>
        <row r="5538">
          <cell r="A5538" t="str">
            <v>CMS262217339</v>
          </cell>
          <cell r="B5538" t="str">
            <v>CMS CIE FLEX OUTILLAGE MMT PROXS_2G</v>
          </cell>
        </row>
        <row r="5539">
          <cell r="A5539" t="str">
            <v>CMS262227187</v>
          </cell>
          <cell r="B5539" t="str">
            <v>CMS CIE OUTILLAGE PROX</v>
          </cell>
        </row>
        <row r="5540">
          <cell r="A5540" t="str">
            <v>CMS262497883</v>
          </cell>
          <cell r="B5540" t="str">
            <v>CMS CIE SERV_MP3_VMVJ</v>
          </cell>
        </row>
        <row r="5541">
          <cell r="A5541" t="str">
            <v>CMSC99000020</v>
          </cell>
          <cell r="B5541" t="str">
            <v>CMS CIRCUIT SOUPLE EQUIPE</v>
          </cell>
        </row>
        <row r="5542">
          <cell r="A5542" t="str">
            <v>DTP300983</v>
          </cell>
          <cell r="B5542" t="str">
            <v>MODULE PSU MTU NON VERNIS</v>
          </cell>
        </row>
        <row r="5543">
          <cell r="A5543" t="str">
            <v>DTP301004</v>
          </cell>
          <cell r="B5543" t="str">
            <v>MODULE MPM MTU NON VERNIS</v>
          </cell>
        </row>
        <row r="5544">
          <cell r="A5544" t="str">
            <v>ED48A-31-002</v>
          </cell>
          <cell r="B5544" t="str">
            <v>KIT DE REPARATION CARTE ALIM ALFDIMU</v>
          </cell>
        </row>
        <row r="5545">
          <cell r="A5545" t="str">
            <v>GJ20029008-DVR</v>
          </cell>
          <cell r="B5545" t="str">
            <v>PROGRAMMED MOTHER BOARD DEVERMINEE</v>
          </cell>
        </row>
        <row r="5546">
          <cell r="A5546" t="str">
            <v>GJ20051001</v>
          </cell>
          <cell r="B5546" t="str">
            <v>MRPSA WHEEL ELECT.BOARD ASS</v>
          </cell>
        </row>
        <row r="5547">
          <cell r="A5547" t="str">
            <v>GJ20052-000</v>
          </cell>
          <cell r="B5547" t="str">
            <v>NRPSA WHEEL ELECT.BOARD ASSEMB</v>
          </cell>
        </row>
        <row r="5548">
          <cell r="A5548" t="str">
            <v>GJ20103008</v>
          </cell>
          <cell r="B5548" t="str">
            <v>MSM EQUIP.MOTHER BOARD</v>
          </cell>
        </row>
        <row r="5549">
          <cell r="A5549" t="str">
            <v>GJ20106006-0601</v>
          </cell>
          <cell r="B5549" t="str">
            <v>PROGRAM.MSM DAUGHTER BOARD</v>
          </cell>
        </row>
        <row r="5550">
          <cell r="A5550" t="str">
            <v>GJ20106006-0601DVR</v>
          </cell>
          <cell r="B5550" t="str">
            <v>PROGRAM.MSM DAUGHTER BOARD DEVERMINEE</v>
          </cell>
        </row>
        <row r="5551">
          <cell r="A5551" t="str">
            <v>GJ20145001</v>
          </cell>
          <cell r="B5551" t="str">
            <v>CARTE BTMU N1 CABLEE VERNIE</v>
          </cell>
        </row>
        <row r="5552">
          <cell r="A5552" t="str">
            <v>GJ20146002</v>
          </cell>
          <cell r="B5552" t="str">
            <v>CARTE BTMU N1 CABLEE</v>
          </cell>
        </row>
        <row r="5553">
          <cell r="A5553" t="str">
            <v>GJ20148001</v>
          </cell>
          <cell r="B5553" t="str">
            <v>CARTE BTMU N2 PROG.VERNIE</v>
          </cell>
        </row>
        <row r="5554">
          <cell r="A5554" t="str">
            <v>GJ20149002</v>
          </cell>
          <cell r="B5554" t="str">
            <v>CARTE BTMU N2 CABLEE</v>
          </cell>
        </row>
        <row r="5555">
          <cell r="A5555" t="str">
            <v>GJ20175000</v>
          </cell>
          <cell r="B5555" t="str">
            <v>BTMU CARTE RTD CABLEE</v>
          </cell>
        </row>
        <row r="5556">
          <cell r="A5556" t="str">
            <v>GJ20176000</v>
          </cell>
          <cell r="B5556" t="str">
            <v>BTMU CARTE CONNECTEUR CABLEE</v>
          </cell>
        </row>
        <row r="5557">
          <cell r="A5557" t="str">
            <v>GJ20185000</v>
          </cell>
          <cell r="B5557" t="str">
            <v>CARTE BTMU CONNECT.CABL.VERNIE</v>
          </cell>
        </row>
        <row r="5558">
          <cell r="A5558" t="str">
            <v>GJ20204004-DVR</v>
          </cell>
          <cell r="B5558" t="str">
            <v>EQUIPED C-RDC MOTHER BOARD DEVERMINEE</v>
          </cell>
        </row>
        <row r="5559">
          <cell r="A5559" t="str">
            <v>GJ20274002</v>
          </cell>
          <cell r="B5559" t="str">
            <v>FILTERING BOARD ASS.VARNISH</v>
          </cell>
        </row>
        <row r="5560">
          <cell r="A5560" t="str">
            <v>GJ20288003</v>
          </cell>
          <cell r="B5560" t="str">
            <v>EQUIPPED ARINC 600 MODULE</v>
          </cell>
        </row>
        <row r="5561">
          <cell r="A5561" t="str">
            <v>GJ20292005</v>
          </cell>
          <cell r="B5561" t="str">
            <v>EQUIPPED PROCESSING BOARD</v>
          </cell>
        </row>
        <row r="5562">
          <cell r="A5562" t="str">
            <v>GJ20292005-DVR</v>
          </cell>
          <cell r="B5562" t="str">
            <v>EQUIPPED PROCESSING BOARD</v>
          </cell>
        </row>
        <row r="5563">
          <cell r="A5563" t="str">
            <v>GJ20515001</v>
          </cell>
          <cell r="B5563" t="str">
            <v>CARTE DEMODULATION CABLEE</v>
          </cell>
        </row>
        <row r="5564">
          <cell r="A5564" t="str">
            <v>GJ20525000-KM1</v>
          </cell>
          <cell r="B5564" t="str">
            <v>KIT POIGNEE</v>
          </cell>
        </row>
        <row r="5565">
          <cell r="A5565" t="str">
            <v>INT-260428369-0102</v>
          </cell>
          <cell r="B5565" t="str">
            <v>CARTE ALEMBRA EQUIPEE</v>
          </cell>
        </row>
        <row r="5566">
          <cell r="A5566" t="str">
            <v>INT-260964646-0103</v>
          </cell>
          <cell r="B5566" t="str">
            <v>CARTE ARIO-FULL EQUIPEMENT</v>
          </cell>
        </row>
        <row r="5567">
          <cell r="A5567" t="str">
            <v>INT-360-03970-001</v>
          </cell>
          <cell r="B5567" t="str">
            <v>CARTE ED48-FDIU EQUIPEMENT</v>
          </cell>
        </row>
        <row r="5568">
          <cell r="A5568" t="str">
            <v>INT-420-01946-102</v>
          </cell>
          <cell r="B5568" t="str">
            <v>CARTE APPROT2 EQUIPEMENT</v>
          </cell>
        </row>
        <row r="5569">
          <cell r="A5569" t="str">
            <v>J20000006-0401</v>
          </cell>
          <cell r="B5569" t="str">
            <v>TPMU F7X PROGRAMME</v>
          </cell>
        </row>
        <row r="5570">
          <cell r="A5570" t="str">
            <v>J20030005-0601</v>
          </cell>
          <cell r="B5570" t="str">
            <v>MONITORING SYST.MOD.ASSEMBLY</v>
          </cell>
        </row>
        <row r="5571">
          <cell r="A5571" t="str">
            <v>J20078000</v>
          </cell>
          <cell r="B5571" t="str">
            <v>B.T.M.U. CX</v>
          </cell>
        </row>
        <row r="5572">
          <cell r="A5572" t="str">
            <v>J20141001-0101</v>
          </cell>
          <cell r="B5572" t="str">
            <v>B747-8 TBMU</v>
          </cell>
        </row>
        <row r="5573">
          <cell r="A5573" t="str">
            <v>MKP9004811</v>
          </cell>
          <cell r="B5573" t="str">
            <v>CIE Backplane</v>
          </cell>
        </row>
        <row r="5574">
          <cell r="A5574" t="str">
            <v>MKP9004827</v>
          </cell>
          <cell r="B5574" t="str">
            <v>CIE Filtering Board</v>
          </cell>
        </row>
        <row r="5575">
          <cell r="A5575" t="str">
            <v>MKP9012105</v>
          </cell>
          <cell r="B5575" t="str">
            <v>CARTE PFC-CPU EQUIPEMENT</v>
          </cell>
        </row>
        <row r="5576">
          <cell r="A5576" t="str">
            <v>MKP9012174</v>
          </cell>
          <cell r="B5576" t="str">
            <v>Altera 5SGXMA7K3F40I3N rebille en PLOMB</v>
          </cell>
        </row>
        <row r="5577">
          <cell r="A5577" t="str">
            <v>MKP9014170</v>
          </cell>
          <cell r="B5577" t="str">
            <v>Câble de liaisons VT_MECA COSAC</v>
          </cell>
        </row>
        <row r="5578">
          <cell r="A5578" t="str">
            <v>MKP9014815</v>
          </cell>
          <cell r="B5578" t="str">
            <v>Câble de liaisons double VT_MECA COSAC</v>
          </cell>
        </row>
        <row r="5579">
          <cell r="A5579" t="str">
            <v>MKP9016070</v>
          </cell>
          <cell r="B5579" t="str">
            <v>CIE CMM Mere Dépeuplée</v>
          </cell>
        </row>
        <row r="5580">
          <cell r="A5580" t="str">
            <v>MKP9018437</v>
          </cell>
          <cell r="B5580" t="str">
            <v>CIE MB_ECU_V2 - FULL</v>
          </cell>
        </row>
        <row r="5581">
          <cell r="A5581" t="str">
            <v>MKP9019466</v>
          </cell>
          <cell r="B5581" t="str">
            <v>CIE PSF_ECU_V2 - FULL</v>
          </cell>
        </row>
        <row r="5582">
          <cell r="A5582" t="str">
            <v>MKP9021670</v>
          </cell>
          <cell r="B5582" t="str">
            <v>CIE MAQUETTE FDP TBW</v>
          </cell>
        </row>
        <row r="5583">
          <cell r="A5583" t="str">
            <v>MKP9021682</v>
          </cell>
          <cell r="B5583" t="str">
            <v>PREPARATION FIL GAUGE 8</v>
          </cell>
        </row>
        <row r="5584">
          <cell r="A5584" t="str">
            <v>MKP9022039</v>
          </cell>
          <cell r="B5584" t="str">
            <v>CIE CARTE ACCELERO LEAP (TUA)</v>
          </cell>
        </row>
        <row r="5585">
          <cell r="A5585" t="str">
            <v>MKP9022541</v>
          </cell>
          <cell r="B5585" t="str">
            <v>CIE CPU HORUS</v>
          </cell>
        </row>
        <row r="5586">
          <cell r="A5586" t="str">
            <v>MKP9023121</v>
          </cell>
          <cell r="B5586" t="str">
            <v>CONV DC.DC LTM8029IY#PBF REBILLE</v>
          </cell>
        </row>
        <row r="5587">
          <cell r="A5587" t="str">
            <v>MKP9023133</v>
          </cell>
          <cell r="B5587" t="str">
            <v>CONV DCDC BGA77 LTM8049EY#PBF REBILLE</v>
          </cell>
        </row>
        <row r="5588">
          <cell r="A5588" t="str">
            <v>MKP9023474</v>
          </cell>
          <cell r="B5588" t="str">
            <v>CIE PRE-SENSE V01</v>
          </cell>
        </row>
        <row r="5589">
          <cell r="A5589" t="str">
            <v>MKP9024059</v>
          </cell>
          <cell r="B5589" t="str">
            <v>IC CMS FPGA 142.5KLE FBGA780 SP REBILLE</v>
          </cell>
        </row>
        <row r="5590">
          <cell r="A5590" t="str">
            <v>MKP9025374</v>
          </cell>
          <cell r="B5590" t="str">
            <v>CIE 104PIN</v>
          </cell>
        </row>
        <row r="5591">
          <cell r="A5591" t="str">
            <v>MKP9025533</v>
          </cell>
          <cell r="B5591" t="str">
            <v>CIE 20PIN10PIN</v>
          </cell>
        </row>
        <row r="5592">
          <cell r="A5592" t="str">
            <v>MNT6259-922-2MKP</v>
          </cell>
          <cell r="B5592" t="str">
            <v>CARTE 1</v>
          </cell>
        </row>
        <row r="5593">
          <cell r="A5593" t="str">
            <v>MNT6266-910</v>
          </cell>
          <cell r="B5593" t="str">
            <v>S/ENS ELECTRONIQUE</v>
          </cell>
        </row>
        <row r="5594">
          <cell r="A5594" t="str">
            <v>MNT6266-920</v>
          </cell>
          <cell r="B5594" t="str">
            <v>CARTE 1 EQUIPEE</v>
          </cell>
        </row>
        <row r="5595">
          <cell r="A5595" t="str">
            <v>MNT6266-930</v>
          </cell>
          <cell r="B5595" t="str">
            <v>CARTE 2 EQUIPEE</v>
          </cell>
        </row>
        <row r="5596">
          <cell r="A5596" t="str">
            <v>MNT6269-910</v>
          </cell>
          <cell r="B5596" t="str">
            <v>S/ENS. ELECTRONIQUE</v>
          </cell>
        </row>
        <row r="5597">
          <cell r="A5597" t="str">
            <v>MNT6269-920</v>
          </cell>
          <cell r="B5597" t="str">
            <v>CARTE 1 EQUIPEE</v>
          </cell>
        </row>
        <row r="5598">
          <cell r="A5598" t="str">
            <v>NET251272909</v>
          </cell>
          <cell r="B5598" t="str">
            <v>NET C.I.E. Carte adapt réseaux</v>
          </cell>
        </row>
        <row r="5599">
          <cell r="A5599" t="str">
            <v>NET251428697</v>
          </cell>
          <cell r="B5599" t="str">
            <v>NET CIE CON_EXT</v>
          </cell>
        </row>
        <row r="5600">
          <cell r="A5600" t="str">
            <v>NET251514076</v>
          </cell>
          <cell r="B5600" t="str">
            <v>NET CIE CAP_SOL</v>
          </cell>
        </row>
        <row r="5601">
          <cell r="A5601" t="str">
            <v>NET251553924</v>
          </cell>
          <cell r="B5601" t="str">
            <v>NET CIE CAP_SOL2</v>
          </cell>
        </row>
        <row r="5602">
          <cell r="A5602" t="str">
            <v>NET252065514</v>
          </cell>
          <cell r="B5602" t="str">
            <v>NET CIE SERV_PUIS</v>
          </cell>
        </row>
        <row r="5603">
          <cell r="A5603" t="str">
            <v>NET252065887</v>
          </cell>
          <cell r="B5603" t="str">
            <v>NET CIE RES_ENER</v>
          </cell>
        </row>
        <row r="5604">
          <cell r="A5604" t="str">
            <v>NET252073230</v>
          </cell>
          <cell r="B5604" t="str">
            <v>NET CIE MICRO-CARTE DC2 V2</v>
          </cell>
        </row>
        <row r="5605">
          <cell r="A5605" t="str">
            <v>NET252073293</v>
          </cell>
          <cell r="B5605" t="str">
            <v>NET CIE ITFMD</v>
          </cell>
        </row>
        <row r="5606">
          <cell r="A5606" t="str">
            <v>NET252264563</v>
          </cell>
          <cell r="B5606" t="str">
            <v>NET CIE ITC_2</v>
          </cell>
        </row>
        <row r="5607">
          <cell r="A5607" t="str">
            <v>NET252342606</v>
          </cell>
          <cell r="B5607" t="str">
            <v>NET CIE LIAISON EXTERNE</v>
          </cell>
        </row>
        <row r="5608">
          <cell r="A5608" t="str">
            <v>NET252406343</v>
          </cell>
          <cell r="B5608" t="str">
            <v>NET CIE CON_EXT2_B</v>
          </cell>
        </row>
        <row r="5609">
          <cell r="A5609" t="str">
            <v>NET252567576</v>
          </cell>
          <cell r="B5609" t="str">
            <v>NET CIE INTERCO. ECRAN OPTREX</v>
          </cell>
        </row>
        <row r="5610">
          <cell r="A5610" t="str">
            <v>NET252582635</v>
          </cell>
          <cell r="B5610" t="str">
            <v>NET CIE DETS1_V2</v>
          </cell>
        </row>
        <row r="5611">
          <cell r="A5611" t="str">
            <v>NET252616051</v>
          </cell>
          <cell r="B5611" t="str">
            <v>NET CIE CONVSERVB</v>
          </cell>
        </row>
        <row r="5612">
          <cell r="A5612" t="str">
            <v>NET252633255</v>
          </cell>
          <cell r="B5612" t="str">
            <v>NET CIE Gestion</v>
          </cell>
        </row>
        <row r="5613">
          <cell r="A5613" t="str">
            <v>NET252647634</v>
          </cell>
          <cell r="B5613" t="str">
            <v>NET CIE Module BT SITComdé</v>
          </cell>
        </row>
        <row r="5614">
          <cell r="A5614" t="str">
            <v>NET252648491</v>
          </cell>
          <cell r="B5614" t="str">
            <v>NET CIE LECTEUR carte SD</v>
          </cell>
        </row>
        <row r="5615">
          <cell r="A5615" t="str">
            <v>NET252651456</v>
          </cell>
          <cell r="B5615" t="str">
            <v>NET CIE CONPHU-B</v>
          </cell>
        </row>
        <row r="5616">
          <cell r="A5616" t="str">
            <v>NET252686962</v>
          </cell>
          <cell r="B5616" t="str">
            <v>NET CIE DEG_ELEV_B</v>
          </cell>
        </row>
        <row r="5617">
          <cell r="A5617" t="str">
            <v>NET252736254</v>
          </cell>
          <cell r="B5617" t="str">
            <v>NET CIE SERVICING2B</v>
          </cell>
        </row>
        <row r="5618">
          <cell r="A5618" t="str">
            <v>NET260385072</v>
          </cell>
          <cell r="B5618" t="str">
            <v>NET CIE DETU1</v>
          </cell>
        </row>
        <row r="5619">
          <cell r="A5619" t="str">
            <v>NET260427143</v>
          </cell>
          <cell r="B5619" t="str">
            <v>NET CIE PROXU2_V2</v>
          </cell>
        </row>
        <row r="5620">
          <cell r="A5620" t="str">
            <v>NET260427797</v>
          </cell>
          <cell r="B5620" t="str">
            <v>NET CIE PROXI_OLED_V3</v>
          </cell>
        </row>
        <row r="5621">
          <cell r="A5621" t="str">
            <v>NET260461848</v>
          </cell>
          <cell r="B5621" t="str">
            <v>NET CIE CHARGEUR V3</v>
          </cell>
        </row>
        <row r="5622">
          <cell r="A5622" t="str">
            <v>NET260473997</v>
          </cell>
          <cell r="B5622" t="str">
            <v>NET CIE CONNECTEUR RESTITUTION</v>
          </cell>
        </row>
        <row r="5623">
          <cell r="A5623" t="str">
            <v>NET260519719</v>
          </cell>
          <cell r="B5623" t="str">
            <v>NET CIE Interconnexion</v>
          </cell>
        </row>
        <row r="5624">
          <cell r="A5624" t="str">
            <v>NET260521280</v>
          </cell>
          <cell r="B5624" t="str">
            <v>NET CIE Alimentation</v>
          </cell>
        </row>
        <row r="5625">
          <cell r="A5625" t="str">
            <v>NET260558914</v>
          </cell>
          <cell r="B5625" t="str">
            <v>NET CIE Filtrage</v>
          </cell>
        </row>
        <row r="5626">
          <cell r="A5626" t="str">
            <v>NET260571938</v>
          </cell>
          <cell r="B5626" t="str">
            <v>NET CIE PROX I1</v>
          </cell>
        </row>
        <row r="5627">
          <cell r="A5627" t="str">
            <v>NET260574294</v>
          </cell>
          <cell r="B5627" t="str">
            <v>NET CIE FLIHM V2</v>
          </cell>
        </row>
        <row r="5628">
          <cell r="A5628" t="str">
            <v>NET260601913</v>
          </cell>
          <cell r="B5628" t="str">
            <v>NET CIE CON_SI BERNIER</v>
          </cell>
        </row>
        <row r="5629">
          <cell r="A5629" t="str">
            <v>NET260603959</v>
          </cell>
          <cell r="B5629" t="str">
            <v>NET CIE BOARDSI BERNIER</v>
          </cell>
        </row>
        <row r="5630">
          <cell r="A5630" t="str">
            <v>NET260603970</v>
          </cell>
          <cell r="B5630" t="str">
            <v>NET CIE CON_SI FRF2 BERNIER</v>
          </cell>
        </row>
        <row r="5631">
          <cell r="A5631" t="str">
            <v>NET260608582</v>
          </cell>
          <cell r="B5631" t="str">
            <v>NET CIE ITFFP V2</v>
          </cell>
        </row>
        <row r="5632">
          <cell r="A5632" t="str">
            <v>NET260618260</v>
          </cell>
          <cell r="B5632" t="str">
            <v>NET CIE Flex FdP audio</v>
          </cell>
        </row>
        <row r="5633">
          <cell r="A5633" t="str">
            <v>NET260620658</v>
          </cell>
          <cell r="B5633" t="str">
            <v>NET CIE IMAX</v>
          </cell>
        </row>
        <row r="5634">
          <cell r="A5634" t="str">
            <v>NET260620702</v>
          </cell>
          <cell r="B5634" t="str">
            <v>NET CIE INTERCO SOUPLE JIM V2 CABLEE</v>
          </cell>
        </row>
        <row r="5635">
          <cell r="A5635" t="str">
            <v>NET260627876</v>
          </cell>
          <cell r="B5635" t="str">
            <v>NET Carte CIE SECS</v>
          </cell>
        </row>
        <row r="5636">
          <cell r="A5636" t="str">
            <v>NET260640353</v>
          </cell>
          <cell r="B5636" t="str">
            <v>NET CIE SERVICING3 V2 B</v>
          </cell>
        </row>
        <row r="5637">
          <cell r="A5637" t="str">
            <v>NET260644405</v>
          </cell>
          <cell r="B5637" t="str">
            <v>NET CIE GPS P3 V2</v>
          </cell>
        </row>
        <row r="5638">
          <cell r="A5638" t="str">
            <v>NET260692237</v>
          </cell>
          <cell r="B5638" t="str">
            <v>NET Module Commun Bluetooth (version -K)</v>
          </cell>
        </row>
        <row r="5639">
          <cell r="A5639" t="str">
            <v>NET260716686</v>
          </cell>
          <cell r="B5639" t="str">
            <v>NET CIE SERV_CAP_ACT_C</v>
          </cell>
        </row>
        <row r="5640">
          <cell r="A5640" t="str">
            <v>NET260719380</v>
          </cell>
          <cell r="B5640" t="str">
            <v>NET CIE SMVP V2</v>
          </cell>
        </row>
        <row r="5641">
          <cell r="A5641" t="str">
            <v>NET260735636</v>
          </cell>
          <cell r="B5641" t="str">
            <v>NET CIE carte mère SITCOMDE</v>
          </cell>
        </row>
        <row r="5642">
          <cell r="A5642" t="str">
            <v>NET260736807</v>
          </cell>
          <cell r="B5642" t="str">
            <v>NET CIE BOARD EXT P2</v>
          </cell>
        </row>
        <row r="5643">
          <cell r="A5643" t="str">
            <v>NET260736815</v>
          </cell>
          <cell r="B5643" t="str">
            <v>NET CIE BOARD ETH P2</v>
          </cell>
        </row>
        <row r="5644">
          <cell r="A5644" t="str">
            <v>NET260739436</v>
          </cell>
          <cell r="B5644" t="str">
            <v>NET - CIE REGULATION DE TENSION V2</v>
          </cell>
        </row>
        <row r="5645">
          <cell r="A5645" t="str">
            <v>NET260743604</v>
          </cell>
          <cell r="B5645" t="str">
            <v>NET CIE Interco SITCOMDE - PEP V2</v>
          </cell>
        </row>
        <row r="5646">
          <cell r="A5646" t="str">
            <v>NET260748956</v>
          </cell>
          <cell r="B5646" t="str">
            <v>NET barreau LED Rétroéclairage SITCOMDE</v>
          </cell>
        </row>
        <row r="5647">
          <cell r="A5647" t="str">
            <v>NET260750013</v>
          </cell>
          <cell r="B5647" t="str">
            <v>NET CIE INTERCO FELIN V3</v>
          </cell>
        </row>
        <row r="5648">
          <cell r="A5648" t="str">
            <v>NET260754389</v>
          </cell>
          <cell r="B5648" t="str">
            <v>NET CIE Interco SITCOMDE -PR4G VS2 - V2</v>
          </cell>
        </row>
        <row r="5649">
          <cell r="A5649" t="str">
            <v>NET260754392</v>
          </cell>
          <cell r="B5649" t="str">
            <v>NET CIE carte ANTENNE BT SITCOMDE -V2</v>
          </cell>
        </row>
        <row r="5650">
          <cell r="A5650" t="str">
            <v>NET260754433</v>
          </cell>
          <cell r="B5650" t="str">
            <v>NET CIE Interco SITCOMDE - PR4G VS4 -V2</v>
          </cell>
        </row>
        <row r="5651">
          <cell r="A5651" t="str">
            <v>NET260765126</v>
          </cell>
          <cell r="B5651" t="str">
            <v>NET CIE CON_SS V4</v>
          </cell>
        </row>
        <row r="5652">
          <cell r="A5652" t="str">
            <v>NET260765241</v>
          </cell>
          <cell r="B5652" t="str">
            <v>NET CIE ITC V3</v>
          </cell>
        </row>
        <row r="5653">
          <cell r="A5653" t="str">
            <v>NET260785032</v>
          </cell>
          <cell r="B5653" t="str">
            <v>NET CIE FILTRAGE CSN</v>
          </cell>
        </row>
        <row r="5654">
          <cell r="A5654" t="str">
            <v>NET260808116</v>
          </cell>
          <cell r="B5654" t="str">
            <v>NET CIE BOARDSS V4</v>
          </cell>
        </row>
        <row r="5655">
          <cell r="A5655" t="str">
            <v>NET260814130</v>
          </cell>
          <cell r="B5655" t="str">
            <v>NET CIE MICRO-CARTE VPU V2C</v>
          </cell>
        </row>
        <row r="5656">
          <cell r="A5656" t="str">
            <v>NET260818977</v>
          </cell>
          <cell r="B5656" t="str">
            <v>NET CIE DETS1_V2 B</v>
          </cell>
        </row>
        <row r="5657">
          <cell r="A5657" t="str">
            <v>NET260851287</v>
          </cell>
          <cell r="B5657" t="str">
            <v>NET CIE CHARGEUR V4</v>
          </cell>
        </row>
        <row r="5658">
          <cell r="A5658" t="str">
            <v>NET260859478</v>
          </cell>
          <cell r="B5658" t="str">
            <v>NET CIE SERVICING1_V4</v>
          </cell>
        </row>
        <row r="5659">
          <cell r="A5659" t="str">
            <v>NET260860848</v>
          </cell>
          <cell r="B5659" t="str">
            <v>NET CIE POTENTIOMETRE</v>
          </cell>
        </row>
        <row r="5660">
          <cell r="A5660" t="str">
            <v>NET260901798</v>
          </cell>
          <cell r="B5660" t="str">
            <v>NET CIE BOARD BATT VIGILENS</v>
          </cell>
        </row>
        <row r="5661">
          <cell r="A5661" t="str">
            <v>NET260910130</v>
          </cell>
          <cell r="B5661" t="str">
            <v>NET CIE_RESTITUTION_BI_LCD</v>
          </cell>
        </row>
        <row r="5662">
          <cell r="A5662" t="str">
            <v>NET260910234</v>
          </cell>
          <cell r="B5662" t="str">
            <v>NET CIE BOARD CLAV VIGILENS</v>
          </cell>
        </row>
        <row r="5663">
          <cell r="A5663" t="str">
            <v>NET260910825</v>
          </cell>
          <cell r="B5663" t="str">
            <v>NET Carte SEC-S V2</v>
          </cell>
        </row>
        <row r="5664">
          <cell r="A5664" t="str">
            <v>NET260917410</v>
          </cell>
          <cell r="B5664" t="str">
            <v>NET CIE MICRO-CARTE VPU V2D</v>
          </cell>
        </row>
        <row r="5665">
          <cell r="A5665" t="str">
            <v>NET260931957</v>
          </cell>
          <cell r="B5665" t="str">
            <v>CIE Flex FdP audio V4</v>
          </cell>
        </row>
        <row r="5666">
          <cell r="A5666" t="str">
            <v>NET260950303</v>
          </cell>
          <cell r="B5666" t="str">
            <v>NET CIE RIF Bande Elargie V2</v>
          </cell>
        </row>
        <row r="5667">
          <cell r="A5667" t="str">
            <v>NET260953312</v>
          </cell>
          <cell r="B5667" t="str">
            <v>NET CIE Flex FdP Serie RIF V2</v>
          </cell>
        </row>
        <row r="5668">
          <cell r="A5668" t="str">
            <v>NET260953362</v>
          </cell>
          <cell r="B5668" t="str">
            <v>NET CIE RIF BE V1-B</v>
          </cell>
        </row>
        <row r="5669">
          <cell r="A5669" t="str">
            <v>NET260964881</v>
          </cell>
          <cell r="B5669" t="str">
            <v>NET CIE ITC V5</v>
          </cell>
        </row>
        <row r="5670">
          <cell r="A5670" t="str">
            <v>NET261006394</v>
          </cell>
          <cell r="B5670" t="str">
            <v>NET CIE SERV_CAP_ACT_D</v>
          </cell>
        </row>
        <row r="5671">
          <cell r="A5671" t="str">
            <v>NET261022364</v>
          </cell>
          <cell r="B5671" t="str">
            <v>NET CIE DETU1-V2</v>
          </cell>
        </row>
        <row r="5672">
          <cell r="A5672" t="str">
            <v>NET261042481</v>
          </cell>
          <cell r="B5672" t="str">
            <v>NET CIE KIV CSN V2</v>
          </cell>
        </row>
        <row r="5673">
          <cell r="A5673" t="str">
            <v>NET261059035</v>
          </cell>
          <cell r="B5673" t="str">
            <v>NET CIE Alimentation OVD FELIN NG</v>
          </cell>
        </row>
        <row r="5674">
          <cell r="A5674" t="str">
            <v>NET261059056</v>
          </cell>
          <cell r="B5674" t="str">
            <v>CIE Traitement OVD FELIN NG</v>
          </cell>
        </row>
        <row r="5675">
          <cell r="A5675" t="str">
            <v>NET261059981</v>
          </cell>
          <cell r="B5675" t="str">
            <v>NET CIE RIF Bande Elargie V2B</v>
          </cell>
        </row>
        <row r="5676">
          <cell r="A5676" t="str">
            <v>NET261064234</v>
          </cell>
          <cell r="B5676" t="str">
            <v>NET CIE SERVICING1_V5</v>
          </cell>
        </row>
        <row r="5677">
          <cell r="A5677" t="str">
            <v>NET261065364</v>
          </cell>
          <cell r="B5677" t="str">
            <v>NET CIE SERVICING2_V5</v>
          </cell>
        </row>
        <row r="5678">
          <cell r="A5678" t="str">
            <v>NET261075740</v>
          </cell>
          <cell r="B5678" t="str">
            <v>NET CIE Gestion</v>
          </cell>
        </row>
        <row r="5679">
          <cell r="A5679" t="str">
            <v>NET261075860</v>
          </cell>
          <cell r="B5679" t="str">
            <v>NET CIE Filtrage (VAB)</v>
          </cell>
        </row>
        <row r="5680">
          <cell r="A5680" t="str">
            <v>NET261075951</v>
          </cell>
          <cell r="B5680" t="str">
            <v>NET CIE Alimentation</v>
          </cell>
        </row>
        <row r="5681">
          <cell r="A5681" t="str">
            <v>NET261075972</v>
          </cell>
          <cell r="B5681" t="str">
            <v>NET CIE Interconnexion</v>
          </cell>
        </row>
        <row r="5682">
          <cell r="A5682" t="str">
            <v>NET261086743</v>
          </cell>
          <cell r="B5682" t="str">
            <v>NET CARTE FILT_PUIS_D</v>
          </cell>
        </row>
        <row r="5683">
          <cell r="A5683" t="str">
            <v>NET261109400</v>
          </cell>
          <cell r="B5683" t="str">
            <v>NET CIE PROX I1_V2</v>
          </cell>
        </row>
        <row r="5684">
          <cell r="A5684" t="str">
            <v>NET261120511</v>
          </cell>
          <cell r="B5684" t="str">
            <v>NET Carte IHM-GV V3</v>
          </cell>
        </row>
        <row r="5685">
          <cell r="A5685" t="str">
            <v>NET261128653</v>
          </cell>
          <cell r="B5685" t="str">
            <v>NET CIE Traitement OVD FELIN NG</v>
          </cell>
        </row>
        <row r="5686">
          <cell r="A5686" t="str">
            <v>NET261147484</v>
          </cell>
          <cell r="B5686" t="str">
            <v>NET CIE maquette 2GHz RIF</v>
          </cell>
        </row>
        <row r="5687">
          <cell r="A5687" t="str">
            <v>NET261148431</v>
          </cell>
          <cell r="B5687" t="str">
            <v>NET RIF maquette 350 MHz RIF</v>
          </cell>
        </row>
        <row r="5688">
          <cell r="A5688" t="str">
            <v>NET261155577</v>
          </cell>
          <cell r="B5688" t="str">
            <v>NET CIE Filtrage (VBCI)</v>
          </cell>
        </row>
        <row r="5689">
          <cell r="A5689" t="str">
            <v>NET261167824</v>
          </cell>
          <cell r="B5689" t="str">
            <v>NET CIE SERVICING4</v>
          </cell>
        </row>
        <row r="5690">
          <cell r="A5690" t="str">
            <v>NET261167895</v>
          </cell>
          <cell r="B5690" t="str">
            <v>NET CIE SOUPLE RIGIDE CON EXT MK3</v>
          </cell>
        </row>
        <row r="5691">
          <cell r="A5691" t="str">
            <v>NET261171042</v>
          </cell>
          <cell r="B5691" t="str">
            <v>NET CIE BOARD ETH VIGILENS</v>
          </cell>
        </row>
        <row r="5692">
          <cell r="A5692" t="str">
            <v>NET261171104</v>
          </cell>
          <cell r="B5692" t="str">
            <v>NET CIE KIV CSN V2</v>
          </cell>
        </row>
        <row r="5693">
          <cell r="A5693" t="str">
            <v>NET261203000</v>
          </cell>
          <cell r="B5693" t="str">
            <v>NET CIE ITX-V2</v>
          </cell>
        </row>
        <row r="5694">
          <cell r="A5694" t="str">
            <v>NET261209502</v>
          </cell>
          <cell r="B5694" t="str">
            <v>NET CIE CASE</v>
          </cell>
        </row>
        <row r="5695">
          <cell r="A5695" t="str">
            <v>NET261212413</v>
          </cell>
          <cell r="B5695" t="str">
            <v>NET CIE SERVICING3 V4</v>
          </cell>
        </row>
        <row r="5696">
          <cell r="A5696" t="str">
            <v>NET261213514</v>
          </cell>
          <cell r="B5696" t="str">
            <v>NET CIE CHARGEUR V4</v>
          </cell>
        </row>
        <row r="5697">
          <cell r="A5697" t="str">
            <v>NET261222592</v>
          </cell>
          <cell r="B5697" t="str">
            <v>NET CIE TRAITEMENT JVN FELIN SERIE</v>
          </cell>
        </row>
        <row r="5698">
          <cell r="A5698" t="str">
            <v>NET261236778</v>
          </cell>
          <cell r="B5698" t="str">
            <v>NET CIE Flex FdP audio V4</v>
          </cell>
        </row>
        <row r="5699">
          <cell r="A5699" t="str">
            <v>NET261247354</v>
          </cell>
          <cell r="B5699" t="str">
            <v>NET CIE Traitement OVD NG Série</v>
          </cell>
        </row>
        <row r="5700">
          <cell r="A5700" t="str">
            <v>NET261259408</v>
          </cell>
          <cell r="B5700" t="str">
            <v>NET CIE Traitement_OVD_NG_EX</v>
          </cell>
        </row>
        <row r="5701">
          <cell r="A5701" t="str">
            <v>NET261260034</v>
          </cell>
          <cell r="B5701" t="str">
            <v>CIE CARTE MULTIMEDIA DEMO V2</v>
          </cell>
        </row>
        <row r="5702">
          <cell r="A5702" t="str">
            <v>NET261263960</v>
          </cell>
          <cell r="B5702" t="str">
            <v>NET CIE Alim_OVD_NG_EX</v>
          </cell>
        </row>
        <row r="5703">
          <cell r="A5703" t="str">
            <v>NET261287519</v>
          </cell>
          <cell r="B5703" t="str">
            <v>NET CIE CON_SI FRF2 BERNIER V2</v>
          </cell>
        </row>
        <row r="5704">
          <cell r="A5704" t="str">
            <v>NET261290243</v>
          </cell>
          <cell r="B5704" t="str">
            <v>NET CIE Interco SITCOMDE - PEP V3</v>
          </cell>
        </row>
        <row r="5705">
          <cell r="A5705" t="str">
            <v>NET261297630</v>
          </cell>
          <cell r="B5705" t="str">
            <v>NET CIE PROX I2-VGA</v>
          </cell>
        </row>
        <row r="5706">
          <cell r="A5706" t="str">
            <v>NET261317953</v>
          </cell>
          <cell r="B5706" t="str">
            <v>NET CIE SERVICING1_V6</v>
          </cell>
        </row>
        <row r="5707">
          <cell r="A5707" t="str">
            <v>NET261319452</v>
          </cell>
          <cell r="B5707" t="str">
            <v>NET CIE BOARD_CLAV_VIGILENS_V2</v>
          </cell>
        </row>
        <row r="5708">
          <cell r="A5708" t="str">
            <v>NET261328406</v>
          </cell>
          <cell r="B5708" t="str">
            <v>NET C.I.E. SUPPORT DET.</v>
          </cell>
        </row>
        <row r="5709">
          <cell r="A5709" t="str">
            <v>NET261328469</v>
          </cell>
          <cell r="B5709" t="str">
            <v>NET C.I.E. PROXI. DET.</v>
          </cell>
        </row>
        <row r="5710">
          <cell r="A5710" t="str">
            <v>NET261333684</v>
          </cell>
          <cell r="B5710" t="str">
            <v>NET CIE CARTE BASEBOARD STEP FELIN V0</v>
          </cell>
        </row>
        <row r="5711">
          <cell r="A5711" t="str">
            <v>NET261339855</v>
          </cell>
          <cell r="B5711" t="str">
            <v>NET CIE_RESTITUTION_BI_LCD_V2</v>
          </cell>
        </row>
        <row r="5712">
          <cell r="A5712" t="str">
            <v>NET261356260</v>
          </cell>
          <cell r="B5712" t="str">
            <v>CIE INTERCO_CTHMPS</v>
          </cell>
        </row>
        <row r="5713">
          <cell r="A5713" t="str">
            <v>NET261358909</v>
          </cell>
          <cell r="B5713" t="str">
            <v>NET CIE Flex FdP audio V4</v>
          </cell>
        </row>
        <row r="5714">
          <cell r="A5714" t="str">
            <v>NET261368939</v>
          </cell>
          <cell r="B5714" t="str">
            <v>NET CIE Filtrage Reprise Filaire (VAB)</v>
          </cell>
        </row>
        <row r="5715">
          <cell r="A5715" t="str">
            <v>NET261375913</v>
          </cell>
          <cell r="B5715" t="str">
            <v>NET CIE Module SITComdé BC4</v>
          </cell>
        </row>
        <row r="5716">
          <cell r="A5716" t="str">
            <v>NET261376283</v>
          </cell>
          <cell r="B5716" t="str">
            <v>NET CIE Gestion</v>
          </cell>
        </row>
        <row r="5717">
          <cell r="A5717" t="str">
            <v>NET261386838</v>
          </cell>
          <cell r="B5717" t="str">
            <v>NET CIE RIF Bande Elargie V2C</v>
          </cell>
        </row>
        <row r="5718">
          <cell r="A5718" t="str">
            <v>NET261417055</v>
          </cell>
          <cell r="B5718" t="str">
            <v>NET CIE SOUPLE 6 BOUTONS MK3 V2</v>
          </cell>
        </row>
        <row r="5719">
          <cell r="A5719" t="str">
            <v>NET261418437</v>
          </cell>
          <cell r="B5719" t="str">
            <v>NET CIE DETU1_V3</v>
          </cell>
        </row>
        <row r="5720">
          <cell r="A5720" t="str">
            <v>NET261426744</v>
          </cell>
          <cell r="B5720" t="str">
            <v>NET CIE INTERCO EXPORT</v>
          </cell>
        </row>
        <row r="5721">
          <cell r="A5721" t="str">
            <v>NET261431055</v>
          </cell>
          <cell r="B5721" t="str">
            <v>CIE LIAISON EXTERNE V2</v>
          </cell>
        </row>
        <row r="5722">
          <cell r="A5722" t="str">
            <v>NET261467534</v>
          </cell>
          <cell r="B5722" t="str">
            <v>NET CIE Flex FdP audio V4</v>
          </cell>
        </row>
        <row r="5723">
          <cell r="A5723" t="str">
            <v>NET261492920</v>
          </cell>
          <cell r="B5723" t="str">
            <v>NET CARTE CLAVIER</v>
          </cell>
        </row>
        <row r="5724">
          <cell r="A5724" t="str">
            <v>NET261497785-PRO</v>
          </cell>
          <cell r="B5724" t="str">
            <v>CIE Traitement_OVD_NG_EX</v>
          </cell>
        </row>
        <row r="5725">
          <cell r="A5725" t="str">
            <v>NET261527484</v>
          </cell>
          <cell r="B5725" t="str">
            <v>NET CIE CTHMPS_IRR</v>
          </cell>
        </row>
        <row r="5726">
          <cell r="A5726" t="str">
            <v>NET261534281</v>
          </cell>
          <cell r="B5726" t="str">
            <v>NET CIE RIF NG proto V1</v>
          </cell>
        </row>
        <row r="5727">
          <cell r="A5727" t="str">
            <v>NET261553679</v>
          </cell>
          <cell r="B5727" t="str">
            <v>NET CIE_RESTITUTION_BI_LCD_V4_FILAIRE</v>
          </cell>
        </row>
        <row r="5728">
          <cell r="A5728" t="str">
            <v>NET261561704</v>
          </cell>
          <cell r="B5728" t="str">
            <v>NET CIE ZAPETTE DROITE</v>
          </cell>
        </row>
        <row r="5729">
          <cell r="A5729" t="str">
            <v>NET261569156</v>
          </cell>
          <cell r="B5729" t="str">
            <v>NET CIE SMVP V2</v>
          </cell>
        </row>
        <row r="5730">
          <cell r="A5730" t="str">
            <v>NET261574730</v>
          </cell>
          <cell r="B5730" t="str">
            <v>NET CIE INTERCO_CTHMPS_V2</v>
          </cell>
        </row>
        <row r="5731">
          <cell r="A5731" t="str">
            <v>NET261586339</v>
          </cell>
          <cell r="B5731" t="str">
            <v>NET Flex Audio Rif NG V1</v>
          </cell>
        </row>
        <row r="5732">
          <cell r="A5732" t="str">
            <v>NET261586350</v>
          </cell>
          <cell r="B5732" t="str">
            <v>NET Flex Serie Rif NG V1</v>
          </cell>
        </row>
        <row r="5733">
          <cell r="A5733" t="str">
            <v>NET261589835</v>
          </cell>
          <cell r="B5733" t="str">
            <v>NET CIE RIF Bande Elargie V2D</v>
          </cell>
        </row>
        <row r="5734">
          <cell r="A5734" t="str">
            <v>NET261644920</v>
          </cell>
          <cell r="B5734" t="str">
            <v>NET CIE Carte Sélecteur RLG</v>
          </cell>
        </row>
        <row r="5735">
          <cell r="A5735" t="str">
            <v>NET261645901</v>
          </cell>
          <cell r="B5735" t="str">
            <v>NET CIE SERVICING3 V4</v>
          </cell>
        </row>
        <row r="5736">
          <cell r="A5736" t="str">
            <v>NET261651334</v>
          </cell>
          <cell r="B5736" t="str">
            <v>CIE FLEX ITF LCD CASIO</v>
          </cell>
        </row>
        <row r="5737">
          <cell r="A5737" t="str">
            <v>NET261677482</v>
          </cell>
          <cell r="B5737" t="str">
            <v>NET CIE Carte clavier RLG</v>
          </cell>
        </row>
        <row r="5738">
          <cell r="A5738" t="str">
            <v>NET261679098</v>
          </cell>
          <cell r="B5738" t="str">
            <v>NET CIE GESTION RLV V1</v>
          </cell>
        </row>
        <row r="5739">
          <cell r="A5739" t="str">
            <v>NET261689106</v>
          </cell>
          <cell r="B5739" t="str">
            <v>NET CIE RIF NG V2</v>
          </cell>
        </row>
        <row r="5740">
          <cell r="A5740" t="str">
            <v>NET261691151</v>
          </cell>
          <cell r="B5740" t="str">
            <v>NET CIE UCG3_V2</v>
          </cell>
        </row>
        <row r="5741">
          <cell r="A5741" t="str">
            <v>NET261706957</v>
          </cell>
          <cell r="B5741" t="str">
            <v>NET CIE RIF Bande Elargie V2E</v>
          </cell>
        </row>
        <row r="5742">
          <cell r="A5742" t="str">
            <v>NET261732176</v>
          </cell>
          <cell r="B5742" t="str">
            <v>NET CIE ITC V6</v>
          </cell>
        </row>
        <row r="5743">
          <cell r="A5743" t="str">
            <v>NET261740144</v>
          </cell>
          <cell r="B5743" t="str">
            <v>NET CIE Carte Sélecteur RLG V2</v>
          </cell>
        </row>
        <row r="5744">
          <cell r="A5744" t="str">
            <v>NET261747367</v>
          </cell>
          <cell r="B5744" t="str">
            <v>NET Carte IHM-GV V3</v>
          </cell>
        </row>
        <row r="5745">
          <cell r="A5745" t="str">
            <v>NET261768741</v>
          </cell>
          <cell r="B5745" t="str">
            <v>NET CIE RIF NG V3</v>
          </cell>
        </row>
        <row r="5746">
          <cell r="A5746" t="str">
            <v>NET261771884</v>
          </cell>
          <cell r="B5746" t="str">
            <v>NET CIE Carte clavier RLG V2</v>
          </cell>
        </row>
        <row r="5747">
          <cell r="A5747" t="str">
            <v>NET261778271</v>
          </cell>
          <cell r="B5747" t="str">
            <v>NET CIE Pilotage_OLED</v>
          </cell>
        </row>
        <row r="5748">
          <cell r="A5748" t="str">
            <v>NET261779992</v>
          </cell>
          <cell r="B5748" t="str">
            <v>NET CIE PROXU1024S</v>
          </cell>
        </row>
        <row r="5749">
          <cell r="A5749" t="str">
            <v>NET261782051</v>
          </cell>
          <cell r="B5749" t="str">
            <v>NET CIE TIR LRF LR</v>
          </cell>
        </row>
        <row r="5750">
          <cell r="A5750" t="str">
            <v>NET261785838</v>
          </cell>
          <cell r="B5750" t="str">
            <v>NET CIE Filtrage MONS</v>
          </cell>
        </row>
        <row r="5751">
          <cell r="A5751" t="str">
            <v>NET261785924</v>
          </cell>
          <cell r="B5751" t="str">
            <v>NET CIE Alim MONS</v>
          </cell>
        </row>
        <row r="5752">
          <cell r="A5752" t="str">
            <v>NET261790983</v>
          </cell>
          <cell r="B5752" t="str">
            <v>NET CIE INT1024S</v>
          </cell>
        </row>
        <row r="5753">
          <cell r="A5753" t="str">
            <v>NET261797896</v>
          </cell>
          <cell r="B5753" t="str">
            <v>NET CIE GESTION RLV V2</v>
          </cell>
        </row>
        <row r="5754">
          <cell r="A5754" t="str">
            <v>NET261798161</v>
          </cell>
          <cell r="B5754" t="str">
            <v>NET CIE clavier 3T PTT</v>
          </cell>
        </row>
        <row r="5755">
          <cell r="A5755" t="str">
            <v>NET261798252</v>
          </cell>
          <cell r="B5755" t="str">
            <v>NET CIE clavier 3T VOLUME</v>
          </cell>
        </row>
        <row r="5756">
          <cell r="A5756" t="str">
            <v>NET261799499</v>
          </cell>
          <cell r="B5756" t="str">
            <v>NET RIF NG V4</v>
          </cell>
        </row>
        <row r="5757">
          <cell r="A5757" t="str">
            <v>NET261829028</v>
          </cell>
          <cell r="B5757" t="str">
            <v>NET CIE FILTRAGE JIM BERNIER V1</v>
          </cell>
        </row>
        <row r="5758">
          <cell r="A5758" t="str">
            <v>NET261847521</v>
          </cell>
          <cell r="B5758" t="str">
            <v>CIE MODULE COMMUN RIF NG</v>
          </cell>
        </row>
        <row r="5759">
          <cell r="A5759" t="str">
            <v>NET261847563</v>
          </cell>
          <cell r="B5759" t="str">
            <v>NET CIE Flex Serie Rif NG V2</v>
          </cell>
        </row>
        <row r="5760">
          <cell r="A5760" t="str">
            <v>NET261847584</v>
          </cell>
          <cell r="B5760" t="str">
            <v>NET CIE CIE FLEX Audio Rif NG V2</v>
          </cell>
        </row>
        <row r="5761">
          <cell r="A5761" t="str">
            <v>NET261862742</v>
          </cell>
          <cell r="B5761" t="str">
            <v>NET CIE Carte Sélecteur RLG V3</v>
          </cell>
        </row>
        <row r="5762">
          <cell r="A5762" t="str">
            <v>NET261907629</v>
          </cell>
          <cell r="B5762" t="str">
            <v>NET CIE VIP V2</v>
          </cell>
        </row>
        <row r="5763">
          <cell r="A5763" t="str">
            <v>NET261946262-03</v>
          </cell>
          <cell r="B5763" t="str">
            <v>NET -CIE MC réglée</v>
          </cell>
        </row>
        <row r="5764">
          <cell r="A5764" t="str">
            <v>NET261958994</v>
          </cell>
          <cell r="B5764" t="str">
            <v>NET CIE clavier 3T PTT</v>
          </cell>
        </row>
        <row r="5765">
          <cell r="A5765" t="str">
            <v>NET261959024</v>
          </cell>
          <cell r="B5765" t="str">
            <v>NET CIE clavier 3T VOLUME</v>
          </cell>
        </row>
        <row r="5766">
          <cell r="A5766" t="str">
            <v>NET261996465</v>
          </cell>
          <cell r="B5766" t="str">
            <v>NET GESTION RLV V3</v>
          </cell>
        </row>
        <row r="5767">
          <cell r="A5767" t="str">
            <v>NET261999750</v>
          </cell>
          <cell r="B5767" t="str">
            <v>NET CIE CON_SI V5 NAV</v>
          </cell>
        </row>
        <row r="5768">
          <cell r="A5768" t="str">
            <v>NET262018471</v>
          </cell>
          <cell r="B5768" t="str">
            <v>NET CIE KIV CSN V3</v>
          </cell>
        </row>
        <row r="5769">
          <cell r="A5769" t="str">
            <v>NET262043627</v>
          </cell>
          <cell r="B5769" t="str">
            <v>CIE IMAX V2B</v>
          </cell>
        </row>
        <row r="5770">
          <cell r="A5770" t="str">
            <v>NET262043792</v>
          </cell>
          <cell r="B5770" t="str">
            <v>NET CIE SMVP V2B</v>
          </cell>
        </row>
        <row r="5771">
          <cell r="A5771" t="str">
            <v>NET262066860</v>
          </cell>
          <cell r="B5771" t="str">
            <v>NET CIE ITFFP V3 PAL</v>
          </cell>
        </row>
        <row r="5772">
          <cell r="A5772" t="str">
            <v>NET262080378</v>
          </cell>
          <cell r="B5772" t="str">
            <v>NET CIE Traitement_OVD_NG_EX V2</v>
          </cell>
        </row>
        <row r="5773">
          <cell r="A5773" t="str">
            <v>NET262090671</v>
          </cell>
          <cell r="B5773" t="str">
            <v>NET CIE VIDEO PAL</v>
          </cell>
        </row>
        <row r="5774">
          <cell r="A5774" t="str">
            <v>NET262094588</v>
          </cell>
          <cell r="B5774" t="str">
            <v>NET CIE LLCMOS VOLET CAPTEUR</v>
          </cell>
        </row>
        <row r="5775">
          <cell r="A5775" t="str">
            <v>NET262108845</v>
          </cell>
          <cell r="B5775" t="str">
            <v>NET cie connecteur restitution V2B</v>
          </cell>
        </row>
        <row r="5776">
          <cell r="A5776" t="str">
            <v>NET262170804</v>
          </cell>
          <cell r="B5776" t="str">
            <v>NET CIE INTERCO_CTHMPS_MRVGA</v>
          </cell>
        </row>
        <row r="5777">
          <cell r="A5777" t="str">
            <v>NET262199809</v>
          </cell>
          <cell r="B5777" t="str">
            <v>NET GESTION RLV V5</v>
          </cell>
        </row>
        <row r="5778">
          <cell r="A5778" t="str">
            <v>NET262214870</v>
          </cell>
          <cell r="B5778" t="str">
            <v>NET CIE FLEX OUTILLAGE MMT MONO-OLED</v>
          </cell>
        </row>
        <row r="5779">
          <cell r="A5779" t="str">
            <v>NET262217339</v>
          </cell>
          <cell r="B5779" t="str">
            <v>NET CIE FLEX OUTILLAGE MMT PROXS_2G</v>
          </cell>
        </row>
        <row r="5780">
          <cell r="A5780" t="str">
            <v>NET262227187</v>
          </cell>
          <cell r="B5780" t="str">
            <v>NET CIE OUTILLAGE PROX</v>
          </cell>
        </row>
        <row r="5781">
          <cell r="A5781" t="str">
            <v>NET262497883</v>
          </cell>
          <cell r="B5781" t="str">
            <v>NET CIE SERV_MP3_VMVJ</v>
          </cell>
        </row>
        <row r="5782">
          <cell r="A5782" t="str">
            <v>NETC99000020</v>
          </cell>
          <cell r="B5782" t="str">
            <v>NET CIRCUIT SOUPLE EQUIPE</v>
          </cell>
        </row>
        <row r="5783">
          <cell r="A5783" t="str">
            <v>PLD-00164-29</v>
          </cell>
          <cell r="B5783" t="str">
            <v>CARTE ALIS EQUIPEMENT</v>
          </cell>
        </row>
        <row r="5784">
          <cell r="A5784" t="str">
            <v>PLD-00165-50</v>
          </cell>
          <cell r="B5784" t="str">
            <v>CARTE ARIS EQUIPEMENT</v>
          </cell>
        </row>
        <row r="5785">
          <cell r="A5785" t="str">
            <v>PLD-00165-50-KC2</v>
          </cell>
          <cell r="B5785" t="str">
            <v>TRI COMPOSANTS CARTE ARIS</v>
          </cell>
        </row>
        <row r="5786">
          <cell r="A5786" t="str">
            <v>PLD-00165-50-R</v>
          </cell>
          <cell r="B5786" t="str">
            <v>CARTE ARIS EQUIPEMENT DEVERMINEE</v>
          </cell>
        </row>
        <row r="5787">
          <cell r="A5787" t="str">
            <v>PLD-00165-57</v>
          </cell>
          <cell r="B5787" t="str">
            <v>CARTE PCFO EQUIPEMENT</v>
          </cell>
        </row>
        <row r="5788">
          <cell r="A5788" t="str">
            <v>PTS509969</v>
          </cell>
          <cell r="B5788" t="str">
            <v>CORDON MODULE RETRO-ECLAIR</v>
          </cell>
        </row>
        <row r="5789">
          <cell r="A5789" t="str">
            <v>PTS510373</v>
          </cell>
          <cell r="B5789" t="str">
            <v>CONNECTEUR BRONZE ENROBE</v>
          </cell>
        </row>
        <row r="5790">
          <cell r="A5790" t="str">
            <v>PTS511393</v>
          </cell>
          <cell r="B5790" t="str">
            <v>TUBE CRT MODIFIE</v>
          </cell>
        </row>
        <row r="5791">
          <cell r="A5791" t="str">
            <v>PTS514237</v>
          </cell>
          <cell r="B5791" t="str">
            <v>MN602 CARTE SERVICAM2</v>
          </cell>
        </row>
        <row r="5792">
          <cell r="A5792" t="str">
            <v>PTS514243</v>
          </cell>
          <cell r="B5792" t="str">
            <v>MN201 CARTE PILOT LCD</v>
          </cell>
        </row>
        <row r="5793">
          <cell r="A5793" t="str">
            <v>PTS514259</v>
          </cell>
          <cell r="B5793" t="str">
            <v>MN12 CARTE VICAM</v>
          </cell>
        </row>
        <row r="5794">
          <cell r="A5794" t="str">
            <v>PTS514265</v>
          </cell>
          <cell r="B5794" t="str">
            <v>MN13 CARTE VICAM</v>
          </cell>
        </row>
        <row r="5795">
          <cell r="A5795" t="str">
            <v>PTS514271</v>
          </cell>
          <cell r="B5795" t="str">
            <v>MN17 CARTE VICAM +</v>
          </cell>
        </row>
        <row r="5796">
          <cell r="A5796" t="str">
            <v>PTS514287</v>
          </cell>
          <cell r="B5796" t="str">
            <v>MN18 CARTE VICAM+</v>
          </cell>
        </row>
        <row r="5797">
          <cell r="A5797" t="str">
            <v>PTS514293</v>
          </cell>
          <cell r="B5797" t="str">
            <v>MN17 CARTE VICAM LP</v>
          </cell>
        </row>
        <row r="5798">
          <cell r="A5798" t="str">
            <v>PTS514307</v>
          </cell>
          <cell r="B5798" t="str">
            <v>MN18 CARTE VICAM LP</v>
          </cell>
        </row>
        <row r="5799">
          <cell r="A5799" t="str">
            <v>PTS514379</v>
          </cell>
          <cell r="B5799" t="str">
            <v>MN12 TEL VICAM V1R2 JUMELL</v>
          </cell>
        </row>
        <row r="5800">
          <cell r="A5800" t="str">
            <v>PTS514385</v>
          </cell>
          <cell r="B5800" t="str">
            <v>MN13 TEL VICAM V1R2 JUMELL</v>
          </cell>
        </row>
        <row r="5801">
          <cell r="A5801" t="str">
            <v>PTS515677</v>
          </cell>
          <cell r="B5801" t="str">
            <v>CORDON CDU</v>
          </cell>
        </row>
        <row r="5802">
          <cell r="A5802" t="str">
            <v>TP300894</v>
          </cell>
          <cell r="B5802" t="str">
            <v>MODULE PSU MTU FINI</v>
          </cell>
        </row>
        <row r="5803">
          <cell r="A5803" t="str">
            <v>TP300906</v>
          </cell>
          <cell r="B5803" t="str">
            <v>MODULE PPM MTU FINI</v>
          </cell>
        </row>
        <row r="5804">
          <cell r="A5804" t="str">
            <v>TP300906SAG</v>
          </cell>
          <cell r="B5804" t="str">
            <v>MODULE PPM MTU NON VERNIS</v>
          </cell>
        </row>
        <row r="5805">
          <cell r="A5805" t="str">
            <v>TP522060-INT</v>
          </cell>
          <cell r="B5805" t="str">
            <v>INTERCO PROD</v>
          </cell>
        </row>
        <row r="5806">
          <cell r="A5806" t="str">
            <v>TP522060-INT-R</v>
          </cell>
          <cell r="B5806" t="str">
            <v>RECHANGE INTERCO PROD</v>
          </cell>
        </row>
        <row r="5807">
          <cell r="A5807" t="str">
            <v>Y270-11169-01-3</v>
          </cell>
          <cell r="B5807" t="str">
            <v>Kit de maintenance SB 4305790050-32-03</v>
          </cell>
        </row>
        <row r="5808">
          <cell r="A5808" t="str">
            <v>261916222</v>
          </cell>
          <cell r="B5808" t="str">
            <v>CARTE MONO-CCD INV PROGRAMMEE</v>
          </cell>
        </row>
        <row r="5809">
          <cell r="A5809" t="str">
            <v>360-02852-200</v>
          </cell>
          <cell r="B5809" t="str">
            <v>ENSEMBLE ALIMENTATION</v>
          </cell>
        </row>
        <row r="5810">
          <cell r="A5810" t="str">
            <v>262829390</v>
          </cell>
          <cell r="B5810" t="str">
            <v>CIE IDA-BRAVO</v>
          </cell>
        </row>
        <row r="5811">
          <cell r="A5811" t="str">
            <v>263297964-00</v>
          </cell>
          <cell r="B5811" t="str">
            <v>FLEX PAL EQUIPE</v>
          </cell>
        </row>
        <row r="5812">
          <cell r="A5812" t="str">
            <v>263388799</v>
          </cell>
          <cell r="B5812" t="str">
            <v>CIE ADAPT_SLS</v>
          </cell>
        </row>
        <row r="5813">
          <cell r="A5813" t="str">
            <v>263387945</v>
          </cell>
          <cell r="B5813" t="str">
            <v>CIE ADAPT_KIT</v>
          </cell>
        </row>
        <row r="5814">
          <cell r="A5814" t="str">
            <v>263432633</v>
          </cell>
          <cell r="B5814" t="str">
            <v>CIE SCP_OVL 210</v>
          </cell>
        </row>
        <row r="5815">
          <cell r="A5815" t="str">
            <v>263120288-0050</v>
          </cell>
          <cell r="B5815" t="str">
            <v>DLSU</v>
          </cell>
        </row>
        <row r="5816">
          <cell r="A5816" t="str">
            <v>263119235-0100</v>
          </cell>
          <cell r="B5816" t="str">
            <v>DLSU ASSEMBLY</v>
          </cell>
        </row>
        <row r="5817">
          <cell r="A5817" t="str">
            <v>263374097</v>
          </cell>
          <cell r="B5817" t="str">
            <v>CIE PSF_ECU V3</v>
          </cell>
        </row>
        <row r="5818">
          <cell r="A5818" t="str">
            <v>262463027-0120</v>
          </cell>
          <cell r="B5818" t="str">
            <v>BOITIER MPC-ED35 WR</v>
          </cell>
        </row>
        <row r="5819">
          <cell r="A5819" t="str">
            <v>263375205-0101</v>
          </cell>
          <cell r="B5819" t="str">
            <v>EEC KITTING LEAP-1B 737M1750G01</v>
          </cell>
        </row>
        <row r="5820">
          <cell r="A5820" t="str">
            <v>360-03558-000</v>
          </cell>
          <cell r="B5820" t="str">
            <v>CARTE CIF-ED45 EQUIPEMENT</v>
          </cell>
        </row>
        <row r="5821">
          <cell r="A5821" t="str">
            <v>360-02710-000</v>
          </cell>
          <cell r="B5821" t="str">
            <v>CARTE RRCIF9 EQUIPEMENT</v>
          </cell>
        </row>
        <row r="5822">
          <cell r="A5822" t="str">
            <v>360-02710-100</v>
          </cell>
          <cell r="B5822" t="str">
            <v>CARTE RRCIF9 EQUIPEMENT</v>
          </cell>
        </row>
        <row r="5823">
          <cell r="A5823" t="str">
            <v>419-10552-000</v>
          </cell>
          <cell r="B5823" t="str">
            <v>TIGE DE METALLISATION</v>
          </cell>
        </row>
        <row r="5824">
          <cell r="A5824" t="str">
            <v>134-42990-008</v>
          </cell>
          <cell r="B5824" t="str">
            <v>BOUTON POUSSOIR</v>
          </cell>
        </row>
        <row r="5825">
          <cell r="A5825" t="str">
            <v>689-760-071-0</v>
          </cell>
          <cell r="B5825" t="str">
            <v>ETIQUETTE DE SERIALISATION</v>
          </cell>
        </row>
        <row r="5826">
          <cell r="A5826" t="str">
            <v>263530447</v>
          </cell>
          <cell r="B5826" t="str">
            <v>CIE ACM_2X_VDO_V2_R02</v>
          </cell>
        </row>
        <row r="5827">
          <cell r="A5827" t="str">
            <v>263530301</v>
          </cell>
          <cell r="B5827" t="str">
            <v>CIE ITF_VDO-110_R02</v>
          </cell>
        </row>
        <row r="5828">
          <cell r="A5828" t="str">
            <v>262772322-0101</v>
          </cell>
          <cell r="B5828" t="str">
            <v>CARTE MBB_9X EQUIP. PROGR.</v>
          </cell>
        </row>
        <row r="5829">
          <cell r="A5829" t="str">
            <v>261768098-0403</v>
          </cell>
          <cell r="B5829" t="str">
            <v>CARTE VAHM-LP PROGRAMMEE</v>
          </cell>
        </row>
        <row r="5830">
          <cell r="A5830" t="str">
            <v>263518454-0101</v>
          </cell>
          <cell r="B5830" t="str">
            <v>S/ENS PSU 115V B9X</v>
          </cell>
        </row>
        <row r="5831">
          <cell r="A5831" t="str">
            <v>263505410</v>
          </cell>
          <cell r="B5831" t="str">
            <v>EUVO 07-C11-8X-HD</v>
          </cell>
        </row>
        <row r="5832">
          <cell r="A5832" t="str">
            <v>263458666</v>
          </cell>
          <cell r="B5832" t="str">
            <v>CIE ITF_VIGY_OBS</v>
          </cell>
        </row>
        <row r="5833">
          <cell r="A5833" t="str">
            <v>418-09174-101-R</v>
          </cell>
          <cell r="B5833" t="str">
            <v>CARTE LOGIQUE 2 EQUIPEMENT</v>
          </cell>
        </row>
        <row r="5834">
          <cell r="A5834" t="str">
            <v>263472405-AA00</v>
          </cell>
          <cell r="B5834" t="str">
            <v>MODULE FILTRE ALIM</v>
          </cell>
        </row>
        <row r="5835">
          <cell r="A5835" t="str">
            <v>263491356</v>
          </cell>
          <cell r="B5835" t="str">
            <v>CIE Commande ElectroVanne</v>
          </cell>
        </row>
        <row r="5836">
          <cell r="A5836" t="str">
            <v>263475534MKP</v>
          </cell>
          <cell r="B5836" t="str">
            <v>CIE RF4BMKP_GLONASS</v>
          </cell>
        </row>
        <row r="5837">
          <cell r="A5837" t="str">
            <v>263496369</v>
          </cell>
          <cell r="B5837" t="str">
            <v>CIE MPS_INT_VO-000</v>
          </cell>
        </row>
        <row r="5838">
          <cell r="A5838" t="str">
            <v>263355203-01</v>
          </cell>
          <cell r="B5838" t="str">
            <v>MODULE_CMPL-B4</v>
          </cell>
        </row>
        <row r="5839">
          <cell r="A5839" t="str">
            <v>263377506-01</v>
          </cell>
          <cell r="B5839" t="str">
            <v>MODULE_CMP-B4</v>
          </cell>
        </row>
        <row r="5840">
          <cell r="A5840" t="str">
            <v>263458822</v>
          </cell>
          <cell r="B5840" t="str">
            <v>CIE BALUN_W04_VO</v>
          </cell>
        </row>
        <row r="5841">
          <cell r="A5841" t="str">
            <v>263393109</v>
          </cell>
          <cell r="B5841" t="str">
            <v>CD MDD M88 T3V3C VL08H</v>
          </cell>
        </row>
        <row r="5842">
          <cell r="A5842" t="str">
            <v>263309339-0100</v>
          </cell>
          <cell r="B5842" t="str">
            <v>BACK-UP CONTROL MODULE</v>
          </cell>
        </row>
        <row r="5843">
          <cell r="A5843" t="str">
            <v>263314934-0100</v>
          </cell>
          <cell r="B5843" t="str">
            <v>CARTE BCM PROGRAMMEE</v>
          </cell>
        </row>
        <row r="5844">
          <cell r="A5844" t="str">
            <v>261400196-0202</v>
          </cell>
          <cell r="B5844" t="str">
            <v>CARTE SPC P4 PROGRAMMEE</v>
          </cell>
        </row>
        <row r="5845">
          <cell r="A5845" t="str">
            <v>263505527-AA00</v>
          </cell>
          <cell r="B5845" t="str">
            <v>MODULE NAV-G2 EX</v>
          </cell>
        </row>
        <row r="5846">
          <cell r="A5846" t="str">
            <v>263379315</v>
          </cell>
          <cell r="B5846" t="str">
            <v>MASTER CD-ROM IHM</v>
          </cell>
        </row>
        <row r="5847">
          <cell r="A5847" t="str">
            <v>263149949-01</v>
          </cell>
          <cell r="B5847" t="str">
            <v>CIE EPL_B4 TESTÉ PROGRAMMÉ</v>
          </cell>
        </row>
        <row r="5848">
          <cell r="A5848" t="str">
            <v>263393097</v>
          </cell>
          <cell r="B5848" t="str">
            <v>CD MDD M88 T3V2R VL08H</v>
          </cell>
        </row>
        <row r="5849">
          <cell r="A5849" t="str">
            <v>262794849-0400</v>
          </cell>
          <cell r="B5849" t="str">
            <v>ELECTRONIC ENGINE CONTROL GE9X</v>
          </cell>
        </row>
        <row r="5850">
          <cell r="A5850" t="str">
            <v>263339928MKP</v>
          </cell>
          <cell r="B5850" t="str">
            <v>CIE RCK_VID_V2_MCX</v>
          </cell>
        </row>
        <row r="5851">
          <cell r="A5851" t="str">
            <v>263040232-AC03</v>
          </cell>
          <cell r="B5851" t="str">
            <v>EQUIPEMENT ASIE identifié</v>
          </cell>
        </row>
        <row r="5852">
          <cell r="A5852" t="str">
            <v>263039354-AC03</v>
          </cell>
          <cell r="B5852" t="str">
            <v>CIE CASIE IDENTIFIE</v>
          </cell>
        </row>
        <row r="5853">
          <cell r="A5853" t="str">
            <v>263339928</v>
          </cell>
          <cell r="B5853" t="str">
            <v>CIE RCK_VID_V2_MCX</v>
          </cell>
        </row>
        <row r="5854">
          <cell r="A5854" t="str">
            <v>263115266-0050</v>
          </cell>
          <cell r="B5854" t="str">
            <v>eDLRB</v>
          </cell>
        </row>
        <row r="5855">
          <cell r="A5855" t="str">
            <v>263444646MKP</v>
          </cell>
          <cell r="B5855" t="str">
            <v>CIE FLEX_W1_ICPK3_SCPK3 V3</v>
          </cell>
        </row>
        <row r="5856">
          <cell r="A5856" t="str">
            <v>263463159MKP</v>
          </cell>
          <cell r="B5856" t="str">
            <v>CIE FLEX_SATIS_GIGAETHERNET</v>
          </cell>
        </row>
        <row r="5857">
          <cell r="A5857" t="str">
            <v>263514394MKP</v>
          </cell>
          <cell r="B5857" t="str">
            <v>CIE MB_FSP_XLR-TST</v>
          </cell>
        </row>
        <row r="5858">
          <cell r="A5858" t="str">
            <v>263170618MKP</v>
          </cell>
          <cell r="B5858" t="str">
            <v>CIE PBT PROX V2</v>
          </cell>
        </row>
        <row r="5859">
          <cell r="A5859" t="str">
            <v>261065723-3000</v>
          </cell>
          <cell r="B5859" t="str">
            <v>BOITIER MPC-ED36 WR</v>
          </cell>
        </row>
        <row r="5860">
          <cell r="A5860" t="str">
            <v>263528442-0101</v>
          </cell>
          <cell r="B5860" t="str">
            <v>EEC KITTING LEAP-1A 737M1687G01</v>
          </cell>
        </row>
        <row r="5861">
          <cell r="A5861" t="str">
            <v>263489885MKP</v>
          </cell>
          <cell r="B5861" t="str">
            <v>CIE BGS4G_OUTILLAGE_MB-111</v>
          </cell>
        </row>
        <row r="5862">
          <cell r="A5862" t="str">
            <v>263163598-0302</v>
          </cell>
          <cell r="B5862" t="str">
            <v>ECDU Configured</v>
          </cell>
        </row>
        <row r="5863">
          <cell r="A5863" t="str">
            <v>263514307</v>
          </cell>
          <cell r="B5863" t="str">
            <v>MODULE INTERCO LR ASSEMBLE VO</v>
          </cell>
        </row>
        <row r="5864">
          <cell r="A5864" t="str">
            <v>263458707</v>
          </cell>
          <cell r="B5864" t="str">
            <v>CIE INTERCO_CTHMPS_VO</v>
          </cell>
        </row>
        <row r="5865">
          <cell r="A5865" t="str">
            <v>263526159MKP</v>
          </cell>
          <cell r="B5865" t="str">
            <v>CIE PACK PILE Q3</v>
          </cell>
        </row>
        <row r="5866">
          <cell r="A5866" t="str">
            <v>263501136MKP</v>
          </cell>
          <cell r="B5866" t="str">
            <v>CIE POWER CORONU</v>
          </cell>
        </row>
        <row r="5867">
          <cell r="A5867" t="str">
            <v>261233925-0201</v>
          </cell>
          <cell r="B5867" t="str">
            <v>BOITIER FDIMU WEFA</v>
          </cell>
        </row>
        <row r="5868">
          <cell r="A5868" t="str">
            <v>261959847-0103</v>
          </cell>
          <cell r="B5868" t="str">
            <v>CALCULATEUR PROGRAMME</v>
          </cell>
        </row>
        <row r="5869">
          <cell r="A5869" t="str">
            <v>263252585MKP</v>
          </cell>
          <cell r="B5869" t="str">
            <v>CIE R&amp;T ONDULEUR 3 NIVEAUX 3KW</v>
          </cell>
        </row>
        <row r="5870">
          <cell r="A5870" t="str">
            <v>263520558MKP</v>
          </cell>
          <cell r="B5870" t="str">
            <v>CIE CODLIN_HD_STEP_A</v>
          </cell>
        </row>
        <row r="5871">
          <cell r="A5871" t="str">
            <v>263390091MKP</v>
          </cell>
          <cell r="B5871" t="str">
            <v>CIE TM MERE</v>
          </cell>
        </row>
        <row r="5872">
          <cell r="A5872" t="str">
            <v>392-133-606-0-DVR</v>
          </cell>
          <cell r="B5872" t="str">
            <v>MCB AW4 -DVR</v>
          </cell>
        </row>
        <row r="5873">
          <cell r="A5873" t="str">
            <v>263479892MKP</v>
          </cell>
          <cell r="B5873" t="str">
            <v>CIE PRO_TV-000</v>
          </cell>
        </row>
        <row r="5874">
          <cell r="A5874" t="str">
            <v>263504447MKP</v>
          </cell>
          <cell r="B5874" t="str">
            <v>CIE MB_ECU_V3</v>
          </cell>
        </row>
        <row r="5875">
          <cell r="A5875" t="str">
            <v>418-05126-000-R</v>
          </cell>
          <cell r="B5875" t="str">
            <v>CARTE TRIM AUTO.T.EQUIPEMENT Support -R</v>
          </cell>
        </row>
        <row r="5876">
          <cell r="A5876" t="str">
            <v>416-02034-001-R</v>
          </cell>
          <cell r="B5876" t="str">
            <v>CARTE ANAMEZZA2 EQUIPEMENT -R</v>
          </cell>
        </row>
        <row r="5877">
          <cell r="A5877" t="str">
            <v>260730269-0110</v>
          </cell>
          <cell r="B5877" t="str">
            <v>CDAx GPT SOFTWARE CD-ROM PROG</v>
          </cell>
        </row>
        <row r="5878">
          <cell r="A5878" t="str">
            <v>416-09158-102-R</v>
          </cell>
          <cell r="B5878" t="str">
            <v>CARTE SECAT2 EQUIPEMENT RECHANGE</v>
          </cell>
        </row>
        <row r="5879">
          <cell r="A5879" t="str">
            <v>261996910-20</v>
          </cell>
          <cell r="B5879" t="str">
            <v>CIE_QRP60_J_G1_090_100_N_050_D_S</v>
          </cell>
        </row>
        <row r="5880">
          <cell r="A5880" t="str">
            <v>262849214-0001</v>
          </cell>
          <cell r="B5880" t="str">
            <v>CIE BI-OLED V2 AVEC BSP</v>
          </cell>
        </row>
        <row r="5881">
          <cell r="A5881" t="str">
            <v>296246197</v>
          </cell>
          <cell r="B5881" t="str">
            <v>GPS C/A</v>
          </cell>
        </row>
        <row r="5882">
          <cell r="A5882" t="str">
            <v>261477770</v>
          </cell>
          <cell r="B5882" t="str">
            <v>CIE SL_SH_S11 PROGRAMMEE</v>
          </cell>
        </row>
        <row r="5883">
          <cell r="A5883" t="str">
            <v>261259242</v>
          </cell>
          <cell r="B5883" t="str">
            <v>CIE PS_SH_S11</v>
          </cell>
        </row>
        <row r="5884">
          <cell r="A5884" t="str">
            <v>211728990</v>
          </cell>
          <cell r="B5884" t="str">
            <v>CARTE LIAISON 19P</v>
          </cell>
        </row>
        <row r="5885">
          <cell r="A5885" t="str">
            <v>195-97100-B38</v>
          </cell>
          <cell r="B5885" t="str">
            <v>MICROSTRUCTURE EQUIPEE PROG.H</v>
          </cell>
        </row>
        <row r="5886">
          <cell r="A5886" t="str">
            <v>260465247-0202</v>
          </cell>
          <cell r="B5886" t="str">
            <v>CALCULATEUR DE PILOTAGE APM2001</v>
          </cell>
        </row>
        <row r="5887">
          <cell r="A5887" t="str">
            <v>418-05062-100</v>
          </cell>
          <cell r="B5887" t="str">
            <v>CARTE EQUIPEE PILOTAGE LACET</v>
          </cell>
        </row>
        <row r="5888">
          <cell r="A5888" t="str">
            <v>418-09264-003</v>
          </cell>
          <cell r="B5888" t="str">
            <v>CARTE COMMUTATION EQUIPEMENT</v>
          </cell>
        </row>
        <row r="5889">
          <cell r="A5889" t="str">
            <v>418-09058-004-R</v>
          </cell>
          <cell r="B5889" t="str">
            <v>CARTE ALIMENTATION EQUIPEMENT Support -R</v>
          </cell>
        </row>
        <row r="5890">
          <cell r="A5890" t="str">
            <v>418-01383-002-R</v>
          </cell>
          <cell r="B5890" t="str">
            <v>CARTE LACET EQUIPEMENT Support -R</v>
          </cell>
        </row>
        <row r="5891">
          <cell r="A5891" t="str">
            <v>418-05076-101-R</v>
          </cell>
          <cell r="B5891" t="str">
            <v>CARTE STAB.TANGAGE 2 EQUIP. Support -R</v>
          </cell>
        </row>
        <row r="5892">
          <cell r="A5892" t="str">
            <v>416-01800-001-R</v>
          </cell>
          <cell r="B5892" t="str">
            <v>CARTE PROPAN2 EQUIPEMENT Support -R</v>
          </cell>
        </row>
        <row r="5893">
          <cell r="A5893" t="str">
            <v>418-09656-002</v>
          </cell>
          <cell r="B5893" t="str">
            <v>CARTE SYNCHRO.R1 EQUIPEMENT</v>
          </cell>
        </row>
        <row r="5894">
          <cell r="A5894" t="str">
            <v>418-09672-003</v>
          </cell>
          <cell r="B5894" t="str">
            <v>CARTE SYNCHRO.T1 EQUIPEMENT</v>
          </cell>
        </row>
        <row r="5895">
          <cell r="A5895" t="str">
            <v>418-09666-005</v>
          </cell>
          <cell r="B5895" t="str">
            <v>CARTE STAB.T1 EQUIPEMENT</v>
          </cell>
        </row>
        <row r="5896">
          <cell r="A5896" t="str">
            <v>418-09246-000</v>
          </cell>
          <cell r="B5896" t="str">
            <v>CARTE EQUIPEE SYNCHRO.L1</v>
          </cell>
        </row>
        <row r="5897">
          <cell r="A5897" t="str">
            <v>418-09646-000</v>
          </cell>
          <cell r="B5897" t="str">
            <v>CARTE PILOTAGE LACET EQUIP.</v>
          </cell>
        </row>
        <row r="5898">
          <cell r="A5898" t="str">
            <v>418-09644-002</v>
          </cell>
          <cell r="B5898" t="str">
            <v>CARTE ADAPT.LACET EQUIPEMENT</v>
          </cell>
        </row>
        <row r="5899">
          <cell r="A5899" t="str">
            <v>418-09652-000</v>
          </cell>
          <cell r="B5899" t="str">
            <v>CARTE TRIM AUTO.R EQUIPEMENT</v>
          </cell>
        </row>
        <row r="5900">
          <cell r="A5900" t="str">
            <v>416-02025-100-R</v>
          </cell>
          <cell r="B5900" t="str">
            <v>CARTE PUISSANCE R EQUIPEMENT -R</v>
          </cell>
        </row>
        <row r="5901">
          <cell r="A5901" t="str">
            <v>416-02025-100</v>
          </cell>
          <cell r="B5901" t="str">
            <v>CARTE PUISSANCE R EQUIPEMENT</v>
          </cell>
        </row>
        <row r="5902">
          <cell r="A5902" t="str">
            <v>263376190-01</v>
          </cell>
          <cell r="B5902" t="str">
            <v>CORDON ALIMENTATION</v>
          </cell>
        </row>
        <row r="5903">
          <cell r="A5903" t="str">
            <v>263226981-AA00</v>
          </cell>
          <cell r="B5903" t="str">
            <v>CIE PROGRAMMEE ISIA ARIANE 6</v>
          </cell>
        </row>
        <row r="5904">
          <cell r="A5904" t="str">
            <v>262138190-0201</v>
          </cell>
          <cell r="B5904" t="str">
            <v>ECU ART/TM333-2B</v>
          </cell>
        </row>
        <row r="5905">
          <cell r="A5905" t="str">
            <v>263328868-AA01</v>
          </cell>
          <cell r="B5905" t="str">
            <v>UTR-PPC SANS PLOMB</v>
          </cell>
        </row>
        <row r="5906">
          <cell r="A5906" t="str">
            <v>263499279</v>
          </cell>
          <cell r="B5906" t="str">
            <v>CARTE UTR-PPC PROGRAMMEE</v>
          </cell>
        </row>
        <row r="5907">
          <cell r="A5907" t="str">
            <v>261433301-0605</v>
          </cell>
          <cell r="B5907" t="str">
            <v>MONITEUR VIDEO RVM10-CT FCS K9 NORWAY</v>
          </cell>
        </row>
        <row r="5908">
          <cell r="A5908" t="str">
            <v>263480704</v>
          </cell>
          <cell r="B5908" t="str">
            <v>CARTE AVC_CAN PROGRAMMEE RVM10CT K9Norwa</v>
          </cell>
        </row>
        <row r="5909">
          <cell r="A5909" t="str">
            <v>262889114-0102</v>
          </cell>
          <cell r="B5909" t="str">
            <v>ENSEMBLE TPIU A320 1058-34</v>
          </cell>
        </row>
        <row r="5910">
          <cell r="A5910" t="str">
            <v>261768098-0403-DVR</v>
          </cell>
          <cell r="B5910" t="str">
            <v>CARTE VAHM-LP PROGRAMMEE -DVR</v>
          </cell>
        </row>
        <row r="5911">
          <cell r="A5911" t="str">
            <v>416-00279-123</v>
          </cell>
          <cell r="B5911" t="str">
            <v>POSTE DE COMMANDE</v>
          </cell>
        </row>
        <row r="5912">
          <cell r="A5912" t="str">
            <v>263513313MKP</v>
          </cell>
          <cell r="B5912" t="str">
            <v>CIE OUTIL. INTERCALAIRE EXT Q3</v>
          </cell>
        </row>
        <row r="5913">
          <cell r="A5913" t="str">
            <v>263372126-0000</v>
          </cell>
          <cell r="B5913" t="str">
            <v>TELEMIR BDT NG TM231NG</v>
          </cell>
        </row>
        <row r="5914">
          <cell r="A5914" t="str">
            <v>263374013-00</v>
          </cell>
          <cell r="B5914" t="str">
            <v>TM CPU-BUS programmée</v>
          </cell>
        </row>
        <row r="5915">
          <cell r="A5915" t="str">
            <v>263374068-00</v>
          </cell>
          <cell r="B5915" t="str">
            <v>CHASSIS BDT NG ASSEMBLE</v>
          </cell>
        </row>
        <row r="5916">
          <cell r="A5916" t="str">
            <v>263164772-0201</v>
          </cell>
          <cell r="B5916" t="str">
            <v>CIE PRR ALIM RS422 PROG.</v>
          </cell>
        </row>
        <row r="5917">
          <cell r="A5917" t="str">
            <v>263069480-1B</v>
          </cell>
          <cell r="B5917" t="str">
            <v>Boitier Electronique Viseur HD</v>
          </cell>
        </row>
        <row r="5918">
          <cell r="A5918" t="str">
            <v>263500902</v>
          </cell>
          <cell r="B5918" t="str">
            <v>CIE ES_CONV PROGRAMME EBMR_R03</v>
          </cell>
        </row>
        <row r="5919">
          <cell r="A5919" t="str">
            <v>263513420</v>
          </cell>
          <cell r="B5919" t="str">
            <v>CIE PS_FILTRE_EBMR_R02</v>
          </cell>
        </row>
        <row r="5920">
          <cell r="A5920" t="str">
            <v>263394859</v>
          </cell>
          <cell r="B5920" t="str">
            <v>CIE ACM_2X_V4_R02</v>
          </cell>
        </row>
        <row r="5921">
          <cell r="A5921" t="str">
            <v>262357448-0999</v>
          </cell>
          <cell r="B5921" t="str">
            <v>EEC CALCULATEUR LEAP BOEING B9X</v>
          </cell>
        </row>
        <row r="5922">
          <cell r="A5922" t="str">
            <v>4306001040</v>
          </cell>
          <cell r="B5922" t="str">
            <v>MASSE D EQUILIBRAGE</v>
          </cell>
        </row>
        <row r="5923">
          <cell r="A5923" t="str">
            <v>263288204-0202</v>
          </cell>
          <cell r="B5923" t="str">
            <v>Carte JIM ARBO Programmee</v>
          </cell>
        </row>
        <row r="5924">
          <cell r="A5924" t="str">
            <v>262366695-0301-DVR</v>
          </cell>
          <cell r="B5924" t="str">
            <v>S/ENS PSU 115V_ABLEFILM -DVR</v>
          </cell>
        </row>
        <row r="5925">
          <cell r="A5925" t="str">
            <v>261692830-0505-DVR</v>
          </cell>
          <cell r="B5925" t="str">
            <v>CARTE ABCM DEVERMINEE</v>
          </cell>
        </row>
        <row r="5926">
          <cell r="A5926" t="str">
            <v>261670503-0505-DVR</v>
          </cell>
          <cell r="B5926" t="str">
            <v>CARTE EBCM DEVERMINEE</v>
          </cell>
        </row>
        <row r="5927">
          <cell r="A5927" t="str">
            <v>418-01394-001-R</v>
          </cell>
          <cell r="B5927" t="str">
            <v>CARTE AMPLI-SYNCHRO.EQUIPEMENT -R</v>
          </cell>
        </row>
        <row r="5928">
          <cell r="A5928" t="str">
            <v>418-01394-001</v>
          </cell>
          <cell r="B5928" t="str">
            <v>CARTE AMPLI-SYNCHRO.EQUIPEMENT</v>
          </cell>
        </row>
        <row r="5929">
          <cell r="A5929" t="str">
            <v>418-09658-100-R</v>
          </cell>
          <cell r="B5929" t="str">
            <v>CARTE SYNCHRO.R2 EQUIPEMENT -R</v>
          </cell>
        </row>
        <row r="5930">
          <cell r="A5930" t="str">
            <v>418-09658-100</v>
          </cell>
          <cell r="B5930" t="str">
            <v>CARTE SYNCHRO.R2 EQUIPEMENT</v>
          </cell>
        </row>
        <row r="5931">
          <cell r="A5931" t="str">
            <v>263008247-AB00</v>
          </cell>
          <cell r="B5931" t="str">
            <v>Safety Checker Programmé</v>
          </cell>
        </row>
        <row r="5932">
          <cell r="A5932" t="str">
            <v>263008289-AB00</v>
          </cell>
          <cell r="B5932" t="str">
            <v>Module CALCULATOR Programmé</v>
          </cell>
        </row>
        <row r="5933">
          <cell r="A5933" t="str">
            <v>263505431</v>
          </cell>
          <cell r="B5933" t="str">
            <v>VUVO C11-HD</v>
          </cell>
        </row>
        <row r="5934">
          <cell r="A5934" t="str">
            <v>263531473PRO</v>
          </cell>
          <cell r="B5934" t="str">
            <v>HARNAIS W114</v>
          </cell>
        </row>
        <row r="5935">
          <cell r="A5935" t="str">
            <v>263026815-1B21</v>
          </cell>
          <cell r="B5935" t="str">
            <v>COFFRET ELECTRONIQUE BT VID PROGRAMME</v>
          </cell>
        </row>
        <row r="5936">
          <cell r="A5936" t="str">
            <v>263135817-0200</v>
          </cell>
          <cell r="B5936" t="str">
            <v>CIE UTCIM3 PROGRAMME ET IDENTIFIE</v>
          </cell>
        </row>
        <row r="5937">
          <cell r="A5937" t="str">
            <v>229660019-10L5</v>
          </cell>
          <cell r="B5937" t="str">
            <v>FPGA FOUDRE V2.0</v>
          </cell>
        </row>
        <row r="5938">
          <cell r="A5938" t="str">
            <v>229660746-10L5</v>
          </cell>
          <cell r="B5938" t="str">
            <v>MEMOIRE BON DE VOL</v>
          </cell>
        </row>
        <row r="5939">
          <cell r="A5939" t="str">
            <v>263549941-AA00</v>
          </cell>
          <cell r="B5939" t="str">
            <v>MODULE NAV-G2 FR</v>
          </cell>
        </row>
        <row r="5940">
          <cell r="A5940" t="str">
            <v>263543217MKP</v>
          </cell>
          <cell r="B5940" t="str">
            <v>CIE FLEX_BDC_B4</v>
          </cell>
        </row>
        <row r="5941">
          <cell r="A5941" t="str">
            <v>263543262MKP</v>
          </cell>
          <cell r="B5941" t="str">
            <v>CIE FLEX_PAL_B4</v>
          </cell>
        </row>
        <row r="5942">
          <cell r="A5942" t="str">
            <v>263559567</v>
          </cell>
          <cell r="B5942" t="str">
            <v>Boitier Electronique Viseur CITV</v>
          </cell>
        </row>
        <row r="5943">
          <cell r="A5943" t="str">
            <v>263570412</v>
          </cell>
          <cell r="B5943" t="str">
            <v>CIE MB_SH_EBMR_SERIE_V2</v>
          </cell>
        </row>
        <row r="5944">
          <cell r="A5944" t="str">
            <v>263427525</v>
          </cell>
          <cell r="B5944" t="str">
            <v>CIE BKP_XLR</v>
          </cell>
        </row>
        <row r="5945">
          <cell r="A5945" t="str">
            <v>263375205-0201</v>
          </cell>
          <cell r="B5945" t="str">
            <v>EEC KITTING LEAP-1B 737M1750G02</v>
          </cell>
        </row>
        <row r="5946">
          <cell r="A5946" t="str">
            <v>263569779</v>
          </cell>
          <cell r="B5946" t="str">
            <v>CIE SRV_EG_V2</v>
          </cell>
        </row>
        <row r="5947">
          <cell r="A5947" t="str">
            <v>263520420</v>
          </cell>
          <cell r="B5947" t="str">
            <v>CIE ITC_LRF 20</v>
          </cell>
        </row>
        <row r="5948">
          <cell r="A5948" t="str">
            <v>263552464</v>
          </cell>
          <cell r="B5948" t="str">
            <v>CIE SELF_28VLAS_V2</v>
          </cell>
        </row>
        <row r="5949">
          <cell r="A5949" t="str">
            <v>263552456</v>
          </cell>
          <cell r="B5949" t="str">
            <v>CIE SELF_28VSPU_V2</v>
          </cell>
        </row>
        <row r="5950">
          <cell r="A5950" t="str">
            <v>263552464MKP</v>
          </cell>
          <cell r="B5950" t="str">
            <v>CIE SELF_28VLAS_V2</v>
          </cell>
        </row>
        <row r="5951">
          <cell r="A5951" t="str">
            <v>263552456MKP</v>
          </cell>
          <cell r="B5951" t="str">
            <v>CIE SELF_28VSPU_V2</v>
          </cell>
        </row>
        <row r="5952">
          <cell r="A5952" t="str">
            <v>263321596-0185</v>
          </cell>
          <cell r="B5952" t="str">
            <v>10TV8 ED48A100/A200/A200WR DMU CONFIGURA</v>
          </cell>
        </row>
        <row r="5953">
          <cell r="A5953" t="str">
            <v>263321645-0185</v>
          </cell>
          <cell r="B5953" t="str">
            <v>10TV8 ED48A100/A200/A200WR DMU CONFIGURA</v>
          </cell>
        </row>
        <row r="5954">
          <cell r="A5954" t="str">
            <v>263321835-0185</v>
          </cell>
          <cell r="B5954" t="str">
            <v>10TV9 ED48A100/A200/A200WR DMU CONFIGURA</v>
          </cell>
        </row>
        <row r="5955">
          <cell r="A5955" t="str">
            <v>263322027-0185</v>
          </cell>
          <cell r="B5955" t="str">
            <v>10TV6 ED48 A100/A200/A200WR DMU P&amp;W ENGI</v>
          </cell>
        </row>
        <row r="5956">
          <cell r="A5956" t="str">
            <v>263322069-0185</v>
          </cell>
          <cell r="B5956" t="str">
            <v>10TV7 ED48A100/A200/A200WR DMU SET-UP IA</v>
          </cell>
        </row>
        <row r="5957">
          <cell r="A5957" t="str">
            <v>263322093-0185</v>
          </cell>
          <cell r="B5957" t="str">
            <v>10TV7 ED48A100/A200/A200WR DMU SET-UP DB</v>
          </cell>
        </row>
        <row r="5958">
          <cell r="A5958" t="str">
            <v>263544425</v>
          </cell>
          <cell r="B5958" t="str">
            <v>CIE FLEX_W1_PASEO_XLR</v>
          </cell>
        </row>
        <row r="5959">
          <cell r="A5959" t="str">
            <v>261772211MKP</v>
          </cell>
          <cell r="B5959" t="str">
            <v>C.I.E. PREAMPLI GRH CRISTAL V5.3 BLINDE</v>
          </cell>
        </row>
        <row r="5960">
          <cell r="A5960" t="str">
            <v>263527797MKP</v>
          </cell>
          <cell r="B5960" t="str">
            <v>CIE ETCU_INTERCO</v>
          </cell>
        </row>
        <row r="5961">
          <cell r="A5961" t="str">
            <v>418-02352-000-R</v>
          </cell>
          <cell r="B5961" t="str">
            <v>CARTE FILTRE-SERVO EQUIPEMENT -R</v>
          </cell>
        </row>
        <row r="5962">
          <cell r="A5962" t="str">
            <v>262016740-1104</v>
          </cell>
          <cell r="B5962" t="str">
            <v>SCMB BOARD</v>
          </cell>
        </row>
        <row r="5963">
          <cell r="A5963" t="str">
            <v>418-09498-005-R</v>
          </cell>
          <cell r="B5963" t="str">
            <v>CARTE EQUIPEE PRE-CDE R/T DEVERMINEE</v>
          </cell>
        </row>
        <row r="5964">
          <cell r="A5964" t="str">
            <v>263544425MKP</v>
          </cell>
          <cell r="B5964" t="str">
            <v>CIE FLEX_W1_PASEO_XLR</v>
          </cell>
        </row>
        <row r="5965">
          <cell r="A5965" t="str">
            <v>262197983-1905</v>
          </cell>
          <cell r="B5965" t="str">
            <v>S/ENS INT MCB</v>
          </cell>
        </row>
        <row r="5966">
          <cell r="A5966" t="str">
            <v>263546945</v>
          </cell>
          <cell r="B5966" t="str">
            <v>Carte INTM équipée (PASEO NS AV)</v>
          </cell>
        </row>
        <row r="5967">
          <cell r="A5967" t="str">
            <v>263520376</v>
          </cell>
          <cell r="B5967" t="str">
            <v>ETIQUETTE IDENT MNEMO. INTM</v>
          </cell>
        </row>
        <row r="5968">
          <cell r="A5968" t="str">
            <v>263218174</v>
          </cell>
          <cell r="B5968" t="str">
            <v>CIE PSS AW2 CERT2</v>
          </cell>
        </row>
        <row r="5969">
          <cell r="A5969" t="str">
            <v>263351560</v>
          </cell>
          <cell r="B5969" t="str">
            <v>CIE W9_PROX-D_PASEO_IR_HD</v>
          </cell>
        </row>
        <row r="5970">
          <cell r="A5970" t="str">
            <v>263363573-0000</v>
          </cell>
          <cell r="B5970" t="str">
            <v>CIE FLEX_SERDES_MB_L1 SANS BSP</v>
          </cell>
        </row>
        <row r="5971">
          <cell r="A5971" t="str">
            <v>263527705MKP</v>
          </cell>
          <cell r="B5971" t="str">
            <v>CIE ETCU_CONTROL</v>
          </cell>
        </row>
        <row r="5972">
          <cell r="A5972" t="str">
            <v>263553057-AA00</v>
          </cell>
          <cell r="B5972" t="str">
            <v>CIE_MONAV_AB LP Identifiée</v>
          </cell>
        </row>
        <row r="5973">
          <cell r="A5973" t="str">
            <v>261854943-0102</v>
          </cell>
          <cell r="B5973" t="str">
            <v>FACE AVANT EQUIPEE ED36</v>
          </cell>
        </row>
        <row r="5974">
          <cell r="A5974" t="str">
            <v>MKP9028378</v>
          </cell>
          <cell r="B5974" t="str">
            <v>Fadec HC</v>
          </cell>
        </row>
        <row r="5975">
          <cell r="A5975" t="str">
            <v>263493706MKP</v>
          </cell>
          <cell r="B5975" t="str">
            <v>CIE SPI K10</v>
          </cell>
        </row>
        <row r="5976">
          <cell r="A5976" t="str">
            <v>263561546MKP</v>
          </cell>
          <cell r="B5976" t="str">
            <v>CIE FLEX_W26_SWIR_PASEO_MPF</v>
          </cell>
        </row>
        <row r="5977">
          <cell r="A5977" t="str">
            <v>263519352MKP</v>
          </cell>
          <cell r="B5977" t="str">
            <v>CIE PA GVPHP MQ4</v>
          </cell>
        </row>
        <row r="5978">
          <cell r="A5978" t="str">
            <v>263590922MKP</v>
          </cell>
          <cell r="B5978" t="str">
            <v>CIE CMPL Delta</v>
          </cell>
        </row>
        <row r="5979">
          <cell r="A5979" t="str">
            <v>263577007MKP</v>
          </cell>
          <cell r="B5979" t="str">
            <v>CIE ADAPTATION_BOARD_MPF</v>
          </cell>
        </row>
        <row r="5980">
          <cell r="A5980" t="str">
            <v>263561504MKP</v>
          </cell>
          <cell r="B5980" t="str">
            <v>CIE FLEX_W25_PASEO_MPF</v>
          </cell>
        </row>
        <row r="5981">
          <cell r="A5981" t="str">
            <v>263596705MKP</v>
          </cell>
          <cell r="B5981" t="str">
            <v>CIE SUMAR_MICA</v>
          </cell>
        </row>
        <row r="5982">
          <cell r="A5982" t="str">
            <v>263561596MKP</v>
          </cell>
          <cell r="B5982" t="str">
            <v>CIE FLEX_W28_VJ_PASEO_MPF</v>
          </cell>
        </row>
        <row r="5983">
          <cell r="A5983" t="str">
            <v>263076597MKP</v>
          </cell>
          <cell r="B5983" t="str">
            <v>CIE PROX-NUM-D</v>
          </cell>
        </row>
        <row r="5984">
          <cell r="A5984" t="str">
            <v>263561575MKP</v>
          </cell>
          <cell r="B5984" t="str">
            <v>CIE FLEX_W27_SWIR_PASEO_MPF</v>
          </cell>
        </row>
        <row r="5985">
          <cell r="A5985" t="str">
            <v>263482097MKP</v>
          </cell>
          <cell r="B5985" t="str">
            <v>CIE PRESSENSE VT6_V7</v>
          </cell>
        </row>
        <row r="5986">
          <cell r="A5986" t="str">
            <v>263601577MKP</v>
          </cell>
          <cell r="B5986" t="str">
            <v>CIE MB_SPU_V3</v>
          </cell>
        </row>
        <row r="5987">
          <cell r="A5987" t="str">
            <v>MKP9028746</v>
          </cell>
          <cell r="B5987" t="str">
            <v>CIE PCB GREEN BELT</v>
          </cell>
        </row>
        <row r="5988">
          <cell r="A5988" t="str">
            <v>263563962MKP</v>
          </cell>
          <cell r="B5988" t="str">
            <v>CIE SOM2-22x</v>
          </cell>
        </row>
        <row r="5989">
          <cell r="A5989" t="str">
            <v>263608386MKP</v>
          </cell>
          <cell r="B5989" t="str">
            <v>CIE IBIS_DELTA_D_CKT</v>
          </cell>
        </row>
        <row r="5990">
          <cell r="A5990" t="str">
            <v>262427480MKP</v>
          </cell>
          <cell r="B5990" t="str">
            <v>CIE CAMLINK ENTRANT</v>
          </cell>
        </row>
        <row r="5991">
          <cell r="A5991" t="str">
            <v>263612182MKP</v>
          </cell>
          <cell r="B5991" t="str">
            <v>CIE FLEX W07 PROX_VJ_TGC V1</v>
          </cell>
        </row>
        <row r="5992">
          <cell r="A5992" t="str">
            <v>263597603MKP</v>
          </cell>
          <cell r="B5992" t="str">
            <v>CIE Commande ElectroVanne</v>
          </cell>
        </row>
        <row r="5993">
          <cell r="A5993" t="str">
            <v>263590815MKP</v>
          </cell>
          <cell r="B5993" t="str">
            <v>CIE ALIM_QUAP</v>
          </cell>
        </row>
        <row r="5994">
          <cell r="A5994" t="str">
            <v>263608323MKP</v>
          </cell>
          <cell r="B5994" t="str">
            <v>CIE TECHNO SOM2</v>
          </cell>
        </row>
        <row r="5995">
          <cell r="A5995" t="str">
            <v>263352471MKP</v>
          </cell>
          <cell r="B5995" t="str">
            <v>CIE RMM Board</v>
          </cell>
        </row>
        <row r="5996">
          <cell r="A5996" t="str">
            <v>263346936MKP</v>
          </cell>
          <cell r="B5996" t="str">
            <v>CIE PS Board</v>
          </cell>
        </row>
        <row r="5997">
          <cell r="A5997" t="str">
            <v>263346978MKP</v>
          </cell>
          <cell r="B5997" t="str">
            <v>CIE AH Comp Board</v>
          </cell>
        </row>
        <row r="5998">
          <cell r="A5998" t="str">
            <v>263347834MKP</v>
          </cell>
          <cell r="B5998" t="str">
            <v>CIE Flex RMM</v>
          </cell>
        </row>
        <row r="5999">
          <cell r="A5999" t="str">
            <v>263611359MKP</v>
          </cell>
          <cell r="B5999" t="str">
            <v>CIE FLEX_W28_VJ_PASEO_MPF_V2</v>
          </cell>
        </row>
        <row r="6000">
          <cell r="A6000" t="str">
            <v>263508924MKP</v>
          </cell>
          <cell r="B6000" t="str">
            <v>I/O H/C Board</v>
          </cell>
        </row>
        <row r="6001">
          <cell r="A6001" t="str">
            <v>263508883MKP</v>
          </cell>
          <cell r="B6001" t="str">
            <v>PROT H/C Board (CIE)</v>
          </cell>
        </row>
        <row r="6002">
          <cell r="A6002" t="str">
            <v>263278555MKP</v>
          </cell>
          <cell r="B6002" t="str">
            <v>C.I.E. IBIS-ALPHA N</v>
          </cell>
        </row>
        <row r="6003">
          <cell r="A6003" t="str">
            <v>263526237MKP</v>
          </cell>
          <cell r="B6003" t="str">
            <v>CIE CILEX SKYNAUTE FIRST</v>
          </cell>
        </row>
        <row r="6004">
          <cell r="A6004" t="str">
            <v>263526857MKP</v>
          </cell>
          <cell r="B6004" t="str">
            <v>CIE GANAV SP</v>
          </cell>
        </row>
        <row r="6005">
          <cell r="A6005" t="str">
            <v>263549417MKP</v>
          </cell>
          <cell r="B6005" t="str">
            <v>CIE FLEX GANAV CILEX</v>
          </cell>
        </row>
        <row r="6006">
          <cell r="A6006" t="str">
            <v>263538047MKP</v>
          </cell>
          <cell r="B6006" t="str">
            <v>CIE IBIS-BRAVO-GRH SP</v>
          </cell>
        </row>
        <row r="6007">
          <cell r="A6007" t="str">
            <v>263526638MKP</v>
          </cell>
          <cell r="B6007" t="str">
            <v>CIE CAPRI SP</v>
          </cell>
        </row>
        <row r="6008">
          <cell r="A6008" t="str">
            <v>263538237MKP</v>
          </cell>
          <cell r="B6008" t="str">
            <v>CIE IBIS-BRAVO-A600 SP</v>
          </cell>
        </row>
        <row r="6009">
          <cell r="A6009" t="str">
            <v>263525970MKP</v>
          </cell>
          <cell r="B6009" t="str">
            <v>CIE IDA_SKYNAUTE_FIRST</v>
          </cell>
        </row>
      </sheetData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BIN Mael" refreshedDate="43579.563025000003" createdVersion="6" refreshedVersion="6" minRefreshableVersion="3" recordCount="17">
  <cacheSource type="worksheet">
    <worksheetSource name="Tableau2"/>
  </cacheSource>
  <cacheFields count="14">
    <cacheField name="Date du besoin" numFmtId="0">
      <sharedItems containsNonDate="0" containsString="0" containsBlank="1"/>
    </cacheField>
    <cacheField name="Ordre" numFmtId="0">
      <sharedItems containsNonDate="0" containsString="0" containsBlank="1"/>
    </cacheField>
    <cacheField name="Composé" numFmtId="0">
      <sharedItems count="5">
        <s v="test"/>
        <s v="produit1"/>
        <s v="produit2"/>
        <s v="produit3"/>
        <s v="produit4"/>
      </sharedItems>
    </cacheField>
    <cacheField name="CIE" numFmtId="0">
      <sharedItems/>
    </cacheField>
    <cacheField name="Article de l'élément de réappro" numFmtId="0">
      <sharedItems containsNonDate="0" containsString="0" containsBlank="1"/>
    </cacheField>
    <cacheField name="Composant" numFmtId="0">
      <sharedItems containsBlank="1"/>
    </cacheField>
    <cacheField name="Désignation article" numFmtId="0">
      <sharedItems containsBlank="1"/>
    </cacheField>
    <cacheField name="Type de réapprovisionnement" numFmtId="0">
      <sharedItems count="7">
        <s v="Alternatives"/>
        <s v="CDE_HA"/>
        <s v="CDE_HA_AR"/>
        <s v="CDE_HA_AR_C"/>
        <s v="DA_LANCEE"/>
        <s v="DA"/>
        <s v="Devis"/>
      </sharedItems>
    </cacheField>
    <cacheField name="Date de réapprovisionnement" numFmtId="14">
      <sharedItems containsNonDate="0" containsDate="1" containsString="0" containsBlank="1" minDate="2019-10-10T00:00:00" maxDate="2019-12-15T00:00:00"/>
    </cacheField>
    <cacheField name="Date de réappro estimée" numFmtId="14">
      <sharedItems containsNonDate="0" containsDate="1" containsString="0" containsBlank="1" minDate="2019-10-10T00:00:00" maxDate="2019-11-12T00:00:00"/>
    </cacheField>
    <cacheField name="Commentaires" numFmtId="0">
      <sharedItems containsNonDate="0" containsString="0" containsBlank="1"/>
    </cacheField>
    <cacheField name="DATE" numFmtId="14">
      <sharedItems containsDate="1" containsMixedTypes="1" minDate="2019-10-10T00:00:00" maxDate="2019-12-15T00:00:00"/>
    </cacheField>
    <cacheField name="Besoin Client" numFmtId="0">
      <sharedItems containsDate="1" containsMixedTypes="1" minDate="2019-02-01T00:00:00" maxDate="2451-02-11T00:00:00"/>
    </cacheField>
    <cacheField name="Critique (-20j)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m/>
    <m/>
    <x v="0"/>
    <s v=""/>
    <m/>
    <m/>
    <m/>
    <x v="0"/>
    <m/>
    <m/>
    <m/>
    <s v="NO DATE"/>
    <e v="#N/A"/>
    <b v="1"/>
  </r>
  <r>
    <m/>
    <m/>
    <x v="0"/>
    <s v=""/>
    <m/>
    <m/>
    <m/>
    <x v="1"/>
    <m/>
    <m/>
    <m/>
    <s v="NO DATE"/>
    <e v="#N/A"/>
    <b v="1"/>
  </r>
  <r>
    <m/>
    <m/>
    <x v="0"/>
    <s v=""/>
    <m/>
    <m/>
    <m/>
    <x v="2"/>
    <m/>
    <m/>
    <m/>
    <s v="NO DATE"/>
    <e v="#N/A"/>
    <b v="1"/>
  </r>
  <r>
    <m/>
    <m/>
    <x v="0"/>
    <s v=""/>
    <m/>
    <m/>
    <m/>
    <x v="3"/>
    <m/>
    <m/>
    <m/>
    <s v="NO DATE"/>
    <e v="#N/A"/>
    <b v="1"/>
  </r>
  <r>
    <m/>
    <m/>
    <x v="0"/>
    <s v=""/>
    <m/>
    <m/>
    <m/>
    <x v="4"/>
    <m/>
    <m/>
    <m/>
    <s v="NO DATE"/>
    <e v="#N/A"/>
    <b v="1"/>
  </r>
  <r>
    <m/>
    <m/>
    <x v="0"/>
    <s v=""/>
    <m/>
    <m/>
    <m/>
    <x v="5"/>
    <m/>
    <m/>
    <m/>
    <s v="NO DATE"/>
    <e v="#N/A"/>
    <b v="1"/>
  </r>
  <r>
    <m/>
    <m/>
    <x v="0"/>
    <s v=""/>
    <m/>
    <m/>
    <m/>
    <x v="6"/>
    <m/>
    <m/>
    <m/>
    <s v="NO DATE"/>
    <e v="#N/A"/>
    <b v="1"/>
  </r>
  <r>
    <m/>
    <m/>
    <x v="1"/>
    <s v=""/>
    <m/>
    <s v="composant1"/>
    <s v="CIU composant1"/>
    <x v="0"/>
    <d v="2019-12-14T00:00:00"/>
    <d v="2019-11-11T00:00:00"/>
    <m/>
    <d v="2019-12-14T00:00:00"/>
    <d v="2019-12-12T00:00:00"/>
    <b v="1"/>
  </r>
  <r>
    <m/>
    <m/>
    <x v="1"/>
    <s v=""/>
    <m/>
    <s v="composant2"/>
    <s v="composant 2"/>
    <x v="1"/>
    <m/>
    <d v="2019-10-10T00:00:00"/>
    <m/>
    <d v="2019-10-10T00:00:00"/>
    <d v="2019-12-12T00:00:00"/>
    <s v=""/>
  </r>
  <r>
    <m/>
    <m/>
    <x v="1"/>
    <s v=""/>
    <m/>
    <s v="composant3"/>
    <s v="composant 3"/>
    <x v="3"/>
    <d v="2019-12-13T00:00:00"/>
    <m/>
    <m/>
    <d v="2019-12-13T00:00:00"/>
    <d v="2019-12-12T00:00:00"/>
    <b v="1"/>
  </r>
  <r>
    <m/>
    <m/>
    <x v="1"/>
    <s v=""/>
    <m/>
    <s v="composant4"/>
    <s v="composant 4"/>
    <x v="2"/>
    <d v="2019-12-08T00:00:00"/>
    <m/>
    <m/>
    <d v="2019-12-08T00:00:00"/>
    <d v="2019-12-12T00:00:00"/>
    <b v="1"/>
  </r>
  <r>
    <m/>
    <m/>
    <x v="2"/>
    <s v=""/>
    <m/>
    <s v="composant5"/>
    <s v="composant 5"/>
    <x v="4"/>
    <m/>
    <d v="2019-10-10T00:00:00"/>
    <m/>
    <d v="2019-10-10T00:00:00"/>
    <d v="2019-02-01T00:00:00"/>
    <b v="1"/>
  </r>
  <r>
    <m/>
    <m/>
    <x v="2"/>
    <s v=""/>
    <m/>
    <s v="composant6"/>
    <s v="composant 6"/>
    <x v="5"/>
    <m/>
    <d v="2019-10-10T00:00:00"/>
    <m/>
    <d v="2019-10-10T00:00:00"/>
    <d v="2019-02-01T00:00:00"/>
    <b v="1"/>
  </r>
  <r>
    <m/>
    <m/>
    <x v="2"/>
    <s v=""/>
    <m/>
    <s v="composant7"/>
    <s v="composant 7"/>
    <x v="6"/>
    <m/>
    <m/>
    <m/>
    <s v="NO DATE"/>
    <d v="2019-02-01T00:00:00"/>
    <b v="1"/>
  </r>
  <r>
    <m/>
    <m/>
    <x v="3"/>
    <s v=""/>
    <m/>
    <s v="composant8"/>
    <s v="composant 8"/>
    <x v="5"/>
    <m/>
    <d v="2019-10-10T00:00:00"/>
    <m/>
    <d v="2019-10-10T00:00:00"/>
    <d v="2025-03-13T00:00:00"/>
    <s v=""/>
  </r>
  <r>
    <m/>
    <m/>
    <x v="3"/>
    <s v=""/>
    <m/>
    <s v="composant9"/>
    <s v="composant 9"/>
    <x v="2"/>
    <d v="2019-10-10T00:00:00"/>
    <m/>
    <m/>
    <d v="2019-10-10T00:00:00"/>
    <d v="2025-03-13T00:00:00"/>
    <s v=""/>
  </r>
  <r>
    <m/>
    <m/>
    <x v="4"/>
    <s v=""/>
    <m/>
    <s v="composant10"/>
    <s v="composant 10"/>
    <x v="2"/>
    <d v="2019-10-10T00:00:00"/>
    <m/>
    <m/>
    <d v="2019-10-10T00:00:00"/>
    <d v="2451-02-10T00:00:00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I7" firstHeaderRow="1" firstDataRow="2" firstDataCol="1"/>
  <pivotFields count="14">
    <pivotField showAll="0"/>
    <pivotField showAll="0"/>
    <pivotField axis="axisRow" outline="0" showAll="0" defaultSubtotal="0">
      <items count="5">
        <item x="1"/>
        <item x="2"/>
        <item x="3"/>
        <item x="4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dataField="1" showAll="0"/>
    <pivotField showAll="0"/>
    <pivotField axis="axisCol" outline="0" showAll="0" sortType="ascending" defaultSubtotal="0">
      <items count="7">
        <item x="0"/>
        <item x="1"/>
        <item x="2"/>
        <item x="3"/>
        <item x="5"/>
        <item x="4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showAll="0"/>
    <pivotField showAll="0" defaultSubtotal="0"/>
    <pivotField showAll="0" defaultSubtotal="0"/>
    <pivotField showAll="0" defaultSubtota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7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Nombre de Composant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N18" totalsRowShown="0" headerRowBorderDxfId="74" tableBorderDxfId="73">
  <autoFilter ref="A1:N18"/>
  <tableColumns count="14">
    <tableColumn id="1" name="Date du besoin" totalsRowDxfId="72"/>
    <tableColumn id="2" name="Ordre"/>
    <tableColumn id="3" name="Composé" dataDxfId="71" totalsRowDxfId="70"/>
    <tableColumn id="4" name="CIE">
      <calculatedColumnFormula>IFERROR(VLOOKUP(C2,'[1]Liste articles'!A:B,2,FALSE),"")</calculatedColumnFormula>
    </tableColumn>
    <tableColumn id="5" name="Article de l'élément de réappro"/>
    <tableColumn id="6" name="Composant"/>
    <tableColumn id="7" name="Désignation article"/>
    <tableColumn id="8" name="Type de réapprovisionnement"/>
    <tableColumn id="9" name="Date de réapprovisionnement" dataDxfId="69" totalsRowDxfId="68"/>
    <tableColumn id="10" name="Date de réappro estimée" dataDxfId="67" totalsRowDxfId="66"/>
    <tableColumn id="11" name="Commentaires" dataDxfId="65" totalsRowDxfId="64"/>
    <tableColumn id="12" name="DATE" dataDxfId="63">
      <calculatedColumnFormula>IF(ISBLANK(Tableau2[[#This Row],[Date de réapprovisionnement]]),IF(ISBLANK(Tableau2[[#This Row],[Date de réappro estimée]]),"NO DATE",Tableau2[[#This Row],[Date de réappro estimée]]),Tableau2[[#This Row],[Date de réapprovisionnement]])</calculatedColumnFormula>
    </tableColumn>
    <tableColumn id="13" name="Besoin Client" dataDxfId="62">
      <calculatedColumnFormula>VLOOKUP(Tableau2[[#This Row],[Composé]],Planning!K:X,14,FALSE)</calculatedColumnFormula>
    </tableColumn>
    <tableColumn id="14" name="Critique (-20j)" dataDxfId="61">
      <calculatedColumnFormula>(IF(Tableau2[[#This Row],[DATE]]="NO DATE",TRUE,(IF(Tableau2[[#This Row],[Besoin Client]]-Tableau2[[#This Row],[DATE]]&lt;20,TRUE,""))))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4:K17" totalsRowShown="0" headerRowDxfId="60" dataDxfId="58" headerRowBorderDxfId="59" tableBorderDxfId="57" totalsRowBorderDxfId="56">
  <autoFilter ref="A4:K17"/>
  <tableColumns count="11">
    <tableColumn id="1" name="N°" dataDxfId="55"/>
    <tableColumn id="2" name="Ref" dataDxfId="54"/>
    <tableColumn id="3" name="Désignation" dataDxfId="6">
      <calculatedColumnFormula>IF((Tableau1[[#This Row],[Ref]]=""),"",(VLOOKUP(Tableau1[[#This Row],[Ref]],Planning!K:L,2,FALSE)))</calculatedColumnFormula>
    </tableColumn>
    <tableColumn id="4" name="CIU_x000a_reçu" dataDxfId="53">
      <calculatedColumnFormula>IF(COUNTIFS(Tableau2[Composé],Tableau1[[#This Row],[Ref]],Tableau2[Désignation article],"*CIU*")=1,"NON","")</calculatedColumnFormula>
    </tableColumn>
    <tableColumn id="9" name="Date Besoin Client" dataDxfId="5">
      <calculatedColumnFormula>IF((Tableau1[[#This Row],[Ref]]=""),"",_xlfn.IFNA(IF((VLOOKUP(Tableau1[[#This Row],[Ref]],Planning!K:X,14,FALSE)=0),"NO DATE",(VLOOKUP(Tableau1[[#This Row],[Ref]],Planning!K:X,14,FALSE))),"NO DATE"))</calculatedColumnFormula>
    </tableColumn>
    <tableColumn id="10" name="Date Lancement Prod" dataDxfId="4">
      <calculatedColumnFormula>IF((Tableau1[[#This Row],[Ref]]=""),"",IF( Tableau1[[#This Row],[Date Besoin Client]]="NO DATE","NO DATE",Tableau1[[#This Row],[Date Besoin Client]]-20))</calculatedColumnFormula>
    </tableColumn>
    <tableColumn id="11" name="NBR ref" dataDxfId="3">
      <calculatedColumnFormula>IF((Tableau1[[#This Row],[Ref]]=""),"",(VLOOKUP(Tableau1[[#This Row],[Ref]],'Infos complémentaires'!A:D,4,FALSE)))</calculatedColumnFormula>
    </tableColumn>
    <tableColumn id="5" name="Manquant Composants" dataDxfId="2">
      <calculatedColumnFormula>IF((Tableau1[[#This Row],[Ref]]=""),"",(_xlfn.IFNA(IF(VLOOKUP(Tableau1[[#This Row],[Ref]],Manquant!C:C,1,FALSE)=Tableau1[[#This Row],[Ref]],TRUE,FALSE),FALSE)))</calculatedColumnFormula>
    </tableColumn>
    <tableColumn id="6" name="Combien ?" dataDxfId="1">
      <calculatedColumnFormula>IF((Tableau1[[#This Row],[Ref]]=""),"",COUNTIFS(Manquant!C:C,Tableau1[[#This Row],[Ref]]))</calculatedColumnFormula>
    </tableColumn>
    <tableColumn id="7" name="Date de livraison_x000a_dernier composant" dataDxfId="0">
      <calculatedColumnFormula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calculatedColumnFormula>
    </tableColumn>
    <tableColumn id="8" name="Commentaires" dataDxfId="52">
      <calculatedColumnFormula>IF(ISBLANK(Tableau1[[#This Row],[Ref]]),"",(IF(ISBLANK(Tableau1[[#This Row],[Manquant Composants]]),"",(IF(ISBLANK(Manquant!I:I),(IF(ISBLANK(Manquant!J:J),"NO DATE",Manquant!J:J)),Manquant!I:I)))))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20:L33" totalsRowShown="0" headerRowDxfId="51" dataDxfId="49" headerRowBorderDxfId="50" tableBorderDxfId="48" totalsRowBorderDxfId="47">
  <autoFilter ref="A20:L33"/>
  <tableColumns count="12">
    <tableColumn id="1" name="N°" dataDxfId="46"/>
    <tableColumn id="2" name="Ref" dataDxfId="45">
      <calculatedColumnFormula>IF(ISBLANK(B5),"",B5)</calculatedColumnFormula>
    </tableColumn>
    <tableColumn id="3" name="Désignation" dataDxfId="44">
      <calculatedColumnFormula>IF((Tableau14[[#This Row],[Ref]]=""),"",(VLOOKUP(Tableau14[[#This Row],[Ref]],Planning!K:L,2,FALSE)))</calculatedColumnFormula>
    </tableColumn>
    <tableColumn id="4" name="NBR Alternatives" dataDxfId="43">
      <calculatedColumnFormula>IF((Tableau14[[#This Row],[Ref]]=""),"",COUNTIFS(Manquant!C:C,Tableau14[[#This Row],[Ref]],Manquant!H:H,"Alternatives"))</calculatedColumnFormula>
    </tableColumn>
    <tableColumn id="9" name="NBR CDE-HA" dataDxfId="42">
      <calculatedColumnFormula>IF((Tableau14[[#This Row],[Ref]]=""),"",COUNTIFS(Manquant!C:C,Tableau14[[#This Row],[Ref]],Manquant!H:H,"CDE_HA"))</calculatedColumnFormula>
    </tableColumn>
    <tableColumn id="10" name="NBR CDE_HA_AR" dataDxfId="41">
      <calculatedColumnFormula>IF((Tableau14[[#This Row],[Ref]]=""),"",COUNTIFS(Manquant!C:C,Tableau14[[#This Row],[Ref]],Manquant!H:H,"CDE_HA_AR"))</calculatedColumnFormula>
    </tableColumn>
    <tableColumn id="5" name="NBR CDE_HA_AR_C" dataDxfId="40">
      <calculatedColumnFormula>IF((Tableau14[[#This Row],[Ref]]=""),"",COUNTIFS(Manquant!C:C,Tableau14[[#This Row],[Ref]],Manquant!H:H,"CDE_HA_AR_C"))</calculatedColumnFormula>
    </tableColumn>
    <tableColumn id="6" name="NBR DA-LANCEE" dataDxfId="39">
      <calculatedColumnFormula>IF((Tableau14[[#This Row],[Ref]]=""),"",COUNTIFS(Manquant!C:C,Tableau14[[#This Row],[Ref]],Manquant!H:H,"DA_LANCEE"))</calculatedColumnFormula>
    </tableColumn>
    <tableColumn id="7" name="NBR DA" dataDxfId="38">
      <calculatedColumnFormula>IF((Tableau14[[#This Row],[Ref]]=""),"",COUNTIFS(Manquant!C:C,Tableau14[[#This Row],[Ref]],Manquant!H:H,"DA"))</calculatedColumnFormula>
    </tableColumn>
    <tableColumn id="8" name="NBR DEVIS" dataDxfId="37">
      <calculatedColumnFormula>IF((Tableau14[[#This Row],[Ref]]=""),"",COUNTIFS(Manquant!C:C,Tableau14[[#This Row],[Ref]],Manquant!H:H,"DEVIS"))</calculatedColumnFormula>
    </tableColumn>
    <tableColumn id="11" name="TOTAL" dataDxfId="36">
      <calculatedColumnFormula>IF((Tableau14[[#This Row],[Ref]]=""),"",SUM(Tableau14[[#This Row],[NBR Alternatives]:[NBR DEVIS]]))</calculatedColumnFormula>
    </tableColumn>
    <tableColumn id="12" name="Dont CRITIQUE" dataDxfId="35">
      <calculatedColumnFormula>IF((Tableau14[[#This Row],[Ref]]=""),"",COUNTIFS(Manquant!C:C,Tableau14[[#This Row],[Ref]],Manquant!N:N,TRUE))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opLeftCell="C1" workbookViewId="0">
      <selection activeCell="H28" sqref="H28"/>
    </sheetView>
  </sheetViews>
  <sheetFormatPr baseColWidth="10" defaultRowHeight="15"/>
  <cols>
    <col min="1" max="1" width="16.5703125" bestFit="1" customWidth="1"/>
    <col min="2" max="2" width="8.42578125" bestFit="1" customWidth="1"/>
    <col min="3" max="3" width="11.5703125" bestFit="1" customWidth="1"/>
    <col min="4" max="4" width="7" bestFit="1" customWidth="1"/>
    <col min="5" max="5" width="39.85546875" bestFit="1" customWidth="1"/>
    <col min="6" max="6" width="16.28515625" bestFit="1" customWidth="1"/>
    <col min="7" max="7" width="25.28515625" bestFit="1" customWidth="1"/>
    <col min="8" max="9" width="38.140625" bestFit="1" customWidth="1"/>
    <col min="10" max="10" width="32.28515625" bestFit="1" customWidth="1"/>
    <col min="11" max="11" width="20.28515625" bestFit="1" customWidth="1"/>
    <col min="12" max="13" width="10.7109375" bestFit="1" customWidth="1"/>
  </cols>
  <sheetData>
    <row r="1" spans="1:14" ht="18.75">
      <c r="A1" s="1" t="s">
        <v>0</v>
      </c>
      <c r="B1" s="2" t="s">
        <v>1</v>
      </c>
      <c r="C1" s="1" t="s">
        <v>2</v>
      </c>
      <c r="D1" s="50" t="s">
        <v>3</v>
      </c>
      <c r="E1" s="50" t="s">
        <v>4</v>
      </c>
      <c r="F1" s="50" t="s">
        <v>5</v>
      </c>
      <c r="G1" s="50" t="s">
        <v>6</v>
      </c>
      <c r="H1" s="50" t="s">
        <v>7</v>
      </c>
      <c r="I1" s="51" t="s">
        <v>8</v>
      </c>
      <c r="J1" s="51" t="s">
        <v>9</v>
      </c>
      <c r="K1" s="52" t="s">
        <v>10</v>
      </c>
      <c r="L1" s="53" t="s">
        <v>94</v>
      </c>
      <c r="M1" s="49" t="s">
        <v>99</v>
      </c>
      <c r="N1" s="49" t="s">
        <v>100</v>
      </c>
    </row>
    <row r="2" spans="1:14">
      <c r="C2" t="s">
        <v>68</v>
      </c>
      <c r="D2" t="str">
        <f>IFERROR(VLOOKUP(C2,'[1]Liste articles'!A:B,2,FALSE),"")</f>
        <v/>
      </c>
      <c r="H2" t="s">
        <v>66</v>
      </c>
      <c r="I2" s="3"/>
      <c r="J2" s="3"/>
      <c r="K2" s="11"/>
      <c r="L2" s="3" t="str">
        <f>IF(ISBLANK(Tableau2[[#This Row],[Date de réapprovisionnement]]),IF(ISBLANK(Tableau2[[#This Row],[Date de réappro estimée]]),"NO DATE",Tableau2[[#This Row],[Date de réappro estimée]]),Tableau2[[#This Row],[Date de réapprovisionnement]])</f>
        <v>NO DATE</v>
      </c>
      <c r="M2" t="e">
        <f>VLOOKUP(Tableau2[[#This Row],[Composé]],Planning!K:X,14,FALSE)</f>
        <v>#N/A</v>
      </c>
      <c r="N2" t="b">
        <f>(IF(Tableau2[[#This Row],[DATE]]="NO DATE",TRUE,(IF(Tableau2[[#This Row],[Besoin Client]]-Tableau2[[#This Row],[DATE]]&lt;20,TRUE,""))))</f>
        <v>1</v>
      </c>
    </row>
    <row r="3" spans="1:14">
      <c r="C3" t="s">
        <v>68</v>
      </c>
      <c r="D3" t="str">
        <f>IFERROR(VLOOKUP(C3,'[1]Liste articles'!A:B,2,FALSE),"")</f>
        <v/>
      </c>
      <c r="H3" t="s">
        <v>19</v>
      </c>
      <c r="I3" s="3"/>
      <c r="J3" s="3"/>
      <c r="K3" s="11"/>
      <c r="L3" s="3" t="str">
        <f>IF(ISBLANK(Tableau2[[#This Row],[Date de réapprovisionnement]]),IF(ISBLANK(Tableau2[[#This Row],[Date de réappro estimée]]),"NO DATE",Tableau2[[#This Row],[Date de réappro estimée]]),Tableau2[[#This Row],[Date de réapprovisionnement]])</f>
        <v>NO DATE</v>
      </c>
      <c r="M3" t="e">
        <f>VLOOKUP(Tableau2[[#This Row],[Composé]],Planning!K:X,14,FALSE)</f>
        <v>#N/A</v>
      </c>
      <c r="N3" t="b">
        <f>(IF(Tableau2[[#This Row],[DATE]]="NO DATE",TRUE,(IF(Tableau2[[#This Row],[Besoin Client]]-Tableau2[[#This Row],[DATE]]&lt;20,TRUE,""))))</f>
        <v>1</v>
      </c>
    </row>
    <row r="4" spans="1:14">
      <c r="C4" t="s">
        <v>68</v>
      </c>
      <c r="D4" t="str">
        <f>IFERROR(VLOOKUP(C4,'[1]Liste articles'!A:B,2,FALSE),"")</f>
        <v/>
      </c>
      <c r="H4" t="s">
        <v>18</v>
      </c>
      <c r="I4" s="3"/>
      <c r="J4" s="3"/>
      <c r="K4" s="11"/>
      <c r="L4" s="3" t="str">
        <f>IF(ISBLANK(Tableau2[[#This Row],[Date de réapprovisionnement]]),IF(ISBLANK(Tableau2[[#This Row],[Date de réappro estimée]]),"NO DATE",Tableau2[[#This Row],[Date de réappro estimée]]),Tableau2[[#This Row],[Date de réapprovisionnement]])</f>
        <v>NO DATE</v>
      </c>
      <c r="M4" t="e">
        <f>VLOOKUP(Tableau2[[#This Row],[Composé]],Planning!K:X,14,FALSE)</f>
        <v>#N/A</v>
      </c>
      <c r="N4" t="b">
        <f>(IF(Tableau2[[#This Row],[DATE]]="NO DATE",TRUE,(IF(Tableau2[[#This Row],[Besoin Client]]-Tableau2[[#This Row],[DATE]]&lt;20,TRUE,""))))</f>
        <v>1</v>
      </c>
    </row>
    <row r="5" spans="1:14">
      <c r="C5" t="s">
        <v>68</v>
      </c>
      <c r="D5" t="str">
        <f>IFERROR(VLOOKUP(C5,'[1]Liste articles'!A:B,2,FALSE),"")</f>
        <v/>
      </c>
      <c r="H5" t="s">
        <v>67</v>
      </c>
      <c r="I5" s="3"/>
      <c r="J5" s="3"/>
      <c r="K5" s="11"/>
      <c r="L5" s="3" t="str">
        <f>IF(ISBLANK(Tableau2[[#This Row],[Date de réapprovisionnement]]),IF(ISBLANK(Tableau2[[#This Row],[Date de réappro estimée]]),"NO DATE",Tableau2[[#This Row],[Date de réappro estimée]]),Tableau2[[#This Row],[Date de réapprovisionnement]])</f>
        <v>NO DATE</v>
      </c>
      <c r="M5" t="e">
        <f>VLOOKUP(Tableau2[[#This Row],[Composé]],Planning!K:X,14,FALSE)</f>
        <v>#N/A</v>
      </c>
      <c r="N5" t="b">
        <f>(IF(Tableau2[[#This Row],[DATE]]="NO DATE",TRUE,(IF(Tableau2[[#This Row],[Besoin Client]]-Tableau2[[#This Row],[DATE]]&lt;20,TRUE,""))))</f>
        <v>1</v>
      </c>
    </row>
    <row r="6" spans="1:14">
      <c r="C6" t="s">
        <v>68</v>
      </c>
      <c r="D6" t="str">
        <f>IFERROR(VLOOKUP(C6,'[1]Liste articles'!A:B,2,FALSE),"")</f>
        <v/>
      </c>
      <c r="H6" t="s">
        <v>21</v>
      </c>
      <c r="I6" s="3"/>
      <c r="J6" s="3"/>
      <c r="K6" s="11"/>
      <c r="L6" s="3" t="str">
        <f>IF(ISBLANK(Tableau2[[#This Row],[Date de réapprovisionnement]]),IF(ISBLANK(Tableau2[[#This Row],[Date de réappro estimée]]),"NO DATE",Tableau2[[#This Row],[Date de réappro estimée]]),Tableau2[[#This Row],[Date de réapprovisionnement]])</f>
        <v>NO DATE</v>
      </c>
      <c r="M6" t="e">
        <f>VLOOKUP(Tableau2[[#This Row],[Composé]],Planning!K:X,14,FALSE)</f>
        <v>#N/A</v>
      </c>
      <c r="N6" t="b">
        <f>(IF(Tableau2[[#This Row],[DATE]]="NO DATE",TRUE,(IF(Tableau2[[#This Row],[Besoin Client]]-Tableau2[[#This Row],[DATE]]&lt;20,TRUE,""))))</f>
        <v>1</v>
      </c>
    </row>
    <row r="7" spans="1:14">
      <c r="C7" t="s">
        <v>68</v>
      </c>
      <c r="D7" t="str">
        <f>IFERROR(VLOOKUP(C7,'[1]Liste articles'!A:B,2,FALSE),"")</f>
        <v/>
      </c>
      <c r="H7" t="s">
        <v>20</v>
      </c>
      <c r="I7" s="3"/>
      <c r="J7" s="3"/>
      <c r="K7" s="11"/>
      <c r="L7" s="3" t="str">
        <f>IF(ISBLANK(Tableau2[[#This Row],[Date de réapprovisionnement]]),IF(ISBLANK(Tableau2[[#This Row],[Date de réappro estimée]]),"NO DATE",Tableau2[[#This Row],[Date de réappro estimée]]),Tableau2[[#This Row],[Date de réapprovisionnement]])</f>
        <v>NO DATE</v>
      </c>
      <c r="M7" t="e">
        <f>VLOOKUP(Tableau2[[#This Row],[Composé]],Planning!K:X,14,FALSE)</f>
        <v>#N/A</v>
      </c>
      <c r="N7" t="b">
        <f>(IF(Tableau2[[#This Row],[DATE]]="NO DATE",TRUE,(IF(Tableau2[[#This Row],[Besoin Client]]-Tableau2[[#This Row],[DATE]]&lt;20,TRUE,""))))</f>
        <v>1</v>
      </c>
    </row>
    <row r="8" spans="1:14">
      <c r="C8" t="s">
        <v>68</v>
      </c>
      <c r="D8" t="str">
        <f>IFERROR(VLOOKUP(C8,'[1]Liste articles'!A:B,2,FALSE),"")</f>
        <v/>
      </c>
      <c r="H8" t="s">
        <v>50</v>
      </c>
      <c r="I8" s="3"/>
      <c r="J8" s="3"/>
      <c r="K8" s="11"/>
      <c r="L8" s="3" t="str">
        <f>IF(ISBLANK(Tableau2[[#This Row],[Date de réapprovisionnement]]),IF(ISBLANK(Tableau2[[#This Row],[Date de réappro estimée]]),"NO DATE",Tableau2[[#This Row],[Date de réappro estimée]]),Tableau2[[#This Row],[Date de réapprovisionnement]])</f>
        <v>NO DATE</v>
      </c>
      <c r="M8" t="e">
        <f>VLOOKUP(Tableau2[[#This Row],[Composé]],Planning!K:X,14,FALSE)</f>
        <v>#N/A</v>
      </c>
      <c r="N8" t="b">
        <f>(IF(Tableau2[[#This Row],[DATE]]="NO DATE",TRUE,(IF(Tableau2[[#This Row],[Besoin Client]]-Tableau2[[#This Row],[DATE]]&lt;20,TRUE,""))))</f>
        <v>1</v>
      </c>
    </row>
    <row r="9" spans="1:14" ht="13.5" customHeight="1">
      <c r="C9" s="48" t="s">
        <v>70</v>
      </c>
      <c r="D9" t="str">
        <f>IFERROR(VLOOKUP(C9,'[1]Liste articles'!A:B,2,FALSE),"")</f>
        <v/>
      </c>
      <c r="F9" t="s">
        <v>74</v>
      </c>
      <c r="G9" t="s">
        <v>84</v>
      </c>
      <c r="H9" t="s">
        <v>66</v>
      </c>
      <c r="I9" s="3">
        <v>43813</v>
      </c>
      <c r="J9" s="3">
        <v>43780</v>
      </c>
      <c r="K9" s="11"/>
      <c r="L9" s="3">
        <f>IF(ISBLANK(Tableau2[[#This Row],[Date de réapprovisionnement]]),IF(ISBLANK(Tableau2[[#This Row],[Date de réappro estimée]]),"NO DATE",Tableau2[[#This Row],[Date de réappro estimée]]),Tableau2[[#This Row],[Date de réapprovisionnement]])</f>
        <v>43813</v>
      </c>
      <c r="M9" s="3">
        <f>VLOOKUP(Tableau2[[#This Row],[Composé]],Planning!K:X,14,FALSE)</f>
        <v>43811</v>
      </c>
      <c r="N9" t="b">
        <f>(IF(Tableau2[[#This Row],[DATE]]="NO DATE",TRUE,(IF(Tableau2[[#This Row],[Besoin Client]]-Tableau2[[#This Row],[DATE]]&lt;20,TRUE,""))))</f>
        <v>1</v>
      </c>
    </row>
    <row r="10" spans="1:14">
      <c r="C10" s="48" t="s">
        <v>70</v>
      </c>
      <c r="D10" t="str">
        <f>IFERROR(VLOOKUP(C10,'[1]Liste articles'!A:B,2,FALSE),"")</f>
        <v/>
      </c>
      <c r="F10" t="s">
        <v>75</v>
      </c>
      <c r="G10" t="s">
        <v>85</v>
      </c>
      <c r="H10" t="s">
        <v>19</v>
      </c>
      <c r="I10" s="3"/>
      <c r="J10" s="3">
        <v>43748</v>
      </c>
      <c r="K10" s="11"/>
      <c r="L10" s="3">
        <f>IF(ISBLANK(Tableau2[[#This Row],[Date de réapprovisionnement]]),IF(ISBLANK(Tableau2[[#This Row],[Date de réappro estimée]]),"NO DATE",Tableau2[[#This Row],[Date de réappro estimée]]),Tableau2[[#This Row],[Date de réapprovisionnement]])</f>
        <v>43748</v>
      </c>
      <c r="M10" s="3">
        <f>VLOOKUP(Tableau2[[#This Row],[Composé]],Planning!K:X,14,FALSE)</f>
        <v>43811</v>
      </c>
      <c r="N10" t="str">
        <f>(IF(Tableau2[[#This Row],[DATE]]="NO DATE",TRUE,(IF(Tableau2[[#This Row],[Besoin Client]]-Tableau2[[#This Row],[DATE]]&lt;20,TRUE,""))))</f>
        <v/>
      </c>
    </row>
    <row r="11" spans="1:14">
      <c r="C11" s="48" t="s">
        <v>70</v>
      </c>
      <c r="D11" t="str">
        <f>IFERROR(VLOOKUP(C11,'[1]Liste articles'!A:B,2,FALSE),"")</f>
        <v/>
      </c>
      <c r="F11" t="s">
        <v>76</v>
      </c>
      <c r="G11" t="s">
        <v>86</v>
      </c>
      <c r="H11" t="s">
        <v>67</v>
      </c>
      <c r="I11" s="3">
        <v>43812</v>
      </c>
      <c r="J11" s="3"/>
      <c r="K11" s="11"/>
      <c r="L11" s="3">
        <f>IF(ISBLANK(Tableau2[[#This Row],[Date de réapprovisionnement]]),IF(ISBLANK(Tableau2[[#This Row],[Date de réappro estimée]]),"NO DATE",Tableau2[[#This Row],[Date de réappro estimée]]),Tableau2[[#This Row],[Date de réapprovisionnement]])</f>
        <v>43812</v>
      </c>
      <c r="M11" s="3">
        <f>VLOOKUP(Tableau2[[#This Row],[Composé]],Planning!K:X,14,FALSE)</f>
        <v>43811</v>
      </c>
      <c r="N11" t="b">
        <f>(IF(Tableau2[[#This Row],[DATE]]="NO DATE",TRUE,(IF(Tableau2[[#This Row],[Besoin Client]]-Tableau2[[#This Row],[DATE]]&lt;20,TRUE,""))))</f>
        <v>1</v>
      </c>
    </row>
    <row r="12" spans="1:14">
      <c r="C12" s="48" t="s">
        <v>70</v>
      </c>
      <c r="D12" t="str">
        <f>IFERROR(VLOOKUP(C12,'[1]Liste articles'!A:B,2,FALSE),"")</f>
        <v/>
      </c>
      <c r="F12" t="s">
        <v>77</v>
      </c>
      <c r="G12" t="s">
        <v>87</v>
      </c>
      <c r="H12" t="s">
        <v>18</v>
      </c>
      <c r="I12" s="3">
        <v>43807</v>
      </c>
      <c r="J12" s="3"/>
      <c r="K12" s="11"/>
      <c r="L12" s="3">
        <f>IF(ISBLANK(Tableau2[[#This Row],[Date de réapprovisionnement]]),IF(ISBLANK(Tableau2[[#This Row],[Date de réappro estimée]]),"NO DATE",Tableau2[[#This Row],[Date de réappro estimée]]),Tableau2[[#This Row],[Date de réapprovisionnement]])</f>
        <v>43807</v>
      </c>
      <c r="M12" s="3">
        <f>VLOOKUP(Tableau2[[#This Row],[Composé]],Planning!K:X,14,FALSE)</f>
        <v>43811</v>
      </c>
      <c r="N12" t="b">
        <f>(IF(Tableau2[[#This Row],[DATE]]="NO DATE",TRUE,(IF(Tableau2[[#This Row],[Besoin Client]]-Tableau2[[#This Row],[DATE]]&lt;20,TRUE,""))))</f>
        <v>1</v>
      </c>
    </row>
    <row r="13" spans="1:14">
      <c r="C13" s="48" t="s">
        <v>71</v>
      </c>
      <c r="D13" t="str">
        <f>IFERROR(VLOOKUP(C13,'[1]Liste articles'!A:B,2,FALSE),"")</f>
        <v/>
      </c>
      <c r="F13" t="s">
        <v>78</v>
      </c>
      <c r="G13" t="s">
        <v>88</v>
      </c>
      <c r="H13" t="s">
        <v>21</v>
      </c>
      <c r="I13" s="3"/>
      <c r="J13" s="3">
        <v>43748</v>
      </c>
      <c r="K13" s="11"/>
      <c r="L13" s="3">
        <f>IF(ISBLANK(Tableau2[[#This Row],[Date de réapprovisionnement]]),IF(ISBLANK(Tableau2[[#This Row],[Date de réappro estimée]]),"NO DATE",Tableau2[[#This Row],[Date de réappro estimée]]),Tableau2[[#This Row],[Date de réapprovisionnement]])</f>
        <v>43748</v>
      </c>
      <c r="M13" s="3">
        <f>VLOOKUP(Tableau2[[#This Row],[Composé]],Planning!K:X,14,FALSE)</f>
        <v>43497</v>
      </c>
      <c r="N13" t="b">
        <f>(IF(Tableau2[[#This Row],[DATE]]="NO DATE",TRUE,(IF(Tableau2[[#This Row],[Besoin Client]]-Tableau2[[#This Row],[DATE]]&lt;20,TRUE,""))))</f>
        <v>1</v>
      </c>
    </row>
    <row r="14" spans="1:14">
      <c r="C14" s="48" t="s">
        <v>71</v>
      </c>
      <c r="D14" t="str">
        <f>IFERROR(VLOOKUP(C14,'[1]Liste articles'!A:B,2,FALSE),"")</f>
        <v/>
      </c>
      <c r="F14" t="s">
        <v>79</v>
      </c>
      <c r="G14" t="s">
        <v>91</v>
      </c>
      <c r="H14" t="s">
        <v>20</v>
      </c>
      <c r="I14" s="3"/>
      <c r="J14" s="3">
        <v>43748</v>
      </c>
      <c r="K14" s="11"/>
      <c r="L14" s="3">
        <f>IF(ISBLANK(Tableau2[[#This Row],[Date de réapprovisionnement]]),IF(ISBLANK(Tableau2[[#This Row],[Date de réappro estimée]]),"NO DATE",Tableau2[[#This Row],[Date de réappro estimée]]),Tableau2[[#This Row],[Date de réapprovisionnement]])</f>
        <v>43748</v>
      </c>
      <c r="M14" s="3">
        <f>VLOOKUP(Tableau2[[#This Row],[Composé]],Planning!K:X,14,FALSE)</f>
        <v>43497</v>
      </c>
      <c r="N14" t="b">
        <f>(IF(Tableau2[[#This Row],[DATE]]="NO DATE",TRUE,(IF(Tableau2[[#This Row],[Besoin Client]]-Tableau2[[#This Row],[DATE]]&lt;20,TRUE,""))))</f>
        <v>1</v>
      </c>
    </row>
    <row r="15" spans="1:14">
      <c r="C15" s="48" t="s">
        <v>71</v>
      </c>
      <c r="D15" t="str">
        <f>IFERROR(VLOOKUP(C15,'[1]Liste articles'!A:B,2,FALSE),"")</f>
        <v/>
      </c>
      <c r="F15" t="s">
        <v>80</v>
      </c>
      <c r="G15" t="s">
        <v>92</v>
      </c>
      <c r="H15" t="s">
        <v>50</v>
      </c>
      <c r="I15" s="3"/>
      <c r="J15" s="3"/>
      <c r="K15" s="11"/>
      <c r="L15" s="3" t="str">
        <f>IF(ISBLANK(Tableau2[[#This Row],[Date de réapprovisionnement]]),IF(ISBLANK(Tableau2[[#This Row],[Date de réappro estimée]]),"NO DATE",Tableau2[[#This Row],[Date de réappro estimée]]),Tableau2[[#This Row],[Date de réapprovisionnement]])</f>
        <v>NO DATE</v>
      </c>
      <c r="M15" s="3">
        <f>VLOOKUP(Tableau2[[#This Row],[Composé]],Planning!K:X,14,FALSE)</f>
        <v>43497</v>
      </c>
      <c r="N15" t="b">
        <f>(IF(Tableau2[[#This Row],[DATE]]="NO DATE",TRUE,(IF(Tableau2[[#This Row],[Besoin Client]]-Tableau2[[#This Row],[DATE]]&lt;20,TRUE,""))))</f>
        <v>1</v>
      </c>
    </row>
    <row r="16" spans="1:14">
      <c r="C16" s="48" t="s">
        <v>72</v>
      </c>
      <c r="D16" t="str">
        <f>IFERROR(VLOOKUP(C16,'[1]Liste articles'!A:B,2,FALSE),"")</f>
        <v/>
      </c>
      <c r="F16" t="s">
        <v>81</v>
      </c>
      <c r="G16" t="s">
        <v>93</v>
      </c>
      <c r="H16" t="s">
        <v>20</v>
      </c>
      <c r="I16" s="3"/>
      <c r="J16" s="3">
        <v>43748</v>
      </c>
      <c r="K16" s="11"/>
      <c r="L16" s="3">
        <f>IF(ISBLANK(Tableau2[[#This Row],[Date de réapprovisionnement]]),IF(ISBLANK(Tableau2[[#This Row],[Date de réappro estimée]]),"NO DATE",Tableau2[[#This Row],[Date de réappro estimée]]),Tableau2[[#This Row],[Date de réapprovisionnement]])</f>
        <v>43748</v>
      </c>
      <c r="M16" s="3">
        <f>VLOOKUP(Tableau2[[#This Row],[Composé]],Planning!K:X,14,FALSE)</f>
        <v>45729</v>
      </c>
      <c r="N16" t="str">
        <f>(IF(Tableau2[[#This Row],[DATE]]="NO DATE",TRUE,(IF(Tableau2[[#This Row],[Besoin Client]]-Tableau2[[#This Row],[DATE]]&lt;20,TRUE,""))))</f>
        <v/>
      </c>
    </row>
    <row r="17" spans="3:14">
      <c r="C17" s="48" t="s">
        <v>72</v>
      </c>
      <c r="D17" t="str">
        <f>IFERROR(VLOOKUP(C17,'[1]Liste articles'!A:B,2,FALSE),"")</f>
        <v/>
      </c>
      <c r="F17" t="s">
        <v>82</v>
      </c>
      <c r="G17" t="s">
        <v>89</v>
      </c>
      <c r="H17" t="s">
        <v>18</v>
      </c>
      <c r="I17" s="3">
        <v>43748</v>
      </c>
      <c r="J17" s="3"/>
      <c r="K17" s="11"/>
      <c r="L17" s="3">
        <f>IF(ISBLANK(Tableau2[[#This Row],[Date de réapprovisionnement]]),IF(ISBLANK(Tableau2[[#This Row],[Date de réappro estimée]]),"NO DATE",Tableau2[[#This Row],[Date de réappro estimée]]),Tableau2[[#This Row],[Date de réapprovisionnement]])</f>
        <v>43748</v>
      </c>
      <c r="M17" s="3">
        <f>VLOOKUP(Tableau2[[#This Row],[Composé]],Planning!K:X,14,FALSE)</f>
        <v>45729</v>
      </c>
      <c r="N17" t="str">
        <f>(IF(Tableau2[[#This Row],[DATE]]="NO DATE",TRUE,(IF(Tableau2[[#This Row],[Besoin Client]]-Tableau2[[#This Row],[DATE]]&lt;20,TRUE,""))))</f>
        <v/>
      </c>
    </row>
    <row r="18" spans="3:14">
      <c r="C18" s="48" t="s">
        <v>73</v>
      </c>
      <c r="D18" t="str">
        <f>IFERROR(VLOOKUP(C18,'[1]Liste articles'!A:B,2,FALSE),"")</f>
        <v/>
      </c>
      <c r="F18" t="s">
        <v>83</v>
      </c>
      <c r="G18" t="s">
        <v>90</v>
      </c>
      <c r="H18" t="s">
        <v>18</v>
      </c>
      <c r="I18" s="3">
        <v>43748</v>
      </c>
      <c r="J18" s="3"/>
      <c r="K18" s="11"/>
      <c r="L18" s="3">
        <f>IF(ISBLANK(Tableau2[[#This Row],[Date de réapprovisionnement]]),IF(ISBLANK(Tableau2[[#This Row],[Date de réappro estimée]]),"NO DATE",Tableau2[[#This Row],[Date de réappro estimée]]),Tableau2[[#This Row],[Date de réapprovisionnement]])</f>
        <v>43748</v>
      </c>
      <c r="M18" s="3">
        <f>VLOOKUP(Tableau2[[#This Row],[Composé]],Planning!K:X,14,FALSE)</f>
        <v>201291</v>
      </c>
      <c r="N18" t="str">
        <f>(IF(Tableau2[[#This Row],[DATE]]="NO DATE",TRUE,(IF(Tableau2[[#This Row],[Besoin Client]]-Tableau2[[#This Row],[DATE]]&lt;20,TRUE,""))))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B16" sqref="B16"/>
    </sheetView>
  </sheetViews>
  <sheetFormatPr baseColWidth="10" defaultRowHeight="15"/>
  <cols>
    <col min="1" max="1" width="21.7109375" customWidth="1"/>
    <col min="2" max="2" width="23.85546875" customWidth="1"/>
    <col min="3" max="3" width="8" customWidth="1"/>
    <col min="4" max="4" width="11.42578125" customWidth="1"/>
    <col min="5" max="5" width="13.5703125" customWidth="1"/>
    <col min="6" max="6" width="3.5703125" customWidth="1"/>
    <col min="7" max="7" width="11.28515625" customWidth="1"/>
    <col min="8" max="8" width="5.85546875" customWidth="1"/>
    <col min="9" max="9" width="12.5703125" customWidth="1"/>
    <col min="10" max="10" width="15.140625" customWidth="1"/>
    <col min="11" max="11" width="12.85546875" customWidth="1"/>
    <col min="12" max="12" width="15.140625" customWidth="1"/>
    <col min="13" max="13" width="12.85546875" customWidth="1"/>
    <col min="14" max="14" width="20.140625" customWidth="1"/>
    <col min="15" max="15" width="17.85546875" customWidth="1"/>
  </cols>
  <sheetData>
    <row r="1" spans="1:9">
      <c r="A1" s="22" t="s">
        <v>54</v>
      </c>
      <c r="B1" s="22" t="s">
        <v>65</v>
      </c>
    </row>
    <row r="2" spans="1:9">
      <c r="A2" s="22" t="s">
        <v>52</v>
      </c>
      <c r="B2" t="s">
        <v>66</v>
      </c>
      <c r="C2" t="s">
        <v>19</v>
      </c>
      <c r="D2" t="s">
        <v>18</v>
      </c>
      <c r="E2" t="s">
        <v>67</v>
      </c>
      <c r="F2" t="s">
        <v>20</v>
      </c>
      <c r="G2" t="s">
        <v>21</v>
      </c>
      <c r="H2" t="s">
        <v>50</v>
      </c>
      <c r="I2" t="s">
        <v>53</v>
      </c>
    </row>
    <row r="3" spans="1:9">
      <c r="A3" t="s">
        <v>70</v>
      </c>
      <c r="B3" s="23">
        <v>1</v>
      </c>
      <c r="C3" s="23">
        <v>1</v>
      </c>
      <c r="D3" s="23">
        <v>1</v>
      </c>
      <c r="E3" s="23">
        <v>1</v>
      </c>
      <c r="F3" s="23"/>
      <c r="G3" s="23"/>
      <c r="H3" s="23"/>
      <c r="I3" s="23">
        <v>4</v>
      </c>
    </row>
    <row r="4" spans="1:9">
      <c r="A4" t="s">
        <v>71</v>
      </c>
      <c r="B4" s="23"/>
      <c r="C4" s="23"/>
      <c r="D4" s="23"/>
      <c r="E4" s="23"/>
      <c r="F4" s="23">
        <v>1</v>
      </c>
      <c r="G4" s="23">
        <v>1</v>
      </c>
      <c r="H4" s="23">
        <v>1</v>
      </c>
      <c r="I4" s="23">
        <v>3</v>
      </c>
    </row>
    <row r="5" spans="1:9">
      <c r="A5" t="s">
        <v>72</v>
      </c>
      <c r="B5" s="23"/>
      <c r="C5" s="23"/>
      <c r="D5" s="23">
        <v>1</v>
      </c>
      <c r="E5" s="23"/>
      <c r="F5" s="23">
        <v>1</v>
      </c>
      <c r="G5" s="23"/>
      <c r="H5" s="23"/>
      <c r="I5" s="23">
        <v>2</v>
      </c>
    </row>
    <row r="6" spans="1:9">
      <c r="A6" t="s">
        <v>73</v>
      </c>
      <c r="B6" s="23"/>
      <c r="C6" s="23"/>
      <c r="D6" s="23">
        <v>1</v>
      </c>
      <c r="E6" s="23"/>
      <c r="F6" s="23"/>
      <c r="G6" s="23"/>
      <c r="H6" s="23"/>
      <c r="I6" s="23">
        <v>1</v>
      </c>
    </row>
    <row r="7" spans="1:9">
      <c r="A7" t="s">
        <v>53</v>
      </c>
      <c r="B7" s="23">
        <v>1</v>
      </c>
      <c r="C7" s="23">
        <v>1</v>
      </c>
      <c r="D7" s="23">
        <v>3</v>
      </c>
      <c r="E7" s="23">
        <v>1</v>
      </c>
      <c r="F7" s="23">
        <v>2</v>
      </c>
      <c r="G7" s="23">
        <v>1</v>
      </c>
      <c r="H7" s="23">
        <v>1</v>
      </c>
      <c r="I7" s="2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33"/>
  <sheetViews>
    <sheetView tabSelected="1" workbookViewId="0">
      <selection activeCell="J7" sqref="J7"/>
    </sheetView>
  </sheetViews>
  <sheetFormatPr baseColWidth="10" defaultRowHeight="15"/>
  <cols>
    <col min="1" max="1" width="8.7109375" bestFit="1" customWidth="1"/>
    <col min="2" max="2" width="13.85546875" bestFit="1" customWidth="1"/>
    <col min="3" max="3" width="30.42578125" bestFit="1" customWidth="1"/>
    <col min="4" max="5" width="20.28515625" bestFit="1" customWidth="1"/>
    <col min="6" max="6" width="25.42578125" bestFit="1" customWidth="1"/>
    <col min="7" max="7" width="20.7109375" bestFit="1" customWidth="1"/>
    <col min="8" max="8" width="25.28515625" bestFit="1" customWidth="1"/>
    <col min="9" max="9" width="28.85546875" bestFit="1" customWidth="1"/>
    <col min="10" max="10" width="24.5703125" customWidth="1"/>
    <col min="11" max="11" width="23.42578125" bestFit="1" customWidth="1"/>
    <col min="12" max="12" width="24" bestFit="1" customWidth="1"/>
  </cols>
  <sheetData>
    <row r="4" spans="1:11" ht="39.75" thickBot="1">
      <c r="A4" s="4" t="s">
        <v>11</v>
      </c>
      <c r="B4" s="4" t="s">
        <v>15</v>
      </c>
      <c r="C4" s="4" t="s">
        <v>12</v>
      </c>
      <c r="D4" s="5" t="s">
        <v>17</v>
      </c>
      <c r="E4" s="5" t="s">
        <v>51</v>
      </c>
      <c r="F4" s="5" t="s">
        <v>16</v>
      </c>
      <c r="G4" s="5" t="s">
        <v>64</v>
      </c>
      <c r="H4" s="5" t="s">
        <v>69</v>
      </c>
      <c r="I4" s="4" t="s">
        <v>13</v>
      </c>
      <c r="J4" s="5" t="s">
        <v>14</v>
      </c>
      <c r="K4" s="6" t="s">
        <v>10</v>
      </c>
    </row>
    <row r="5" spans="1:11">
      <c r="A5" s="7">
        <v>1</v>
      </c>
      <c r="B5" s="7" t="s">
        <v>70</v>
      </c>
      <c r="C5" s="7" t="str">
        <f>IF((Tableau1[[#This Row],[Ref]]=""),"",(VLOOKUP(Tableau1[[#This Row],[Ref]],Planning!K:L,2,FALSE)))</f>
        <v>produit1</v>
      </c>
      <c r="D5" s="7" t="str">
        <f>IF(COUNTIFS(Tableau2[Composé],Tableau1[[#This Row],[Ref]],Tableau2[Désignation article],"*CIU*")=1,"NON","")</f>
        <v>NON</v>
      </c>
      <c r="E5" s="10">
        <f>IF((Tableau1[[#This Row],[Ref]]=""),"",_xlfn.IFNA(IF((VLOOKUP(Tableau1[[#This Row],[Ref]],Planning!K:X,14,FALSE)=0),"NO DATE",(VLOOKUP(Tableau1[[#This Row],[Ref]],Planning!K:X,14,FALSE))),"NO DATE"))</f>
        <v>43811</v>
      </c>
      <c r="F5" s="10">
        <f>IF((Tableau1[[#This Row],[Ref]]=""),"",IF( Tableau1[[#This Row],[Date Besoin Client]]="NO DATE","NO DATE",Tableau1[[#This Row],[Date Besoin Client]]-20))</f>
        <v>43791</v>
      </c>
      <c r="G5" s="24">
        <f>IF((Tableau1[[#This Row],[Ref]]=""),"",(VLOOKUP(Tableau1[[#This Row],[Ref]],'Infos complémentaires'!A:D,4,FALSE)))</f>
        <v>100</v>
      </c>
      <c r="H5" s="8" t="b">
        <f>IF((Tableau1[[#This Row],[Ref]]=""),"",(_xlfn.IFNA(IF(VLOOKUP(Tableau1[[#This Row],[Ref]],Manquant!C:C,1,FALSE)=Tableau1[[#This Row],[Ref]],TRUE,FALSE),FALSE)))</f>
        <v>1</v>
      </c>
      <c r="I5" s="7">
        <f>IF((Tableau1[[#This Row],[Ref]]=""),"",COUNTIFS(Manquant!C:C,Tableau1[[#This Row],[Ref]]))</f>
        <v>4</v>
      </c>
      <c r="J5" s="9" t="e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>#VALUE!</v>
      </c>
      <c r="K5" s="10" t="e">
        <f>MAX((Tableau2[Composé]=Tableau1[[#This Row],[Ref]])*(Tableau2[DATE]))</f>
        <v>#VALUE!</v>
      </c>
    </row>
    <row r="6" spans="1:11">
      <c r="A6" s="7">
        <v>2</v>
      </c>
      <c r="B6" s="7" t="s">
        <v>71</v>
      </c>
      <c r="C6" s="7" t="str">
        <f>IF((Tableau1[[#This Row],[Ref]]=""),"",(VLOOKUP(Tableau1[[#This Row],[Ref]],Planning!K:L,2,FALSE)))</f>
        <v>produit2</v>
      </c>
      <c r="D6" s="7" t="str">
        <f>IF(COUNTIFS(Tableau2[Composé],Tableau1[[#This Row],[Ref]],Tableau2[Désignation article],"*CIU*")=1,"NON","")</f>
        <v/>
      </c>
      <c r="E6" s="10">
        <f>IF((Tableau1[[#This Row],[Ref]]=""),"",_xlfn.IFNA(IF((VLOOKUP(Tableau1[[#This Row],[Ref]],Planning!K:X,14,FALSE)=0),"NO DATE",(VLOOKUP(Tableau1[[#This Row],[Ref]],Planning!K:X,14,FALSE))),"NO DATE"))</f>
        <v>43497</v>
      </c>
      <c r="F6" s="10">
        <f>IF((Tableau1[[#This Row],[Ref]]=""),"",IF( Tableau1[[#This Row],[Date Besoin Client]]="NO DATE","NO DATE",Tableau1[[#This Row],[Date Besoin Client]]-20))</f>
        <v>43477</v>
      </c>
      <c r="G6" s="24">
        <f>IF((Tableau1[[#This Row],[Ref]]=""),"",(VLOOKUP(Tableau1[[#This Row],[Ref]],'Infos complémentaires'!A:D,4,FALSE)))</f>
        <v>200</v>
      </c>
      <c r="H6" s="8" t="b">
        <f>IF((Tableau1[[#This Row],[Ref]]=""),"",(_xlfn.IFNA(IF(VLOOKUP(Tableau1[[#This Row],[Ref]],Manquant!C:C,1,FALSE)=Tableau1[[#This Row],[Ref]],TRUE,FALSE),FALSE)))</f>
        <v>1</v>
      </c>
      <c r="I6" s="7">
        <f>IF((Tableau1[[#This Row],[Ref]]=""),"",COUNTIFS(Manquant!C:C,Tableau1[[#This Row],[Ref]]))</f>
        <v>3</v>
      </c>
      <c r="J6" s="9" t="e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>#VALUE!</v>
      </c>
      <c r="K6" s="54"/>
    </row>
    <row r="7" spans="1:11">
      <c r="A7" s="7">
        <v>3</v>
      </c>
      <c r="B7" s="7" t="s">
        <v>72</v>
      </c>
      <c r="C7" s="7" t="str">
        <f>IF((Tableau1[[#This Row],[Ref]]=""),"",(VLOOKUP(Tableau1[[#This Row],[Ref]],Planning!K:L,2,FALSE)))</f>
        <v>produit3</v>
      </c>
      <c r="D7" s="7" t="str">
        <f>IF(COUNTIFS(Tableau2[Composé],Tableau1[[#This Row],[Ref]],Tableau2[Désignation article],"*CIU*")=1,"NON","")</f>
        <v/>
      </c>
      <c r="E7" s="10">
        <f>IF((Tableau1[[#This Row],[Ref]]=""),"",_xlfn.IFNA(IF((VLOOKUP(Tableau1[[#This Row],[Ref]],Planning!K:X,14,FALSE)=0),"NO DATE",(VLOOKUP(Tableau1[[#This Row],[Ref]],Planning!K:X,14,FALSE))),"NO DATE"))</f>
        <v>45729</v>
      </c>
      <c r="F7" s="10">
        <f>IF((Tableau1[[#This Row],[Ref]]=""),"",IF( Tableau1[[#This Row],[Date Besoin Client]]="NO DATE","NO DATE",Tableau1[[#This Row],[Date Besoin Client]]-20))</f>
        <v>45709</v>
      </c>
      <c r="G7" s="24">
        <f>IF((Tableau1[[#This Row],[Ref]]=""),"",(VLOOKUP(Tableau1[[#This Row],[Ref]],'Infos complémentaires'!A:D,4,FALSE)))</f>
        <v>300</v>
      </c>
      <c r="H7" s="8" t="b">
        <f>IF((Tableau1[[#This Row],[Ref]]=""),"",(_xlfn.IFNA(IF(VLOOKUP(Tableau1[[#This Row],[Ref]],Manquant!C:C,1,FALSE)=Tableau1[[#This Row],[Ref]],TRUE,FALSE),FALSE)))</f>
        <v>1</v>
      </c>
      <c r="I7" s="7">
        <f>IF((Tableau1[[#This Row],[Ref]]=""),"",COUNTIFS(Manquant!C:C,Tableau1[[#This Row],[Ref]]))</f>
        <v>2</v>
      </c>
      <c r="J7" s="9" t="e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>#VALUE!</v>
      </c>
      <c r="K7" s="10"/>
    </row>
    <row r="8" spans="1:11">
      <c r="A8" s="7">
        <v>4</v>
      </c>
      <c r="B8" s="7" t="s">
        <v>73</v>
      </c>
      <c r="C8" s="7" t="str">
        <f>IF((Tableau1[[#This Row],[Ref]]=""),"",(VLOOKUP(Tableau1[[#This Row],[Ref]],Planning!K:L,2,FALSE)))</f>
        <v>produit4</v>
      </c>
      <c r="D8" s="7" t="str">
        <f>IF(COUNTIFS(Tableau2[Composé],Tableau1[[#This Row],[Ref]],Tableau2[Désignation article],"*CIU*")=1,"NON","")</f>
        <v/>
      </c>
      <c r="E8" s="10">
        <f>IF((Tableau1[[#This Row],[Ref]]=""),"",_xlfn.IFNA(IF((VLOOKUP(Tableau1[[#This Row],[Ref]],Planning!K:X,14,FALSE)=0),"NO DATE",(VLOOKUP(Tableau1[[#This Row],[Ref]],Planning!K:X,14,FALSE))),"NO DATE"))</f>
        <v>201291</v>
      </c>
      <c r="F8" s="10">
        <f>IF((Tableau1[[#This Row],[Ref]]=""),"",IF( Tableau1[[#This Row],[Date Besoin Client]]="NO DATE","NO DATE",Tableau1[[#This Row],[Date Besoin Client]]-20))</f>
        <v>201271</v>
      </c>
      <c r="G8" s="24">
        <f>IF((Tableau1[[#This Row],[Ref]]=""),"",(VLOOKUP(Tableau1[[#This Row],[Ref]],'Infos complémentaires'!A:D,4,FALSE)))</f>
        <v>400</v>
      </c>
      <c r="H8" s="8" t="b">
        <f>IF((Tableau1[[#This Row],[Ref]]=""),"",(_xlfn.IFNA(IF(VLOOKUP(Tableau1[[#This Row],[Ref]],Manquant!C:C,1,FALSE)=Tableau1[[#This Row],[Ref]],TRUE,FALSE),FALSE)))</f>
        <v>1</v>
      </c>
      <c r="I8" s="7">
        <f>IF((Tableau1[[#This Row],[Ref]]=""),"",COUNTIFS(Manquant!C:C,Tableau1[[#This Row],[Ref]]))</f>
        <v>1</v>
      </c>
      <c r="J8" s="9" t="e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>#VALUE!</v>
      </c>
      <c r="K8" s="10"/>
    </row>
    <row r="9" spans="1:11">
      <c r="A9" s="7">
        <v>5</v>
      </c>
      <c r="B9" s="7"/>
      <c r="C9" s="7" t="str">
        <f>IF((Tableau1[[#This Row],[Ref]]=""),"",(VLOOKUP(Tableau1[[#This Row],[Ref]],Planning!K:L,2,FALSE)))</f>
        <v/>
      </c>
      <c r="D9" s="7" t="str">
        <f>IF(COUNTIFS(Tableau2[Composé],Tableau1[[#This Row],[Ref]],Tableau2[Désignation article],"*CIU*")=1,"NON","")</f>
        <v/>
      </c>
      <c r="E9" s="10" t="str">
        <f>IF((Tableau1[[#This Row],[Ref]]=""),"",_xlfn.IFNA(IF((VLOOKUP(Tableau1[[#This Row],[Ref]],Planning!K:X,14,FALSE)=0),"NO DATE",(VLOOKUP(Tableau1[[#This Row],[Ref]],Planning!K:X,14,FALSE))),"NO DATE"))</f>
        <v/>
      </c>
      <c r="F9" s="10" t="str">
        <f>IF((Tableau1[[#This Row],[Ref]]=""),"",IF( Tableau1[[#This Row],[Date Besoin Client]]="NO DATE","NO DATE",Tableau1[[#This Row],[Date Besoin Client]]-20))</f>
        <v/>
      </c>
      <c r="G9" s="24" t="str">
        <f>IF((Tableau1[[#This Row],[Ref]]=""),"",(VLOOKUP(Tableau1[[#This Row],[Ref]],'Infos complémentaires'!A:D,4,FALSE)))</f>
        <v/>
      </c>
      <c r="H9" s="8" t="str">
        <f>IF((Tableau1[[#This Row],[Ref]]=""),"",(_xlfn.IFNA(IF(VLOOKUP(Tableau1[[#This Row],[Ref]],Manquant!C:C,1,FALSE)=Tableau1[[#This Row],[Ref]],TRUE,FALSE),FALSE)))</f>
        <v/>
      </c>
      <c r="I9" s="7" t="str">
        <f>IF((Tableau1[[#This Row],[Ref]]=""),"",COUNTIFS(Manquant!C:C,Tableau1[[#This Row],[Ref]]))</f>
        <v/>
      </c>
      <c r="J9" s="9" t="str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/>
      </c>
      <c r="K9" s="10"/>
    </row>
    <row r="10" spans="1:11">
      <c r="A10" s="7">
        <v>6</v>
      </c>
      <c r="B10" s="7"/>
      <c r="C10" s="7" t="str">
        <f>IF((Tableau1[[#This Row],[Ref]]=""),"",(VLOOKUP(Tableau1[[#This Row],[Ref]],Planning!K:L,2,FALSE)))</f>
        <v/>
      </c>
      <c r="D10" s="7" t="str">
        <f>IF(COUNTIFS(Tableau2[Composé],Tableau1[[#This Row],[Ref]],Tableau2[Désignation article],"*CIU*")=1,"NON","")</f>
        <v/>
      </c>
      <c r="E10" s="10" t="str">
        <f>IF((Tableau1[[#This Row],[Ref]]=""),"",_xlfn.IFNA(IF((VLOOKUP(Tableau1[[#This Row],[Ref]],Planning!K:X,14,FALSE)=0),"NO DATE",(VLOOKUP(Tableau1[[#This Row],[Ref]],Planning!K:X,14,FALSE))),"NO DATE"))</f>
        <v/>
      </c>
      <c r="F10" s="10" t="str">
        <f>IF((Tableau1[[#This Row],[Ref]]=""),"",IF( Tableau1[[#This Row],[Date Besoin Client]]="NO DATE","NO DATE",Tableau1[[#This Row],[Date Besoin Client]]-20))</f>
        <v/>
      </c>
      <c r="G10" s="24" t="str">
        <f>IF((Tableau1[[#This Row],[Ref]]=""),"",(VLOOKUP(Tableau1[[#This Row],[Ref]],'Infos complémentaires'!A:D,4,FALSE)))</f>
        <v/>
      </c>
      <c r="H10" s="8" t="str">
        <f>IF((Tableau1[[#This Row],[Ref]]=""),"",(_xlfn.IFNA(IF(VLOOKUP(Tableau1[[#This Row],[Ref]],Manquant!C:C,1,FALSE)=Tableau1[[#This Row],[Ref]],TRUE,FALSE),FALSE)))</f>
        <v/>
      </c>
      <c r="I10" s="7" t="str">
        <f>IF((Tableau1[[#This Row],[Ref]]=""),"",COUNTIFS(Manquant!C:C,Tableau1[[#This Row],[Ref]]))</f>
        <v/>
      </c>
      <c r="J10" s="9" t="str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/>
      </c>
      <c r="K10" s="10" t="str">
        <f>IF(ISBLANK(Tableau1[[#This Row],[Ref]]),"",(IF(ISBLANK(Tableau1[[#This Row],[Manquant Composants]]),"",(IF(ISBLANK(Manquant!I:I),(IF(ISBLANK(Manquant!J:J),"NO DATE",Manquant!J:J)),Manquant!I:I)))))</f>
        <v/>
      </c>
    </row>
    <row r="11" spans="1:11">
      <c r="A11" s="7">
        <v>7</v>
      </c>
      <c r="B11" s="7"/>
      <c r="C11" s="7" t="str">
        <f>IF((Tableau1[[#This Row],[Ref]]=""),"",(VLOOKUP(Tableau1[[#This Row],[Ref]],Planning!K:L,2,FALSE)))</f>
        <v/>
      </c>
      <c r="D11" s="7" t="str">
        <f>IF(COUNTIFS(Tableau2[Composé],Tableau1[[#This Row],[Ref]],Tableau2[Désignation article],"*CIU*")=1,"NON","")</f>
        <v/>
      </c>
      <c r="E11" s="10" t="str">
        <f>IF((Tableau1[[#This Row],[Ref]]=""),"",_xlfn.IFNA(IF((VLOOKUP(Tableau1[[#This Row],[Ref]],Planning!K:X,14,FALSE)=0),"NO DATE",(VLOOKUP(Tableau1[[#This Row],[Ref]],Planning!K:X,14,FALSE))),"NO DATE"))</f>
        <v/>
      </c>
      <c r="F11" s="10" t="str">
        <f>IF((Tableau1[[#This Row],[Ref]]=""),"",IF( Tableau1[[#This Row],[Date Besoin Client]]="NO DATE","NO DATE",Tableau1[[#This Row],[Date Besoin Client]]-20))</f>
        <v/>
      </c>
      <c r="G11" s="24" t="str">
        <f>IF((Tableau1[[#This Row],[Ref]]=""),"",(VLOOKUP(Tableau1[[#This Row],[Ref]],'Infos complémentaires'!A:D,4,FALSE)))</f>
        <v/>
      </c>
      <c r="H11" s="8" t="str">
        <f>IF((Tableau1[[#This Row],[Ref]]=""),"",(_xlfn.IFNA(IF(VLOOKUP(Tableau1[[#This Row],[Ref]],Manquant!C:C,1,FALSE)=Tableau1[[#This Row],[Ref]],TRUE,FALSE),FALSE)))</f>
        <v/>
      </c>
      <c r="I11" s="7" t="str">
        <f>IF((Tableau1[[#This Row],[Ref]]=""),"",COUNTIFS(Manquant!C:C,Tableau1[[#This Row],[Ref]]))</f>
        <v/>
      </c>
      <c r="J11" s="9" t="str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/>
      </c>
      <c r="K11" s="10" t="str">
        <f>IF(ISBLANK(Tableau1[[#This Row],[Ref]]),"",(IF(ISBLANK(Tableau1[[#This Row],[Manquant Composants]]),"",(IF(ISBLANK(Manquant!I:I),(IF(ISBLANK(Manquant!J:J),"NO DATE",Manquant!J:J)),Manquant!I:I)))))</f>
        <v/>
      </c>
    </row>
    <row r="12" spans="1:11">
      <c r="A12" s="7">
        <v>8</v>
      </c>
      <c r="B12" s="7"/>
      <c r="C12" s="7" t="str">
        <f>IF((Tableau1[[#This Row],[Ref]]=""),"",(VLOOKUP(Tableau1[[#This Row],[Ref]],Planning!K:L,2,FALSE)))</f>
        <v/>
      </c>
      <c r="D12" s="7" t="str">
        <f>IF(COUNTIFS(Tableau2[Composé],Tableau1[[#This Row],[Ref]],Tableau2[Désignation article],"*CIU*")=1,"NON","")</f>
        <v/>
      </c>
      <c r="E12" s="10" t="str">
        <f>IF((Tableau1[[#This Row],[Ref]]=""),"",_xlfn.IFNA(IF((VLOOKUP(Tableau1[[#This Row],[Ref]],Planning!K:X,14,FALSE)=0),"NO DATE",(VLOOKUP(Tableau1[[#This Row],[Ref]],Planning!K:X,14,FALSE))),"NO DATE"))</f>
        <v/>
      </c>
      <c r="F12" s="10" t="str">
        <f>IF((Tableau1[[#This Row],[Ref]]=""),"",IF( Tableau1[[#This Row],[Date Besoin Client]]="NO DATE","NO DATE",Tableau1[[#This Row],[Date Besoin Client]]-20))</f>
        <v/>
      </c>
      <c r="G12" s="24" t="str">
        <f>IF((Tableau1[[#This Row],[Ref]]=""),"",(VLOOKUP(Tableau1[[#This Row],[Ref]],'Infos complémentaires'!A:D,4,FALSE)))</f>
        <v/>
      </c>
      <c r="H12" s="8" t="str">
        <f>IF((Tableau1[[#This Row],[Ref]]=""),"",(_xlfn.IFNA(IF(VLOOKUP(Tableau1[[#This Row],[Ref]],Manquant!C:C,1,FALSE)=Tableau1[[#This Row],[Ref]],TRUE,FALSE),FALSE)))</f>
        <v/>
      </c>
      <c r="I12" s="7" t="str">
        <f>IF((Tableau1[[#This Row],[Ref]]=""),"",COUNTIFS(Manquant!C:C,Tableau1[[#This Row],[Ref]]))</f>
        <v/>
      </c>
      <c r="J12" s="9" t="str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/>
      </c>
      <c r="K12" s="10" t="str">
        <f>IF(ISBLANK(Tableau1[[#This Row],[Ref]]),"",(IF(ISBLANK(Tableau1[[#This Row],[Manquant Composants]]),"",(IF(ISBLANK(Manquant!I:I),(IF(ISBLANK(Manquant!J:J),"NO DATE",Manquant!J:J)),Manquant!I:I)))))</f>
        <v/>
      </c>
    </row>
    <row r="13" spans="1:11">
      <c r="A13" s="7">
        <v>9</v>
      </c>
      <c r="B13" s="7"/>
      <c r="C13" s="7" t="str">
        <f>IF((Tableau1[[#This Row],[Ref]]=""),"",(VLOOKUP(Tableau1[[#This Row],[Ref]],Planning!K:L,2,FALSE)))</f>
        <v/>
      </c>
      <c r="D13" s="7" t="str">
        <f>IF(COUNTIFS(Tableau2[Composé],Tableau1[[#This Row],[Ref]],Tableau2[Désignation article],"*CIU*")=1,"NON","")</f>
        <v/>
      </c>
      <c r="E13" s="10" t="str">
        <f>IF((Tableau1[[#This Row],[Ref]]=""),"",_xlfn.IFNA(IF((VLOOKUP(Tableau1[[#This Row],[Ref]],Planning!K:X,14,FALSE)=0),"NO DATE",(VLOOKUP(Tableau1[[#This Row],[Ref]],Planning!K:X,14,FALSE))),"NO DATE"))</f>
        <v/>
      </c>
      <c r="F13" s="10" t="str">
        <f>IF((Tableau1[[#This Row],[Ref]]=""),"",IF( Tableau1[[#This Row],[Date Besoin Client]]="NO DATE","NO DATE",Tableau1[[#This Row],[Date Besoin Client]]-20))</f>
        <v/>
      </c>
      <c r="G13" s="24" t="str">
        <f>IF((Tableau1[[#This Row],[Ref]]=""),"",(VLOOKUP(Tableau1[[#This Row],[Ref]],'Infos complémentaires'!A:D,4,FALSE)))</f>
        <v/>
      </c>
      <c r="H13" s="8" t="str">
        <f>IF((Tableau1[[#This Row],[Ref]]=""),"",(_xlfn.IFNA(IF(VLOOKUP(Tableau1[[#This Row],[Ref]],Manquant!C:C,1,FALSE)=Tableau1[[#This Row],[Ref]],TRUE,FALSE),FALSE)))</f>
        <v/>
      </c>
      <c r="I13" s="7" t="str">
        <f>IF((Tableau1[[#This Row],[Ref]]=""),"",COUNTIFS(Manquant!C:C,Tableau1[[#This Row],[Ref]]))</f>
        <v/>
      </c>
      <c r="J13" s="9" t="str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/>
      </c>
      <c r="K13" s="10" t="str">
        <f>IF(ISBLANK(Tableau1[[#This Row],[Ref]]),"",(IF(ISBLANK(Tableau1[[#This Row],[Manquant Composants]]),"",(IF(ISBLANK(Manquant!I:I),(IF(ISBLANK(Manquant!J:J),"NO DATE",Manquant!J:J)),Manquant!I:I)))))</f>
        <v/>
      </c>
    </row>
    <row r="14" spans="1:11">
      <c r="A14" s="7">
        <v>10</v>
      </c>
      <c r="B14" s="7"/>
      <c r="C14" s="7" t="str">
        <f>IF((Tableau1[[#This Row],[Ref]]=""),"",(VLOOKUP(Tableau1[[#This Row],[Ref]],Planning!K:L,2,FALSE)))</f>
        <v/>
      </c>
      <c r="D14" s="7" t="str">
        <f>IF(COUNTIFS(Tableau2[Composé],Tableau1[[#This Row],[Ref]],Tableau2[Désignation article],"*CIU*")=1,"NON","")</f>
        <v/>
      </c>
      <c r="E14" s="10" t="str">
        <f>IF((Tableau1[[#This Row],[Ref]]=""),"",_xlfn.IFNA(IF((VLOOKUP(Tableau1[[#This Row],[Ref]],Planning!K:X,14,FALSE)=0),"NO DATE",(VLOOKUP(Tableau1[[#This Row],[Ref]],Planning!K:X,14,FALSE))),"NO DATE"))</f>
        <v/>
      </c>
      <c r="F14" s="10" t="str">
        <f>IF((Tableau1[[#This Row],[Ref]]=""),"",IF( Tableau1[[#This Row],[Date Besoin Client]]="NO DATE","NO DATE",Tableau1[[#This Row],[Date Besoin Client]]-20))</f>
        <v/>
      </c>
      <c r="G14" s="24" t="str">
        <f>IF((Tableau1[[#This Row],[Ref]]=""),"",(VLOOKUP(Tableau1[[#This Row],[Ref]],'Infos complémentaires'!A:D,4,FALSE)))</f>
        <v/>
      </c>
      <c r="H14" s="8" t="str">
        <f>IF((Tableau1[[#This Row],[Ref]]=""),"",(_xlfn.IFNA(IF(VLOOKUP(Tableau1[[#This Row],[Ref]],Manquant!C:C,1,FALSE)=Tableau1[[#This Row],[Ref]],TRUE,FALSE),FALSE)))</f>
        <v/>
      </c>
      <c r="I14" s="7" t="str">
        <f>IF((Tableau1[[#This Row],[Ref]]=""),"",COUNTIFS(Manquant!C:C,Tableau1[[#This Row],[Ref]]))</f>
        <v/>
      </c>
      <c r="J14" s="9" t="str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/>
      </c>
      <c r="K14" s="10" t="str">
        <f>IF(ISBLANK(Tableau1[[#This Row],[Ref]]),"",(IF(ISBLANK(Tableau1[[#This Row],[Manquant Composants]]),"",(IF(ISBLANK(Manquant!I:I),(IF(ISBLANK(Manquant!J:J),"NO DATE",Manquant!J:J)),Manquant!I:I)))))</f>
        <v/>
      </c>
    </row>
    <row r="15" spans="1:11">
      <c r="A15" s="7">
        <v>11</v>
      </c>
      <c r="B15" s="7"/>
      <c r="C15" s="7" t="str">
        <f>IF((Tableau1[[#This Row],[Ref]]=""),"",(VLOOKUP(Tableau1[[#This Row],[Ref]],Planning!K:L,2,FALSE)))</f>
        <v/>
      </c>
      <c r="D15" s="7" t="str">
        <f>IF(COUNTIFS(Tableau2[Composé],Tableau1[[#This Row],[Ref]],Tableau2[Désignation article],"*CIU*")=1,"NON","")</f>
        <v/>
      </c>
      <c r="E15" s="10" t="str">
        <f>IF((Tableau1[[#This Row],[Ref]]=""),"",_xlfn.IFNA(IF((VLOOKUP(Tableau1[[#This Row],[Ref]],Planning!K:X,14,FALSE)=0),"NO DATE",(VLOOKUP(Tableau1[[#This Row],[Ref]],Planning!K:X,14,FALSE))),"NO DATE"))</f>
        <v/>
      </c>
      <c r="F15" s="10" t="str">
        <f>IF((Tableau1[[#This Row],[Ref]]=""),"",IF( Tableau1[[#This Row],[Date Besoin Client]]="NO DATE","NO DATE",Tableau1[[#This Row],[Date Besoin Client]]-20))</f>
        <v/>
      </c>
      <c r="G15" s="24" t="str">
        <f>IF((Tableau1[[#This Row],[Ref]]=""),"",(VLOOKUP(Tableau1[[#This Row],[Ref]],'Infos complémentaires'!A:D,4,FALSE)))</f>
        <v/>
      </c>
      <c r="H15" s="8" t="str">
        <f>IF((Tableau1[[#This Row],[Ref]]=""),"",(_xlfn.IFNA(IF(VLOOKUP(Tableau1[[#This Row],[Ref]],Manquant!C:C,1,FALSE)=Tableau1[[#This Row],[Ref]],TRUE,FALSE),FALSE)))</f>
        <v/>
      </c>
      <c r="I15" s="7" t="str">
        <f>IF((Tableau1[[#This Row],[Ref]]=""),"",COUNTIFS(Manquant!C:C,Tableau1[[#This Row],[Ref]]))</f>
        <v/>
      </c>
      <c r="J15" s="9" t="str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/>
      </c>
      <c r="K15" s="10" t="str">
        <f>IF(ISBLANK(Tableau1[[#This Row],[Ref]]),"",(IF(ISBLANK(Tableau1[[#This Row],[Manquant Composants]]),"",(IF(ISBLANK(Manquant!I:I),(IF(ISBLANK(Manquant!J:J),"NO DATE",Manquant!J:J)),Manquant!I:I)))))</f>
        <v/>
      </c>
    </row>
    <row r="16" spans="1:11">
      <c r="A16" s="7">
        <v>12</v>
      </c>
      <c r="B16" s="7"/>
      <c r="C16" s="7" t="str">
        <f>IF((Tableau1[[#This Row],[Ref]]=""),"",(VLOOKUP(Tableau1[[#This Row],[Ref]],Planning!K:L,2,FALSE)))</f>
        <v/>
      </c>
      <c r="D16" s="7" t="str">
        <f>IF(COUNTIFS(Tableau2[Composé],Tableau1[[#This Row],[Ref]],Tableau2[Désignation article],"*CIU*")=1,"NON","")</f>
        <v/>
      </c>
      <c r="E16" s="10" t="str">
        <f>IF((Tableau1[[#This Row],[Ref]]=""),"",_xlfn.IFNA(IF((VLOOKUP(Tableau1[[#This Row],[Ref]],Planning!K:X,14,FALSE)=0),"NO DATE",(VLOOKUP(Tableau1[[#This Row],[Ref]],Planning!K:X,14,FALSE))),"NO DATE"))</f>
        <v/>
      </c>
      <c r="F16" s="10" t="str">
        <f>IF((Tableau1[[#This Row],[Ref]]=""),"",IF( Tableau1[[#This Row],[Date Besoin Client]]="NO DATE","NO DATE",Tableau1[[#This Row],[Date Besoin Client]]-20))</f>
        <v/>
      </c>
      <c r="G16" s="24" t="str">
        <f>IF((Tableau1[[#This Row],[Ref]]=""),"",(VLOOKUP(Tableau1[[#This Row],[Ref]],'Infos complémentaires'!A:D,4,FALSE)))</f>
        <v/>
      </c>
      <c r="H16" s="8" t="str">
        <f>IF((Tableau1[[#This Row],[Ref]]=""),"",(_xlfn.IFNA(IF(VLOOKUP(Tableau1[[#This Row],[Ref]],Manquant!C:C,1,FALSE)=Tableau1[[#This Row],[Ref]],TRUE,FALSE),FALSE)))</f>
        <v/>
      </c>
      <c r="I16" s="7" t="str">
        <f>IF((Tableau1[[#This Row],[Ref]]=""),"",COUNTIFS(Manquant!C:C,Tableau1[[#This Row],[Ref]]))</f>
        <v/>
      </c>
      <c r="J16" s="9" t="str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/>
      </c>
      <c r="K16" s="10" t="str">
        <f>IF(ISBLANK(Tableau1[[#This Row],[Ref]]),"",(IF(ISBLANK(Tableau1[[#This Row],[Manquant Composants]]),"",(IF(ISBLANK(Manquant!I:I),(IF(ISBLANK(Manquant!J:J),"NO DATE",Manquant!J:J)),Manquant!I:I)))))</f>
        <v/>
      </c>
    </row>
    <row r="17" spans="1:12">
      <c r="A17" s="7">
        <v>13</v>
      </c>
      <c r="B17" s="7"/>
      <c r="C17" s="7" t="str">
        <f>IF((Tableau1[[#This Row],[Ref]]=""),"",(VLOOKUP(Tableau1[[#This Row],[Ref]],Planning!K:L,2,FALSE)))</f>
        <v/>
      </c>
      <c r="D17" s="7" t="str">
        <f>IF(COUNTIFS(Tableau2[Composé],Tableau1[[#This Row],[Ref]],Tableau2[Désignation article],"*CIU*")=1,"NON","")</f>
        <v/>
      </c>
      <c r="E17" s="10" t="str">
        <f>IF((Tableau1[[#This Row],[Ref]]=""),"",_xlfn.IFNA(IF((VLOOKUP(Tableau1[[#This Row],[Ref]],Planning!K:X,14,FALSE)=0),"NO DATE",(VLOOKUP(Tableau1[[#This Row],[Ref]],Planning!K:X,14,FALSE))),"NO DATE"))</f>
        <v/>
      </c>
      <c r="F17" s="10" t="str">
        <f>IF((Tableau1[[#This Row],[Ref]]=""),"",IF( Tableau1[[#This Row],[Date Besoin Client]]="NO DATE","NO DATE",Tableau1[[#This Row],[Date Besoin Client]]-20))</f>
        <v/>
      </c>
      <c r="G17" s="24" t="str">
        <f>IF((Tableau1[[#This Row],[Ref]]=""),"",(VLOOKUP(Tableau1[[#This Row],[Ref]],'Infos complémentaires'!A:D,4,FALSE)))</f>
        <v/>
      </c>
      <c r="H17" s="8" t="str">
        <f>IF((Tableau1[[#This Row],[Ref]]=""),"",(_xlfn.IFNA(IF(VLOOKUP(Tableau1[[#This Row],[Ref]],Manquant!C:C,1,FALSE)=Tableau1[[#This Row],[Ref]],TRUE,FALSE),FALSE)))</f>
        <v/>
      </c>
      <c r="I17" s="7" t="str">
        <f>IF((Tableau1[[#This Row],[Ref]]=""),"",COUNTIFS(Manquant!C:C,Tableau1[[#This Row],[Ref]]))</f>
        <v/>
      </c>
      <c r="J17" s="9" t="str">
        <f>IF((Tableau1[[#This Row],[Ref]]=""),"",(IF(Tableau1[[#This Row],[Manquant Composants]]=FALSE,"",LOOKUP(Tableau1[[#This Row],[Ref]],(IF(ISBLANK(Tableau2[Date de réapprovisionnement]),(IF(ISBLANK(Tableau2[Date de réappro estimée]),"NO DATE",Tableau2[Date de réappro estimée])),Tableau2[Date de réapprovisionnement]))))))</f>
        <v/>
      </c>
      <c r="K17" s="10" t="str">
        <f>IF(ISBLANK(Tableau1[[#This Row],[Ref]]),"",(IF(ISBLANK(Tableau1[[#This Row],[Manquant Composants]]),"",(IF(ISBLANK(Manquant!I:I),(IF(ISBLANK(Manquant!J:J),"NO DATE",Manquant!J:J)),Manquant!I:I)))))</f>
        <v/>
      </c>
    </row>
    <row r="20" spans="1:12" ht="39.75" thickBot="1">
      <c r="A20" s="4" t="s">
        <v>11</v>
      </c>
      <c r="B20" s="4" t="s">
        <v>15</v>
      </c>
      <c r="C20" s="4" t="s">
        <v>12</v>
      </c>
      <c r="D20" s="5" t="s">
        <v>55</v>
      </c>
      <c r="E20" s="5" t="s">
        <v>56</v>
      </c>
      <c r="F20" s="5" t="s">
        <v>57</v>
      </c>
      <c r="G20" s="5" t="s">
        <v>58</v>
      </c>
      <c r="H20" s="4" t="s">
        <v>59</v>
      </c>
      <c r="I20" s="5" t="s">
        <v>60</v>
      </c>
      <c r="J20" s="6" t="s">
        <v>61</v>
      </c>
      <c r="K20" s="6" t="s">
        <v>62</v>
      </c>
      <c r="L20" s="6" t="s">
        <v>63</v>
      </c>
    </row>
    <row r="21" spans="1:12">
      <c r="A21" s="7">
        <v>1</v>
      </c>
      <c r="B21" s="7" t="str">
        <f t="shared" ref="B21:B33" si="0">IF(ISBLANK(B5),"",B5)</f>
        <v>produit1</v>
      </c>
      <c r="C21" s="7" t="str">
        <f>IF((Tableau14[[#This Row],[Ref]]=""),"",(VLOOKUP(Tableau14[[#This Row],[Ref]],Planning!K:L,2,FALSE)))</f>
        <v>produit1</v>
      </c>
      <c r="D21" s="7">
        <f>IF((Tableau14[[#This Row],[Ref]]=""),"",COUNTIFS(Manquant!C:C,Tableau14[[#This Row],[Ref]],Manquant!H:H,"Alternatives"))</f>
        <v>1</v>
      </c>
      <c r="E21" s="24">
        <f>IF((Tableau14[[#This Row],[Ref]]=""),"",COUNTIFS(Manquant!C:C,Tableau14[[#This Row],[Ref]],Manquant!H:H,"CDE_HA"))</f>
        <v>1</v>
      </c>
      <c r="F21" s="24">
        <f>IF((Tableau14[[#This Row],[Ref]]=""),"",COUNTIFS(Manquant!C:C,Tableau14[[#This Row],[Ref]],Manquant!H:H,"CDE_HA_AR"))</f>
        <v>1</v>
      </c>
      <c r="G21" s="24">
        <f>IF((Tableau14[[#This Row],[Ref]]=""),"",COUNTIFS(Manquant!C:C,Tableau14[[#This Row],[Ref]],Manquant!H:H,"CDE_HA_AR_C"))</f>
        <v>1</v>
      </c>
      <c r="H21" s="24">
        <f>IF((Tableau14[[#This Row],[Ref]]=""),"",COUNTIFS(Manquant!C:C,Tableau14[[#This Row],[Ref]],Manquant!H:H,"DA_LANCEE"))</f>
        <v>0</v>
      </c>
      <c r="I21" s="24">
        <f>IF((Tableau14[[#This Row],[Ref]]=""),"",COUNTIFS(Manquant!C:C,Tableau14[[#This Row],[Ref]],Manquant!H:H,"DA"))</f>
        <v>0</v>
      </c>
      <c r="J21" s="24">
        <f>IF((Tableau14[[#This Row],[Ref]]=""),"",COUNTIFS(Manquant!C:C,Tableau14[[#This Row],[Ref]],Manquant!H:H,"DEVIS"))</f>
        <v>0</v>
      </c>
      <c r="K21" s="24">
        <f>IF((Tableau14[[#This Row],[Ref]]=""),"",SUM(Tableau14[[#This Row],[NBR Alternatives]:[NBR DEVIS]]))</f>
        <v>4</v>
      </c>
      <c r="L21" s="24">
        <f>IF((Tableau14[[#This Row],[Ref]]=""),"",COUNTIFS(Manquant!C:C,Tableau14[[#This Row],[Ref]],Manquant!N:N,TRUE))</f>
        <v>3</v>
      </c>
    </row>
    <row r="22" spans="1:12">
      <c r="A22" s="7">
        <v>2</v>
      </c>
      <c r="B22" s="7" t="str">
        <f t="shared" si="0"/>
        <v>produit2</v>
      </c>
      <c r="C22" s="7" t="str">
        <f>IF((Tableau14[[#This Row],[Ref]]=""),"",(VLOOKUP(Tableau14[[#This Row],[Ref]],Planning!K:L,2,FALSE)))</f>
        <v>produit2</v>
      </c>
      <c r="D22" s="7">
        <f>IF((Tableau14[[#This Row],[Ref]]=""),"",COUNTIFS(Manquant!C:C,Tableau14[[#This Row],[Ref]],Manquant!H:H,"Alternatives"))</f>
        <v>0</v>
      </c>
      <c r="E22" s="24">
        <f>IF((Tableau14[[#This Row],[Ref]]=""),"",COUNTIFS(Manquant!C:C,Tableau14[[#This Row],[Ref]],Manquant!H:H,"CDE_HA"))</f>
        <v>0</v>
      </c>
      <c r="F22" s="24">
        <f>IF((Tableau14[[#This Row],[Ref]]=""),"",COUNTIFS(Manquant!C:C,Tableau14[[#This Row],[Ref]],Manquant!H:H,"CDE_HA_AR"))</f>
        <v>0</v>
      </c>
      <c r="G22" s="24">
        <f>IF((Tableau14[[#This Row],[Ref]]=""),"",COUNTIFS(Manquant!C:C,Tableau14[[#This Row],[Ref]],Manquant!H:H,"CDE_HA_AR_C"))</f>
        <v>0</v>
      </c>
      <c r="H22" s="24">
        <f>IF((Tableau14[[#This Row],[Ref]]=""),"",COUNTIFS(Manquant!C:C,Tableau14[[#This Row],[Ref]],Manquant!H:H,"DA_LANCEE"))</f>
        <v>1</v>
      </c>
      <c r="I22" s="24">
        <f>IF((Tableau14[[#This Row],[Ref]]=""),"",COUNTIFS(Manquant!C:C,Tableau14[[#This Row],[Ref]],Manquant!H:H,"DA"))</f>
        <v>1</v>
      </c>
      <c r="J22" s="24">
        <f>IF((Tableau14[[#This Row],[Ref]]=""),"",COUNTIFS(Manquant!C:C,Tableau14[[#This Row],[Ref]],Manquant!H:H,"DEVIS"))</f>
        <v>1</v>
      </c>
      <c r="K22" s="24">
        <f>IF((Tableau14[[#This Row],[Ref]]=""),"",SUM(Tableau14[[#This Row],[NBR Alternatives]:[NBR DEVIS]]))</f>
        <v>3</v>
      </c>
      <c r="L22" s="24">
        <f>IF((Tableau14[[#This Row],[Ref]]=""),"",COUNTIFS(Manquant!C:C,Tableau14[[#This Row],[Ref]],Manquant!N:N,TRUE))</f>
        <v>3</v>
      </c>
    </row>
    <row r="23" spans="1:12">
      <c r="A23" s="7">
        <v>3</v>
      </c>
      <c r="B23" s="7" t="str">
        <f t="shared" si="0"/>
        <v>produit3</v>
      </c>
      <c r="C23" s="7" t="str">
        <f>IF((Tableau14[[#This Row],[Ref]]=""),"",(VLOOKUP(Tableau14[[#This Row],[Ref]],Planning!K:L,2,FALSE)))</f>
        <v>produit3</v>
      </c>
      <c r="D23" s="7">
        <f>IF((Tableau14[[#This Row],[Ref]]=""),"",COUNTIFS(Manquant!C:C,Tableau14[[#This Row],[Ref]],Manquant!H:H,"Alternatives"))</f>
        <v>0</v>
      </c>
      <c r="E23" s="24">
        <f>IF((Tableau14[[#This Row],[Ref]]=""),"",COUNTIFS(Manquant!C:C,Tableau14[[#This Row],[Ref]],Manquant!H:H,"CDE_HA"))</f>
        <v>0</v>
      </c>
      <c r="F23" s="24">
        <f>IF((Tableau14[[#This Row],[Ref]]=""),"",COUNTIFS(Manquant!C:C,Tableau14[[#This Row],[Ref]],Manquant!H:H,"CDE_HA_AR"))</f>
        <v>1</v>
      </c>
      <c r="G23" s="24">
        <f>IF((Tableau14[[#This Row],[Ref]]=""),"",COUNTIFS(Manquant!C:C,Tableau14[[#This Row],[Ref]],Manquant!H:H,"CDE_HA_AR_C"))</f>
        <v>0</v>
      </c>
      <c r="H23" s="24">
        <f>IF((Tableau14[[#This Row],[Ref]]=""),"",COUNTIFS(Manquant!C:C,Tableau14[[#This Row],[Ref]],Manquant!H:H,"DA_LANCEE"))</f>
        <v>0</v>
      </c>
      <c r="I23" s="24">
        <f>IF((Tableau14[[#This Row],[Ref]]=""),"",COUNTIFS(Manquant!C:C,Tableau14[[#This Row],[Ref]],Manquant!H:H,"DA"))</f>
        <v>1</v>
      </c>
      <c r="J23" s="24">
        <f>IF((Tableau14[[#This Row],[Ref]]=""),"",COUNTIFS(Manquant!C:C,Tableau14[[#This Row],[Ref]],Manquant!H:H,"DEVIS"))</f>
        <v>0</v>
      </c>
      <c r="K23" s="24">
        <f>IF((Tableau14[[#This Row],[Ref]]=""),"",SUM(Tableau14[[#This Row],[NBR Alternatives]:[NBR DEVIS]]))</f>
        <v>2</v>
      </c>
      <c r="L23" s="24">
        <f>IF((Tableau14[[#This Row],[Ref]]=""),"",COUNTIFS(Manquant!C:C,Tableau14[[#This Row],[Ref]],Manquant!N:N,TRUE))</f>
        <v>0</v>
      </c>
    </row>
    <row r="24" spans="1:12">
      <c r="A24" s="7">
        <v>4</v>
      </c>
      <c r="B24" s="7" t="str">
        <f t="shared" si="0"/>
        <v>produit4</v>
      </c>
      <c r="C24" s="7" t="str">
        <f>IF((Tableau14[[#This Row],[Ref]]=""),"",(VLOOKUP(Tableau14[[#This Row],[Ref]],Planning!K:L,2,FALSE)))</f>
        <v>produit4</v>
      </c>
      <c r="D24" s="7">
        <f>IF((Tableau14[[#This Row],[Ref]]=""),"",COUNTIFS(Manquant!C:C,Tableau14[[#This Row],[Ref]],Manquant!H:H,"Alternatives"))</f>
        <v>0</v>
      </c>
      <c r="E24" s="24">
        <f>IF((Tableau14[[#This Row],[Ref]]=""),"",COUNTIFS(Manquant!C:C,Tableau14[[#This Row],[Ref]],Manquant!H:H,"CDE_HA"))</f>
        <v>0</v>
      </c>
      <c r="F24" s="24">
        <f>IF((Tableau14[[#This Row],[Ref]]=""),"",COUNTIFS(Manquant!C:C,Tableau14[[#This Row],[Ref]],Manquant!H:H,"CDE_HA_AR"))</f>
        <v>1</v>
      </c>
      <c r="G24" s="24">
        <f>IF((Tableau14[[#This Row],[Ref]]=""),"",COUNTIFS(Manquant!C:C,Tableau14[[#This Row],[Ref]],Manquant!H:H,"CDE_HA_AR_C"))</f>
        <v>0</v>
      </c>
      <c r="H24" s="24">
        <f>IF((Tableau14[[#This Row],[Ref]]=""),"",COUNTIFS(Manquant!C:C,Tableau14[[#This Row],[Ref]],Manquant!H:H,"DA_LANCEE"))</f>
        <v>0</v>
      </c>
      <c r="I24" s="24">
        <f>IF((Tableau14[[#This Row],[Ref]]=""),"",COUNTIFS(Manquant!C:C,Tableau14[[#This Row],[Ref]],Manquant!H:H,"DA"))</f>
        <v>0</v>
      </c>
      <c r="J24" s="24">
        <f>IF((Tableau14[[#This Row],[Ref]]=""),"",COUNTIFS(Manquant!C:C,Tableau14[[#This Row],[Ref]],Manquant!H:H,"DEVIS"))</f>
        <v>0</v>
      </c>
      <c r="K24" s="24">
        <f>IF((Tableau14[[#This Row],[Ref]]=""),"",SUM(Tableau14[[#This Row],[NBR Alternatives]:[NBR DEVIS]]))</f>
        <v>1</v>
      </c>
      <c r="L24" s="24">
        <f>IF((Tableau14[[#This Row],[Ref]]=""),"",COUNTIFS(Manquant!C:C,Tableau14[[#This Row],[Ref]],Manquant!N:N,TRUE))</f>
        <v>0</v>
      </c>
    </row>
    <row r="25" spans="1:12">
      <c r="A25" s="7">
        <v>5</v>
      </c>
      <c r="B25" s="7" t="str">
        <f t="shared" si="0"/>
        <v/>
      </c>
      <c r="C25" s="7" t="str">
        <f>IF((Tableau14[[#This Row],[Ref]]=""),"",(VLOOKUP(Tableau14[[#This Row],[Ref]],Planning!K:L,2,FALSE)))</f>
        <v/>
      </c>
      <c r="D25" s="7" t="str">
        <f>IF((Tableau14[[#This Row],[Ref]]=""),"",COUNTIFS(Manquant!C:C,Tableau14[[#This Row],[Ref]],Manquant!H:H,"Alternatives"))</f>
        <v/>
      </c>
      <c r="E25" s="24" t="str">
        <f>IF((Tableau14[[#This Row],[Ref]]=""),"",COUNTIFS(Manquant!C:C,Tableau14[[#This Row],[Ref]],Manquant!H:H,"CDE_HA"))</f>
        <v/>
      </c>
      <c r="F25" s="24" t="str">
        <f>IF((Tableau14[[#This Row],[Ref]]=""),"",COUNTIFS(Manquant!C:C,Tableau14[[#This Row],[Ref]],Manquant!H:H,"CDE_HA_AR"))</f>
        <v/>
      </c>
      <c r="G25" s="24" t="str">
        <f>IF((Tableau14[[#This Row],[Ref]]=""),"",COUNTIFS(Manquant!C:C,Tableau14[[#This Row],[Ref]],Manquant!H:H,"CDE_HA_AR_C"))</f>
        <v/>
      </c>
      <c r="H25" s="24" t="str">
        <f>IF((Tableau14[[#This Row],[Ref]]=""),"",COUNTIFS(Manquant!C:C,Tableau14[[#This Row],[Ref]],Manquant!H:H,"DA_LANCEE"))</f>
        <v/>
      </c>
      <c r="I25" s="24" t="str">
        <f>IF((Tableau14[[#This Row],[Ref]]=""),"",COUNTIFS(Manquant!C:C,Tableau14[[#This Row],[Ref]],Manquant!H:H,"DA"))</f>
        <v/>
      </c>
      <c r="J25" s="24" t="str">
        <f>IF((Tableau14[[#This Row],[Ref]]=""),"",COUNTIFS(Manquant!C:C,Tableau14[[#This Row],[Ref]],Manquant!H:H,"DEVIS"))</f>
        <v/>
      </c>
      <c r="K25" s="24" t="str">
        <f>IF((Tableau14[[#This Row],[Ref]]=""),"",SUM(Tableau14[[#This Row],[NBR Alternatives]:[NBR DEVIS]]))</f>
        <v/>
      </c>
      <c r="L25" s="24" t="str">
        <f>IF((Tableau14[[#This Row],[Ref]]=""),"",COUNTIFS(Manquant!C:C,Tableau14[[#This Row],[Ref]],Manquant!N:N,TRUE))</f>
        <v/>
      </c>
    </row>
    <row r="26" spans="1:12">
      <c r="A26" s="7">
        <v>6</v>
      </c>
      <c r="B26" s="7" t="str">
        <f t="shared" si="0"/>
        <v/>
      </c>
      <c r="C26" s="7" t="str">
        <f>IF((Tableau14[[#This Row],[Ref]]=""),"",(VLOOKUP(Tableau14[[#This Row],[Ref]],Planning!K:L,2,FALSE)))</f>
        <v/>
      </c>
      <c r="D26" s="7" t="str">
        <f>IF((Tableau14[[#This Row],[Ref]]=""),"",COUNTIFS(Manquant!C:C,Tableau14[[#This Row],[Ref]],Manquant!H:H,"Alternatives"))</f>
        <v/>
      </c>
      <c r="E26" s="24" t="str">
        <f>IF((Tableau14[[#This Row],[Ref]]=""),"",COUNTIFS(Manquant!C:C,Tableau14[[#This Row],[Ref]],Manquant!H:H,"CDE_HA"))</f>
        <v/>
      </c>
      <c r="F26" s="24" t="str">
        <f>IF((Tableau14[[#This Row],[Ref]]=""),"",COUNTIFS(Manquant!C:C,Tableau14[[#This Row],[Ref]],Manquant!H:H,"CDE_HA_AR"))</f>
        <v/>
      </c>
      <c r="G26" s="24" t="str">
        <f>IF((Tableau14[[#This Row],[Ref]]=""),"",COUNTIFS(Manquant!C:C,Tableau14[[#This Row],[Ref]],Manquant!H:H,"CDE_HA_AR_C"))</f>
        <v/>
      </c>
      <c r="H26" s="24" t="str">
        <f>IF((Tableau14[[#This Row],[Ref]]=""),"",COUNTIFS(Manquant!C:C,Tableau14[[#This Row],[Ref]],Manquant!H:H,"DA_LANCEE"))</f>
        <v/>
      </c>
      <c r="I26" s="24" t="str">
        <f>IF((Tableau14[[#This Row],[Ref]]=""),"",COUNTIFS(Manquant!C:C,Tableau14[[#This Row],[Ref]],Manquant!H:H,"DA"))</f>
        <v/>
      </c>
      <c r="J26" s="24" t="str">
        <f>IF((Tableau14[[#This Row],[Ref]]=""),"",COUNTIFS(Manquant!C:C,Tableau14[[#This Row],[Ref]],Manquant!H:H,"DEVIS"))</f>
        <v/>
      </c>
      <c r="K26" s="24" t="str">
        <f>IF((Tableau14[[#This Row],[Ref]]=""),"",SUM(Tableau14[[#This Row],[NBR Alternatives]:[NBR DEVIS]]))</f>
        <v/>
      </c>
      <c r="L26" s="24" t="str">
        <f>IF((Tableau14[[#This Row],[Ref]]=""),"",COUNTIFS(Manquant!C:C,Tableau14[[#This Row],[Ref]],Manquant!N:N,TRUE))</f>
        <v/>
      </c>
    </row>
    <row r="27" spans="1:12">
      <c r="A27" s="7">
        <v>7</v>
      </c>
      <c r="B27" s="7" t="str">
        <f t="shared" si="0"/>
        <v/>
      </c>
      <c r="C27" s="7" t="str">
        <f>IF((Tableau14[[#This Row],[Ref]]=""),"",(VLOOKUP(Tableau14[[#This Row],[Ref]],Planning!K:L,2,FALSE)))</f>
        <v/>
      </c>
      <c r="D27" s="7" t="str">
        <f>IF((Tableau14[[#This Row],[Ref]]=""),"",COUNTIFS(Manquant!C:C,Tableau14[[#This Row],[Ref]],Manquant!H:H,"Alternatives"))</f>
        <v/>
      </c>
      <c r="E27" s="24" t="str">
        <f>IF((Tableau14[[#This Row],[Ref]]=""),"",COUNTIFS(Manquant!C:C,Tableau14[[#This Row],[Ref]],Manquant!H:H,"CDE_HA"))</f>
        <v/>
      </c>
      <c r="F27" s="24" t="str">
        <f>IF((Tableau14[[#This Row],[Ref]]=""),"",COUNTIFS(Manquant!C:C,Tableau14[[#This Row],[Ref]],Manquant!H:H,"CDE_HA_AR"))</f>
        <v/>
      </c>
      <c r="G27" s="24" t="str">
        <f>IF((Tableau14[[#This Row],[Ref]]=""),"",COUNTIFS(Manquant!C:C,Tableau14[[#This Row],[Ref]],Manquant!H:H,"CDE_HA_AR_C"))</f>
        <v/>
      </c>
      <c r="H27" s="24" t="str">
        <f>IF((Tableau14[[#This Row],[Ref]]=""),"",COUNTIFS(Manquant!C:C,Tableau14[[#This Row],[Ref]],Manquant!H:H,"DA_LANCEE"))</f>
        <v/>
      </c>
      <c r="I27" s="24" t="str">
        <f>IF((Tableau14[[#This Row],[Ref]]=""),"",COUNTIFS(Manquant!C:C,Tableau14[[#This Row],[Ref]],Manquant!H:H,"DA"))</f>
        <v/>
      </c>
      <c r="J27" s="24" t="str">
        <f>IF((Tableau14[[#This Row],[Ref]]=""),"",COUNTIFS(Manquant!C:C,Tableau14[[#This Row],[Ref]],Manquant!H:H,"DEVIS"))</f>
        <v/>
      </c>
      <c r="K27" s="24" t="str">
        <f>IF((Tableau14[[#This Row],[Ref]]=""),"",SUM(Tableau14[[#This Row],[NBR Alternatives]:[NBR DEVIS]]))</f>
        <v/>
      </c>
      <c r="L27" s="24" t="str">
        <f>IF((Tableau14[[#This Row],[Ref]]=""),"",COUNTIFS(Manquant!C:C,Tableau14[[#This Row],[Ref]],Manquant!N:N,TRUE))</f>
        <v/>
      </c>
    </row>
    <row r="28" spans="1:12">
      <c r="A28" s="7">
        <v>8</v>
      </c>
      <c r="B28" s="7" t="str">
        <f t="shared" si="0"/>
        <v/>
      </c>
      <c r="C28" s="7" t="str">
        <f>IF((Tableau14[[#This Row],[Ref]]=""),"",(VLOOKUP(Tableau14[[#This Row],[Ref]],Planning!K:L,2,FALSE)))</f>
        <v/>
      </c>
      <c r="D28" s="7" t="str">
        <f>IF((Tableau14[[#This Row],[Ref]]=""),"",COUNTIFS(Manquant!C:C,Tableau14[[#This Row],[Ref]],Manquant!H:H,"Alternatives"))</f>
        <v/>
      </c>
      <c r="E28" s="24" t="str">
        <f>IF((Tableau14[[#This Row],[Ref]]=""),"",COUNTIFS(Manquant!C:C,Tableau14[[#This Row],[Ref]],Manquant!H:H,"CDE_HA"))</f>
        <v/>
      </c>
      <c r="F28" s="24" t="str">
        <f>IF((Tableau14[[#This Row],[Ref]]=""),"",COUNTIFS(Manquant!C:C,Tableau14[[#This Row],[Ref]],Manquant!H:H,"CDE_HA_AR"))</f>
        <v/>
      </c>
      <c r="G28" s="24" t="str">
        <f>IF((Tableau14[[#This Row],[Ref]]=""),"",COUNTIFS(Manquant!C:C,Tableau14[[#This Row],[Ref]],Manquant!H:H,"CDE_HA_AR_C"))</f>
        <v/>
      </c>
      <c r="H28" s="24" t="str">
        <f>IF((Tableau14[[#This Row],[Ref]]=""),"",COUNTIFS(Manquant!C:C,Tableau14[[#This Row],[Ref]],Manquant!H:H,"DA_LANCEE"))</f>
        <v/>
      </c>
      <c r="I28" s="24" t="str">
        <f>IF((Tableau14[[#This Row],[Ref]]=""),"",COUNTIFS(Manquant!C:C,Tableau14[[#This Row],[Ref]],Manquant!H:H,"DA"))</f>
        <v/>
      </c>
      <c r="J28" s="24" t="str">
        <f>IF((Tableau14[[#This Row],[Ref]]=""),"",COUNTIFS(Manquant!C:C,Tableau14[[#This Row],[Ref]],Manquant!H:H,"DEVIS"))</f>
        <v/>
      </c>
      <c r="K28" s="24" t="str">
        <f>IF((Tableau14[[#This Row],[Ref]]=""),"",SUM(Tableau14[[#This Row],[NBR Alternatives]:[NBR DEVIS]]))</f>
        <v/>
      </c>
      <c r="L28" s="24" t="str">
        <f>IF((Tableau14[[#This Row],[Ref]]=""),"",COUNTIFS(Manquant!C:C,Tableau14[[#This Row],[Ref]],Manquant!N:N,TRUE))</f>
        <v/>
      </c>
    </row>
    <row r="29" spans="1:12">
      <c r="A29" s="7">
        <v>9</v>
      </c>
      <c r="B29" s="7" t="str">
        <f t="shared" si="0"/>
        <v/>
      </c>
      <c r="C29" s="7" t="str">
        <f>IF((Tableau14[[#This Row],[Ref]]=""),"",(VLOOKUP(Tableau14[[#This Row],[Ref]],Planning!K:L,2,FALSE)))</f>
        <v/>
      </c>
      <c r="D29" s="7" t="str">
        <f>IF((Tableau14[[#This Row],[Ref]]=""),"",COUNTIFS(Manquant!C:C,Tableau14[[#This Row],[Ref]],Manquant!H:H,"Alternatives"))</f>
        <v/>
      </c>
      <c r="E29" s="24" t="str">
        <f>IF((Tableau14[[#This Row],[Ref]]=""),"",COUNTIFS(Manquant!C:C,Tableau14[[#This Row],[Ref]],Manquant!H:H,"CDE_HA"))</f>
        <v/>
      </c>
      <c r="F29" s="24" t="str">
        <f>IF((Tableau14[[#This Row],[Ref]]=""),"",COUNTIFS(Manquant!C:C,Tableau14[[#This Row],[Ref]],Manquant!H:H,"CDE_HA_AR"))</f>
        <v/>
      </c>
      <c r="G29" s="24" t="str">
        <f>IF((Tableau14[[#This Row],[Ref]]=""),"",COUNTIFS(Manquant!C:C,Tableau14[[#This Row],[Ref]],Manquant!H:H,"CDE_HA_AR_C"))</f>
        <v/>
      </c>
      <c r="H29" s="24" t="str">
        <f>IF((Tableau14[[#This Row],[Ref]]=""),"",COUNTIFS(Manquant!C:C,Tableau14[[#This Row],[Ref]],Manquant!H:H,"DA_LANCEE"))</f>
        <v/>
      </c>
      <c r="I29" s="24" t="str">
        <f>IF((Tableau14[[#This Row],[Ref]]=""),"",COUNTIFS(Manquant!C:C,Tableau14[[#This Row],[Ref]],Manquant!H:H,"DA"))</f>
        <v/>
      </c>
      <c r="J29" s="24" t="str">
        <f>IF((Tableau14[[#This Row],[Ref]]=""),"",COUNTIFS(Manquant!C:C,Tableau14[[#This Row],[Ref]],Manquant!H:H,"DEVIS"))</f>
        <v/>
      </c>
      <c r="K29" s="24" t="str">
        <f>IF((Tableau14[[#This Row],[Ref]]=""),"",SUM(Tableau14[[#This Row],[NBR Alternatives]:[NBR DEVIS]]))</f>
        <v/>
      </c>
      <c r="L29" s="24" t="str">
        <f>IF((Tableau14[[#This Row],[Ref]]=""),"",COUNTIFS(Manquant!C:C,Tableau14[[#This Row],[Ref]],Manquant!N:N,TRUE))</f>
        <v/>
      </c>
    </row>
    <row r="30" spans="1:12">
      <c r="A30" s="7">
        <v>10</v>
      </c>
      <c r="B30" s="7" t="str">
        <f t="shared" si="0"/>
        <v/>
      </c>
      <c r="C30" s="7" t="str">
        <f>IF((Tableau14[[#This Row],[Ref]]=""),"",(VLOOKUP(Tableau14[[#This Row],[Ref]],Planning!K:L,2,FALSE)))</f>
        <v/>
      </c>
      <c r="D30" s="7" t="str">
        <f>IF((Tableau14[[#This Row],[Ref]]=""),"",COUNTIFS(Manquant!C:C,Tableau14[[#This Row],[Ref]],Manquant!H:H,"Alternatives"))</f>
        <v/>
      </c>
      <c r="E30" s="24" t="str">
        <f>IF((Tableau14[[#This Row],[Ref]]=""),"",COUNTIFS(Manquant!C:C,Tableau14[[#This Row],[Ref]],Manquant!H:H,"CDE_HA"))</f>
        <v/>
      </c>
      <c r="F30" s="24" t="str">
        <f>IF((Tableau14[[#This Row],[Ref]]=""),"",COUNTIFS(Manquant!C:C,Tableau14[[#This Row],[Ref]],Manquant!H:H,"CDE_HA_AR"))</f>
        <v/>
      </c>
      <c r="G30" s="24" t="str">
        <f>IF((Tableau14[[#This Row],[Ref]]=""),"",COUNTIFS(Manquant!C:C,Tableau14[[#This Row],[Ref]],Manquant!H:H,"CDE_HA_AR_C"))</f>
        <v/>
      </c>
      <c r="H30" s="24" t="str">
        <f>IF((Tableau14[[#This Row],[Ref]]=""),"",COUNTIFS(Manquant!C:C,Tableau14[[#This Row],[Ref]],Manquant!H:H,"DA_LANCEE"))</f>
        <v/>
      </c>
      <c r="I30" s="24" t="str">
        <f>IF((Tableau14[[#This Row],[Ref]]=""),"",COUNTIFS(Manquant!C:C,Tableau14[[#This Row],[Ref]],Manquant!H:H,"DA"))</f>
        <v/>
      </c>
      <c r="J30" s="24" t="str">
        <f>IF((Tableau14[[#This Row],[Ref]]=""),"",COUNTIFS(Manquant!C:C,Tableau14[[#This Row],[Ref]],Manquant!H:H,"DEVIS"))</f>
        <v/>
      </c>
      <c r="K30" s="24" t="str">
        <f>IF((Tableau14[[#This Row],[Ref]]=""),"",SUM(Tableau14[[#This Row],[NBR Alternatives]:[NBR DEVIS]]))</f>
        <v/>
      </c>
      <c r="L30" s="24" t="str">
        <f>IF((Tableau14[[#This Row],[Ref]]=""),"",COUNTIFS(Manquant!C:C,Tableau14[[#This Row],[Ref]],Manquant!N:N,TRUE))</f>
        <v/>
      </c>
    </row>
    <row r="31" spans="1:12">
      <c r="A31" s="7">
        <v>11</v>
      </c>
      <c r="B31" s="7" t="str">
        <f t="shared" si="0"/>
        <v/>
      </c>
      <c r="C31" s="7" t="str">
        <f>IF((Tableau14[[#This Row],[Ref]]=""),"",(VLOOKUP(Tableau14[[#This Row],[Ref]],Planning!K:L,2,FALSE)))</f>
        <v/>
      </c>
      <c r="D31" s="7" t="str">
        <f>IF((Tableau14[[#This Row],[Ref]]=""),"",COUNTIFS(Manquant!C:C,Tableau14[[#This Row],[Ref]],Manquant!H:H,"Alternatives"))</f>
        <v/>
      </c>
      <c r="E31" s="24" t="str">
        <f>IF((Tableau14[[#This Row],[Ref]]=""),"",COUNTIFS(Manquant!C:C,Tableau14[[#This Row],[Ref]],Manquant!H:H,"CDE_HA"))</f>
        <v/>
      </c>
      <c r="F31" s="24" t="str">
        <f>IF((Tableau14[[#This Row],[Ref]]=""),"",COUNTIFS(Manquant!C:C,Tableau14[[#This Row],[Ref]],Manquant!H:H,"CDE_HA_AR"))</f>
        <v/>
      </c>
      <c r="G31" s="24" t="str">
        <f>IF((Tableau14[[#This Row],[Ref]]=""),"",COUNTIFS(Manquant!C:C,Tableau14[[#This Row],[Ref]],Manquant!H:H,"CDE_HA_AR_C"))</f>
        <v/>
      </c>
      <c r="H31" s="24" t="str">
        <f>IF((Tableau14[[#This Row],[Ref]]=""),"",COUNTIFS(Manquant!C:C,Tableau14[[#This Row],[Ref]],Manquant!H:H,"DA_LANCEE"))</f>
        <v/>
      </c>
      <c r="I31" s="24" t="str">
        <f>IF((Tableau14[[#This Row],[Ref]]=""),"",COUNTIFS(Manquant!C:C,Tableau14[[#This Row],[Ref]],Manquant!H:H,"DA"))</f>
        <v/>
      </c>
      <c r="J31" s="24" t="str">
        <f>IF((Tableau14[[#This Row],[Ref]]=""),"",COUNTIFS(Manquant!C:C,Tableau14[[#This Row],[Ref]],Manquant!H:H,"DEVIS"))</f>
        <v/>
      </c>
      <c r="K31" s="24" t="str">
        <f>IF((Tableau14[[#This Row],[Ref]]=""),"",SUM(Tableau14[[#This Row],[NBR Alternatives]:[NBR DEVIS]]))</f>
        <v/>
      </c>
      <c r="L31" s="24" t="str">
        <f>IF((Tableau14[[#This Row],[Ref]]=""),"",COUNTIFS(Manquant!C:C,Tableau14[[#This Row],[Ref]],Manquant!N:N,TRUE))</f>
        <v/>
      </c>
    </row>
    <row r="32" spans="1:12">
      <c r="A32" s="7">
        <v>12</v>
      </c>
      <c r="B32" s="7" t="str">
        <f t="shared" si="0"/>
        <v/>
      </c>
      <c r="C32" s="7" t="str">
        <f>IF((Tableau14[[#This Row],[Ref]]=""),"",(VLOOKUP(Tableau14[[#This Row],[Ref]],Planning!K:L,2,FALSE)))</f>
        <v/>
      </c>
      <c r="D32" s="7" t="str">
        <f>IF((Tableau14[[#This Row],[Ref]]=""),"",COUNTIFS(Manquant!C:C,Tableau14[[#This Row],[Ref]],Manquant!H:H,"Alternatives"))</f>
        <v/>
      </c>
      <c r="E32" s="24" t="str">
        <f>IF((Tableau14[[#This Row],[Ref]]=""),"",COUNTIFS(Manquant!C:C,Tableau14[[#This Row],[Ref]],Manquant!H:H,"CDE_HA"))</f>
        <v/>
      </c>
      <c r="F32" s="24" t="str">
        <f>IF((Tableau14[[#This Row],[Ref]]=""),"",COUNTIFS(Manquant!C:C,Tableau14[[#This Row],[Ref]],Manquant!H:H,"CDE_HA_AR"))</f>
        <v/>
      </c>
      <c r="G32" s="24" t="str">
        <f>IF((Tableau14[[#This Row],[Ref]]=""),"",COUNTIFS(Manquant!C:C,Tableau14[[#This Row],[Ref]],Manquant!H:H,"CDE_HA_AR_C"))</f>
        <v/>
      </c>
      <c r="H32" s="24" t="str">
        <f>IF((Tableau14[[#This Row],[Ref]]=""),"",COUNTIFS(Manquant!C:C,Tableau14[[#This Row],[Ref]],Manquant!H:H,"DA_LANCEE"))</f>
        <v/>
      </c>
      <c r="I32" s="24" t="str">
        <f>IF((Tableau14[[#This Row],[Ref]]=""),"",COUNTIFS(Manquant!C:C,Tableau14[[#This Row],[Ref]],Manquant!H:H,"DA"))</f>
        <v/>
      </c>
      <c r="J32" s="24" t="str">
        <f>IF((Tableau14[[#This Row],[Ref]]=""),"",COUNTIFS(Manquant!C:C,Tableau14[[#This Row],[Ref]],Manquant!H:H,"DEVIS"))</f>
        <v/>
      </c>
      <c r="K32" s="24" t="str">
        <f>IF((Tableau14[[#This Row],[Ref]]=""),"",SUM(Tableau14[[#This Row],[NBR Alternatives]:[NBR DEVIS]]))</f>
        <v/>
      </c>
      <c r="L32" s="24" t="str">
        <f>IF((Tableau14[[#This Row],[Ref]]=""),"",COUNTIFS(Manquant!C:C,Tableau14[[#This Row],[Ref]],Manquant!N:N,TRUE))</f>
        <v/>
      </c>
    </row>
    <row r="33" spans="1:12">
      <c r="A33" s="7">
        <v>13</v>
      </c>
      <c r="B33" s="7" t="str">
        <f t="shared" si="0"/>
        <v/>
      </c>
      <c r="C33" s="7" t="str">
        <f>IF((Tableau14[[#This Row],[Ref]]=""),"",(VLOOKUP(Tableau14[[#This Row],[Ref]],Planning!K:L,2,FALSE)))</f>
        <v/>
      </c>
      <c r="D33" s="7" t="str">
        <f>IF((Tableau14[[#This Row],[Ref]]=""),"",COUNTIFS(Manquant!C:C,Tableau14[[#This Row],[Ref]],Manquant!H:H,"Alternatives"))</f>
        <v/>
      </c>
      <c r="E33" s="24" t="str">
        <f>IF((Tableau14[[#This Row],[Ref]]=""),"",COUNTIFS(Manquant!C:C,Tableau14[[#This Row],[Ref]],Manquant!H:H,"CDE_HA"))</f>
        <v/>
      </c>
      <c r="F33" s="24" t="str">
        <f>IF((Tableau14[[#This Row],[Ref]]=""),"",COUNTIFS(Manquant!C:C,Tableau14[[#This Row],[Ref]],Manquant!H:H,"CDE_HA_AR"))</f>
        <v/>
      </c>
      <c r="G33" s="24" t="str">
        <f>IF((Tableau14[[#This Row],[Ref]]=""),"",COUNTIFS(Manquant!C:C,Tableau14[[#This Row],[Ref]],Manquant!H:H,"CDE_HA_AR_C"))</f>
        <v/>
      </c>
      <c r="H33" s="24" t="str">
        <f>IF((Tableau14[[#This Row],[Ref]]=""),"",COUNTIFS(Manquant!C:C,Tableau14[[#This Row],[Ref]],Manquant!H:H,"DA_LANCEE"))</f>
        <v/>
      </c>
      <c r="I33" s="24" t="str">
        <f>IF((Tableau14[[#This Row],[Ref]]=""),"",COUNTIFS(Manquant!C:C,Tableau14[[#This Row],[Ref]],Manquant!H:H,"DA"))</f>
        <v/>
      </c>
      <c r="J33" s="24" t="str">
        <f>IF((Tableau14[[#This Row],[Ref]]=""),"",COUNTIFS(Manquant!C:C,Tableau14[[#This Row],[Ref]],Manquant!H:H,"DEVIS"))</f>
        <v/>
      </c>
      <c r="K33" s="24" t="str">
        <f>IF((Tableau14[[#This Row],[Ref]]=""),"",SUM(Tableau14[[#This Row],[NBR Alternatives]:[NBR DEVIS]]))</f>
        <v/>
      </c>
      <c r="L33" s="24" t="str">
        <f>IF((Tableau14[[#This Row],[Ref]]=""),"",COUNTIFS(Manquant!C:C,Tableau14[[#This Row],[Ref]],Manquant!N:N,TRUE))</f>
        <v/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2" sqref="D2"/>
    </sheetView>
  </sheetViews>
  <sheetFormatPr baseColWidth="10" defaultRowHeight="15"/>
  <cols>
    <col min="1" max="1" width="53.7109375" bestFit="1" customWidth="1"/>
    <col min="2" max="2" width="19" bestFit="1" customWidth="1"/>
    <col min="4" max="4" width="25.7109375" bestFit="1" customWidth="1"/>
  </cols>
  <sheetData>
    <row r="1" spans="1:4">
      <c r="A1" t="s">
        <v>95</v>
      </c>
      <c r="B1" t="s">
        <v>96</v>
      </c>
      <c r="C1" t="s">
        <v>97</v>
      </c>
      <c r="D1" t="s">
        <v>98</v>
      </c>
    </row>
    <row r="2" spans="1:4">
      <c r="A2" s="25" t="s">
        <v>70</v>
      </c>
      <c r="D2">
        <v>100</v>
      </c>
    </row>
    <row r="3" spans="1:4">
      <c r="A3" s="25" t="s">
        <v>71</v>
      </c>
      <c r="D3">
        <v>200</v>
      </c>
    </row>
    <row r="4" spans="1:4">
      <c r="A4" s="25" t="s">
        <v>72</v>
      </c>
      <c r="D4">
        <v>300</v>
      </c>
    </row>
    <row r="5" spans="1:4">
      <c r="A5" s="25" t="s">
        <v>73</v>
      </c>
      <c r="D5">
        <v>400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"/>
  <sheetViews>
    <sheetView topLeftCell="M1" workbookViewId="0">
      <selection activeCell="X3" sqref="X3"/>
    </sheetView>
  </sheetViews>
  <sheetFormatPr baseColWidth="10" defaultColWidth="9.5703125" defaultRowHeight="12"/>
  <cols>
    <col min="1" max="1" width="8.42578125" style="20" customWidth="1"/>
    <col min="2" max="2" width="9.140625" style="20" customWidth="1"/>
    <col min="3" max="3" width="17.28515625" style="21" bestFit="1" customWidth="1"/>
    <col min="4" max="4" width="22.85546875" style="20" bestFit="1" customWidth="1"/>
    <col min="5" max="5" width="22.28515625" style="20" bestFit="1" customWidth="1"/>
    <col min="6" max="6" width="13.5703125" style="20" bestFit="1" customWidth="1"/>
    <col min="7" max="7" width="14.85546875" style="20" bestFit="1" customWidth="1"/>
    <col min="8" max="8" width="13" style="20" customWidth="1"/>
    <col min="9" max="9" width="11.85546875" style="20" customWidth="1"/>
    <col min="10" max="10" width="7.42578125" style="20" customWidth="1"/>
    <col min="11" max="11" width="18.140625" style="20" bestFit="1" customWidth="1"/>
    <col min="12" max="12" width="36.7109375" style="20" bestFit="1" customWidth="1"/>
    <col min="13" max="13" width="10.140625" style="20" bestFit="1" customWidth="1"/>
    <col min="14" max="14" width="12.140625" style="20" customWidth="1"/>
    <col min="15" max="15" width="13" style="20" bestFit="1" customWidth="1"/>
    <col min="16" max="16" width="9.7109375" style="20" bestFit="1" customWidth="1"/>
    <col min="17" max="17" width="21.85546875" style="20" bestFit="1" customWidth="1"/>
    <col min="18" max="18" width="53.42578125" style="21" bestFit="1" customWidth="1"/>
    <col min="19" max="19" width="22.28515625" style="20" bestFit="1" customWidth="1"/>
    <col min="20" max="20" width="29.140625" style="20" bestFit="1" customWidth="1"/>
    <col min="21" max="21" width="9" style="20" bestFit="1" customWidth="1"/>
    <col min="22" max="22" width="12.85546875" style="20" bestFit="1" customWidth="1"/>
    <col min="23" max="23" width="17.140625" style="21" bestFit="1" customWidth="1"/>
    <col min="24" max="24" width="19.42578125" style="21" bestFit="1" customWidth="1"/>
    <col min="25" max="25" width="42.85546875" style="21" bestFit="1" customWidth="1"/>
    <col min="26" max="26" width="18.42578125" style="21" bestFit="1" customWidth="1"/>
    <col min="27" max="27" width="35.85546875" style="20" bestFit="1" customWidth="1"/>
    <col min="28" max="28" width="44.42578125" style="20" bestFit="1" customWidth="1"/>
    <col min="29" max="29" width="32.5703125" style="20" bestFit="1" customWidth="1"/>
    <col min="30" max="30" width="19.85546875" style="20" bestFit="1" customWidth="1"/>
    <col min="31" max="16384" width="9.5703125" style="20"/>
  </cols>
  <sheetData>
    <row r="1" spans="1:30" s="19" customFormat="1" ht="57" thickBot="1">
      <c r="A1" s="12" t="s">
        <v>22</v>
      </c>
      <c r="B1" s="12" t="s">
        <v>23</v>
      </c>
      <c r="C1" s="13" t="s">
        <v>24</v>
      </c>
      <c r="D1" s="14" t="s">
        <v>25</v>
      </c>
      <c r="E1" s="14" t="s">
        <v>26</v>
      </c>
      <c r="F1" s="14" t="s">
        <v>27</v>
      </c>
      <c r="G1" s="14" t="s">
        <v>28</v>
      </c>
      <c r="H1" s="14" t="s">
        <v>29</v>
      </c>
      <c r="I1" s="14" t="s">
        <v>30</v>
      </c>
      <c r="J1" s="14" t="s">
        <v>31</v>
      </c>
      <c r="K1" s="15" t="s">
        <v>32</v>
      </c>
      <c r="L1" s="15" t="s">
        <v>12</v>
      </c>
      <c r="M1" s="16" t="s">
        <v>33</v>
      </c>
      <c r="N1" s="16" t="s">
        <v>34</v>
      </c>
      <c r="O1" s="16" t="s">
        <v>35</v>
      </c>
      <c r="P1" s="14" t="s">
        <v>36</v>
      </c>
      <c r="Q1" s="14" t="s">
        <v>37</v>
      </c>
      <c r="R1" s="14" t="s">
        <v>38</v>
      </c>
      <c r="S1" s="13" t="s">
        <v>39</v>
      </c>
      <c r="T1" s="14" t="s">
        <v>40</v>
      </c>
      <c r="U1" s="14" t="s">
        <v>41</v>
      </c>
      <c r="V1" s="17" t="s">
        <v>42</v>
      </c>
      <c r="W1" s="14" t="s">
        <v>43</v>
      </c>
      <c r="X1" s="13" t="s">
        <v>44</v>
      </c>
      <c r="Y1" s="13" t="s">
        <v>45</v>
      </c>
      <c r="Z1" s="13" t="s">
        <v>46</v>
      </c>
      <c r="AA1" s="13" t="s">
        <v>47</v>
      </c>
      <c r="AB1" s="13" t="s">
        <v>48</v>
      </c>
      <c r="AC1" s="14" t="s">
        <v>49</v>
      </c>
      <c r="AD1" s="18" t="s">
        <v>10</v>
      </c>
    </row>
    <row r="2" spans="1:30" ht="15">
      <c r="A2" s="26"/>
      <c r="B2" s="26"/>
      <c r="C2" s="27"/>
      <c r="D2" s="28"/>
      <c r="E2" s="29"/>
      <c r="F2" s="29"/>
      <c r="G2" s="28"/>
      <c r="H2" s="26"/>
      <c r="I2" s="30"/>
      <c r="J2" s="31"/>
      <c r="K2" s="32" t="s">
        <v>70</v>
      </c>
      <c r="L2" s="33" t="s">
        <v>70</v>
      </c>
      <c r="M2" s="34"/>
      <c r="N2" s="34"/>
      <c r="O2" s="34"/>
      <c r="P2" s="26"/>
      <c r="Q2" s="35"/>
      <c r="R2" s="36"/>
      <c r="S2" s="37"/>
      <c r="T2" s="38"/>
      <c r="U2" s="39"/>
      <c r="V2" s="40"/>
      <c r="W2" s="41"/>
      <c r="X2" s="42">
        <v>43811</v>
      </c>
      <c r="Y2" s="43"/>
      <c r="Z2" s="44"/>
      <c r="AA2" s="45"/>
      <c r="AB2" s="46"/>
      <c r="AC2" s="46"/>
      <c r="AD2" s="47"/>
    </row>
    <row r="3" spans="1:30" ht="15">
      <c r="A3" s="26"/>
      <c r="B3" s="26"/>
      <c r="C3" s="27"/>
      <c r="D3" s="28"/>
      <c r="E3" s="29"/>
      <c r="F3" s="29"/>
      <c r="G3" s="28"/>
      <c r="H3" s="26"/>
      <c r="I3" s="30"/>
      <c r="J3" s="31"/>
      <c r="K3" s="32" t="s">
        <v>71</v>
      </c>
      <c r="L3" s="33" t="s">
        <v>71</v>
      </c>
      <c r="M3" s="34"/>
      <c r="N3" s="34"/>
      <c r="O3" s="34"/>
      <c r="P3" s="26"/>
      <c r="Q3" s="35"/>
      <c r="R3" s="36"/>
      <c r="S3" s="37"/>
      <c r="T3" s="38"/>
      <c r="U3" s="39"/>
      <c r="V3" s="40"/>
      <c r="W3" s="41"/>
      <c r="X3" s="42">
        <v>43497</v>
      </c>
      <c r="Y3" s="43"/>
      <c r="Z3" s="44"/>
      <c r="AA3" s="45"/>
      <c r="AB3" s="46"/>
      <c r="AC3" s="46"/>
      <c r="AD3" s="47"/>
    </row>
    <row r="4" spans="1:30" ht="15">
      <c r="A4" s="26"/>
      <c r="B4" s="26"/>
      <c r="C4" s="27"/>
      <c r="D4" s="28"/>
      <c r="E4" s="29"/>
      <c r="F4" s="29"/>
      <c r="G4" s="28"/>
      <c r="H4" s="26"/>
      <c r="I4" s="30"/>
      <c r="J4" s="31"/>
      <c r="K4" s="32" t="s">
        <v>72</v>
      </c>
      <c r="L4" s="33" t="s">
        <v>72</v>
      </c>
      <c r="M4" s="34"/>
      <c r="N4" s="34"/>
      <c r="O4" s="34"/>
      <c r="P4" s="26"/>
      <c r="Q4" s="35"/>
      <c r="R4" s="36"/>
      <c r="S4" s="37"/>
      <c r="T4" s="38"/>
      <c r="U4" s="39"/>
      <c r="V4" s="40"/>
      <c r="W4" s="41"/>
      <c r="X4" s="42">
        <v>45729</v>
      </c>
      <c r="Y4" s="43"/>
      <c r="Z4" s="44"/>
      <c r="AA4" s="45"/>
      <c r="AB4" s="46"/>
      <c r="AC4" s="46"/>
      <c r="AD4" s="47"/>
    </row>
    <row r="5" spans="1:30" ht="15">
      <c r="A5" s="26"/>
      <c r="B5" s="26"/>
      <c r="C5" s="27"/>
      <c r="D5" s="28"/>
      <c r="E5" s="29"/>
      <c r="F5" s="29"/>
      <c r="G5" s="28"/>
      <c r="H5" s="26"/>
      <c r="I5" s="30"/>
      <c r="J5" s="31"/>
      <c r="K5" s="32" t="s">
        <v>73</v>
      </c>
      <c r="L5" s="33" t="s">
        <v>73</v>
      </c>
      <c r="M5" s="34"/>
      <c r="N5" s="34"/>
      <c r="O5" s="34"/>
      <c r="P5" s="26"/>
      <c r="Q5" s="35"/>
      <c r="R5" s="36"/>
      <c r="S5" s="37"/>
      <c r="T5" s="38"/>
      <c r="U5" s="39"/>
      <c r="V5" s="40"/>
      <c r="W5" s="41"/>
      <c r="X5" s="42">
        <v>201291</v>
      </c>
      <c r="Y5" s="43"/>
      <c r="Z5" s="44"/>
      <c r="AA5" s="45"/>
      <c r="AB5" s="46"/>
      <c r="AC5" s="46"/>
      <c r="AD5" s="47"/>
    </row>
  </sheetData>
  <autoFilter ref="A1:AD4"/>
  <conditionalFormatting sqref="X6:X1048576">
    <cfRule type="notContainsBlanks" dxfId="34" priority="80">
      <formula>LEN(TRIM(X6))&gt;0</formula>
    </cfRule>
  </conditionalFormatting>
  <conditionalFormatting sqref="AA6:AA1048576">
    <cfRule type="cellIs" dxfId="33" priority="74" stopIfTrue="1" operator="lessThan">
      <formula>0</formula>
    </cfRule>
    <cfRule type="containsBlanks" dxfId="32" priority="75" stopIfTrue="1">
      <formula>LEN(TRIM(AA6))=0</formula>
    </cfRule>
    <cfRule type="cellIs" dxfId="31" priority="76" stopIfTrue="1" operator="greaterThan">
      <formula>25</formula>
    </cfRule>
    <cfRule type="cellIs" dxfId="30" priority="77" stopIfTrue="1" operator="equal">
      <formula>0</formula>
    </cfRule>
    <cfRule type="cellIs" dxfId="29" priority="78" stopIfTrue="1" operator="between">
      <formula>0</formula>
      <formula>5</formula>
    </cfRule>
    <cfRule type="cellIs" dxfId="28" priority="79" operator="between">
      <formula>5</formula>
      <formula>25</formula>
    </cfRule>
  </conditionalFormatting>
  <conditionalFormatting sqref="H6:H1048576">
    <cfRule type="iconSet" priority="82">
      <iconSet>
        <cfvo type="percent" val="0"/>
        <cfvo type="num" val="20" gte="0"/>
        <cfvo type="num" val="21" gte="0"/>
      </iconSet>
    </cfRule>
  </conditionalFormatting>
  <conditionalFormatting sqref="H1">
    <cfRule type="iconSet" priority="90">
      <iconSet>
        <cfvo type="percent" val="0"/>
        <cfvo type="num" val="20" gte="0"/>
        <cfvo type="num" val="21" gte="0"/>
      </iconSet>
    </cfRule>
  </conditionalFormatting>
  <conditionalFormatting sqref="Y2">
    <cfRule type="notContainsBlanks" dxfId="27" priority="33" stopIfTrue="1">
      <formula>LEN(TRIM(Y2))&gt;0</formula>
    </cfRule>
  </conditionalFormatting>
  <conditionalFormatting sqref="AB2">
    <cfRule type="cellIs" dxfId="26" priority="35" stopIfTrue="1" operator="lessThan">
      <formula>0</formula>
    </cfRule>
    <cfRule type="containsBlanks" dxfId="25" priority="36" stopIfTrue="1">
      <formula>LEN(TRIM(AB2))=0</formula>
    </cfRule>
    <cfRule type="cellIs" dxfId="24" priority="37" stopIfTrue="1" operator="greaterThan">
      <formula>25</formula>
    </cfRule>
    <cfRule type="cellIs" dxfId="23" priority="38" stopIfTrue="1" operator="equal">
      <formula>0</formula>
    </cfRule>
    <cfRule type="cellIs" dxfId="22" priority="39" stopIfTrue="1" operator="between">
      <formula>0</formula>
      <formula>5</formula>
    </cfRule>
    <cfRule type="cellIs" dxfId="21" priority="40" operator="between">
      <formula>5</formula>
      <formula>25</formula>
    </cfRule>
  </conditionalFormatting>
  <conditionalFormatting sqref="H2">
    <cfRule type="iconSet" priority="34">
      <iconSet>
        <cfvo type="percent" val="0"/>
        <cfvo type="num" val="20" gte="0"/>
        <cfvo type="num" val="21" gte="0"/>
      </iconSet>
    </cfRule>
  </conditionalFormatting>
  <conditionalFormatting sqref="Y3:Y4">
    <cfRule type="notContainsBlanks" dxfId="20" priority="25" stopIfTrue="1">
      <formula>LEN(TRIM(Y3))&gt;0</formula>
    </cfRule>
  </conditionalFormatting>
  <conditionalFormatting sqref="AB3:AB4">
    <cfRule type="cellIs" dxfId="19" priority="27" stopIfTrue="1" operator="lessThan">
      <formula>0</formula>
    </cfRule>
    <cfRule type="containsBlanks" dxfId="18" priority="28" stopIfTrue="1">
      <formula>LEN(TRIM(AB3))=0</formula>
    </cfRule>
    <cfRule type="cellIs" dxfId="17" priority="29" stopIfTrue="1" operator="greaterThan">
      <formula>25</formula>
    </cfRule>
    <cfRule type="cellIs" dxfId="16" priority="30" stopIfTrue="1" operator="equal">
      <formula>0</formula>
    </cfRule>
    <cfRule type="cellIs" dxfId="15" priority="31" stopIfTrue="1" operator="between">
      <formula>0</formula>
      <formula>5</formula>
    </cfRule>
    <cfRule type="cellIs" dxfId="14" priority="32" operator="between">
      <formula>5</formula>
      <formula>25</formula>
    </cfRule>
  </conditionalFormatting>
  <conditionalFormatting sqref="H3:H4">
    <cfRule type="iconSet" priority="26">
      <iconSet>
        <cfvo type="percent" val="0"/>
        <cfvo type="num" val="20" gte="0"/>
        <cfvo type="num" val="21" gte="0"/>
      </iconSet>
    </cfRule>
  </conditionalFormatting>
  <conditionalFormatting sqref="Y5">
    <cfRule type="notContainsBlanks" dxfId="13" priority="1" stopIfTrue="1">
      <formula>LEN(TRIM(Y5))&gt;0</formula>
    </cfRule>
  </conditionalFormatting>
  <conditionalFormatting sqref="AB5">
    <cfRule type="cellIs" dxfId="12" priority="3" stopIfTrue="1" operator="lessThan">
      <formula>0</formula>
    </cfRule>
    <cfRule type="containsBlanks" dxfId="11" priority="4" stopIfTrue="1">
      <formula>LEN(TRIM(AB5))=0</formula>
    </cfRule>
    <cfRule type="cellIs" dxfId="10" priority="5" stopIfTrue="1" operator="greaterThan">
      <formula>25</formula>
    </cfRule>
    <cfRule type="cellIs" dxfId="9" priority="6" stopIfTrue="1" operator="equal">
      <formula>0</formula>
    </cfRule>
    <cfRule type="cellIs" dxfId="8" priority="7" stopIfTrue="1" operator="between">
      <formula>0</formula>
      <formula>5</formula>
    </cfRule>
    <cfRule type="cellIs" dxfId="7" priority="8" operator="between">
      <formula>5</formula>
      <formula>25</formula>
    </cfRule>
  </conditionalFormatting>
  <conditionalFormatting sqref="H5">
    <cfRule type="iconSet" priority="2">
      <iconSet>
        <cfvo type="percent" val="0"/>
        <cfvo type="num" val="20" gte="0"/>
        <cfvo type="num" val="21" gte="0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Manquant</vt:lpstr>
      <vt:lpstr>TCD Manquant</vt:lpstr>
      <vt:lpstr>Synthese</vt:lpstr>
      <vt:lpstr>Infos complémentaires</vt:lpstr>
      <vt:lpstr>Planning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Mael</dc:creator>
  <cp:lastModifiedBy>ROBIN Mael</cp:lastModifiedBy>
  <cp:lastPrinted>2019-04-19T09:38:39Z</cp:lastPrinted>
  <dcterms:created xsi:type="dcterms:W3CDTF">2019-04-18T11:20:46Z</dcterms:created>
  <dcterms:modified xsi:type="dcterms:W3CDTF">2019-04-24T12:56:50Z</dcterms:modified>
</cp:coreProperties>
</file>