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040" windowHeight="9405"/>
  </bookViews>
  <sheets>
    <sheet name="Tableau modèle" sheetId="1" r:id="rId1"/>
  </sheets>
  <definedNames>
    <definedName name="_xlnm.Print_Area" localSheetId="0">'Tableau modèle'!$A$1:$K$1537</definedName>
  </definedNames>
  <calcPr calcId="152511"/>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K1525" i="1"/>
  <c r="F1525"/>
  <c r="F1524"/>
  <c r="K1524" s="1"/>
  <c r="K1523"/>
  <c r="F1523"/>
  <c r="F1522"/>
  <c r="K1522" s="1"/>
  <c r="K1521"/>
  <c r="F1521"/>
  <c r="F1520"/>
  <c r="K1520" s="1"/>
  <c r="K1519"/>
  <c r="F1519"/>
  <c r="M1511"/>
  <c r="M1513" s="1"/>
  <c r="B1511" s="1"/>
  <c r="D1511"/>
  <c r="B1510"/>
  <c r="F1496"/>
  <c r="K1496" s="1"/>
  <c r="F1495"/>
  <c r="K1495" s="1"/>
  <c r="F1494"/>
  <c r="K1494" s="1"/>
  <c r="F1493"/>
  <c r="K1493" s="1"/>
  <c r="K1492"/>
  <c r="F1492"/>
  <c r="F1491"/>
  <c r="K1491" s="1"/>
  <c r="F1490"/>
  <c r="K1490" s="1"/>
  <c r="M1482"/>
  <c r="M1484" s="1"/>
  <c r="B1482"/>
  <c r="D1482" s="1"/>
  <c r="B1481"/>
  <c r="F1467"/>
  <c r="K1467" s="1"/>
  <c r="K1466"/>
  <c r="F1466"/>
  <c r="F1465"/>
  <c r="K1465" s="1"/>
  <c r="K1464"/>
  <c r="F1464"/>
  <c r="F1463"/>
  <c r="K1463" s="1"/>
  <c r="K1462"/>
  <c r="F1462"/>
  <c r="F1461"/>
  <c r="K1461" s="1"/>
  <c r="M1455"/>
  <c r="B1453" s="1"/>
  <c r="D1453" s="1"/>
  <c r="M1453"/>
  <c r="B1452"/>
  <c r="F1438"/>
  <c r="K1438" s="1"/>
  <c r="K1437"/>
  <c r="F1437"/>
  <c r="F1436"/>
  <c r="K1436" s="1"/>
  <c r="F1435"/>
  <c r="K1435" s="1"/>
  <c r="F1434"/>
  <c r="K1434" s="1"/>
  <c r="F1433"/>
  <c r="K1433" s="1"/>
  <c r="F1432"/>
  <c r="K1432" s="1"/>
  <c r="M1424"/>
  <c r="M1426" s="1"/>
  <c r="B1424" s="1"/>
  <c r="D1424" s="1"/>
  <c r="B1423"/>
  <c r="K1409"/>
  <c r="F1409"/>
  <c r="F1408"/>
  <c r="K1408" s="1"/>
  <c r="K1407"/>
  <c r="F1407"/>
  <c r="F1406"/>
  <c r="K1406" s="1"/>
  <c r="K1405"/>
  <c r="F1405"/>
  <c r="F1404"/>
  <c r="K1404" s="1"/>
  <c r="K1403"/>
  <c r="F1403"/>
  <c r="M1395"/>
  <c r="M1397" s="1"/>
  <c r="B1395" s="1"/>
  <c r="D1395"/>
  <c r="B1394"/>
  <c r="F1380"/>
  <c r="K1380" s="1"/>
  <c r="F1379"/>
  <c r="K1379" s="1"/>
  <c r="F1378"/>
  <c r="K1378" s="1"/>
  <c r="F1377"/>
  <c r="K1377" s="1"/>
  <c r="K1376"/>
  <c r="F1376"/>
  <c r="F1375"/>
  <c r="K1375" s="1"/>
  <c r="F1374"/>
  <c r="K1374" s="1"/>
  <c r="M1366"/>
  <c r="M1368" s="1"/>
  <c r="B1366"/>
  <c r="D1366" s="1"/>
  <c r="B1365"/>
  <c r="F1351"/>
  <c r="K1351" s="1"/>
  <c r="K1350"/>
  <c r="F1350"/>
  <c r="F1349"/>
  <c r="K1349" s="1"/>
  <c r="K1348"/>
  <c r="F1348"/>
  <c r="F1347"/>
  <c r="K1347" s="1"/>
  <c r="K1346"/>
  <c r="F1346"/>
  <c r="F1345"/>
  <c r="K1345" s="1"/>
  <c r="M1339"/>
  <c r="B1337" s="1"/>
  <c r="D1337" s="1"/>
  <c r="M1337"/>
  <c r="B1336"/>
  <c r="F1322"/>
  <c r="K1322" s="1"/>
  <c r="K1321"/>
  <c r="F1321"/>
  <c r="F1320"/>
  <c r="K1320" s="1"/>
  <c r="F1319"/>
  <c r="K1319" s="1"/>
  <c r="F1318"/>
  <c r="K1318" s="1"/>
  <c r="F1317"/>
  <c r="K1317" s="1"/>
  <c r="F1316"/>
  <c r="K1316" s="1"/>
  <c r="M1308"/>
  <c r="M1310" s="1"/>
  <c r="B1308" s="1"/>
  <c r="D1308" s="1"/>
  <c r="B1307"/>
  <c r="K1293"/>
  <c r="F1293"/>
  <c r="F1292"/>
  <c r="K1292" s="1"/>
  <c r="K1291"/>
  <c r="F1291"/>
  <c r="F1290"/>
  <c r="K1290" s="1"/>
  <c r="K1289"/>
  <c r="F1289"/>
  <c r="F1288"/>
  <c r="K1288" s="1"/>
  <c r="K1287"/>
  <c r="F1287"/>
  <c r="M1279"/>
  <c r="M1281" s="1"/>
  <c r="B1279" s="1"/>
  <c r="D1279"/>
  <c r="B1278"/>
  <c r="F1264"/>
  <c r="K1264" s="1"/>
  <c r="F1263"/>
  <c r="K1263" s="1"/>
  <c r="F1262"/>
  <c r="K1262" s="1"/>
  <c r="F1261"/>
  <c r="K1261" s="1"/>
  <c r="K1260"/>
  <c r="F1260"/>
  <c r="F1259"/>
  <c r="K1259" s="1"/>
  <c r="F1258"/>
  <c r="K1258" s="1"/>
  <c r="M1250"/>
  <c r="M1252" s="1"/>
  <c r="B1250"/>
  <c r="D1250" s="1"/>
  <c r="B1249"/>
  <c r="F1235"/>
  <c r="K1235" s="1"/>
  <c r="K1234"/>
  <c r="F1234"/>
  <c r="F1233"/>
  <c r="K1233" s="1"/>
  <c r="K1232"/>
  <c r="F1232"/>
  <c r="F1231"/>
  <c r="K1231" s="1"/>
  <c r="K1230"/>
  <c r="F1230"/>
  <c r="F1229"/>
  <c r="K1229" s="1"/>
  <c r="M1223"/>
  <c r="B1221" s="1"/>
  <c r="D1221" s="1"/>
  <c r="M1221"/>
  <c r="B1220"/>
  <c r="F1206"/>
  <c r="K1206" s="1"/>
  <c r="K1205"/>
  <c r="F1205"/>
  <c r="F1204"/>
  <c r="K1204" s="1"/>
  <c r="F1203"/>
  <c r="K1203" s="1"/>
  <c r="F1202"/>
  <c r="K1202" s="1"/>
  <c r="F1201"/>
  <c r="K1201" s="1"/>
  <c r="F1200"/>
  <c r="K1200" s="1"/>
  <c r="M1192"/>
  <c r="M1194" s="1"/>
  <c r="B1192" s="1"/>
  <c r="D1192" s="1"/>
  <c r="B1191"/>
  <c r="K1177"/>
  <c r="F1177"/>
  <c r="F1176"/>
  <c r="K1176" s="1"/>
  <c r="K1175"/>
  <c r="F1175"/>
  <c r="F1174"/>
  <c r="K1174" s="1"/>
  <c r="K1173"/>
  <c r="F1173"/>
  <c r="F1172"/>
  <c r="K1172" s="1"/>
  <c r="K1171"/>
  <c r="F1171"/>
  <c r="M1163"/>
  <c r="M1165" s="1"/>
  <c r="B1163" s="1"/>
  <c r="D1163"/>
  <c r="B1162"/>
  <c r="F1148"/>
  <c r="K1148" s="1"/>
  <c r="F1147"/>
  <c r="K1147" s="1"/>
  <c r="F1146"/>
  <c r="K1146" s="1"/>
  <c r="F1145"/>
  <c r="K1145" s="1"/>
  <c r="K1144"/>
  <c r="F1144"/>
  <c r="F1143"/>
  <c r="K1143" s="1"/>
  <c r="F1142"/>
  <c r="K1142" s="1"/>
  <c r="M1134"/>
  <c r="M1136" s="1"/>
  <c r="B1134"/>
  <c r="D1134" s="1"/>
  <c r="B1133"/>
  <c r="F1119"/>
  <c r="K1119" s="1"/>
  <c r="K1118"/>
  <c r="F1118"/>
  <c r="F1117"/>
  <c r="K1117" s="1"/>
  <c r="K1116"/>
  <c r="F1116"/>
  <c r="F1115"/>
  <c r="K1115" s="1"/>
  <c r="K1114"/>
  <c r="F1114"/>
  <c r="F1113"/>
  <c r="K1113" s="1"/>
  <c r="M1107"/>
  <c r="B1105" s="1"/>
  <c r="D1105" s="1"/>
  <c r="M1105"/>
  <c r="B1104"/>
  <c r="F1090"/>
  <c r="K1090" s="1"/>
  <c r="K1089"/>
  <c r="F1089"/>
  <c r="F1088"/>
  <c r="K1088" s="1"/>
  <c r="F1087"/>
  <c r="K1087" s="1"/>
  <c r="F1086"/>
  <c r="K1086" s="1"/>
  <c r="F1085"/>
  <c r="K1085" s="1"/>
  <c r="F1084"/>
  <c r="K1084" s="1"/>
  <c r="M1076"/>
  <c r="M1078" s="1"/>
  <c r="B1076" s="1"/>
  <c r="D1076" s="1"/>
  <c r="B1075"/>
  <c r="K1061"/>
  <c r="F1061"/>
  <c r="F1060"/>
  <c r="K1060" s="1"/>
  <c r="K1059"/>
  <c r="F1059"/>
  <c r="F1058"/>
  <c r="K1058" s="1"/>
  <c r="K1057"/>
  <c r="F1057"/>
  <c r="F1056"/>
  <c r="K1056" s="1"/>
  <c r="K1055"/>
  <c r="F1055"/>
  <c r="M1047"/>
  <c r="M1049" s="1"/>
  <c r="B1047" s="1"/>
  <c r="D1047"/>
  <c r="B1046"/>
  <c r="F1032"/>
  <c r="K1032" s="1"/>
  <c r="F1031"/>
  <c r="K1031" s="1"/>
  <c r="F1030"/>
  <c r="K1030" s="1"/>
  <c r="F1029"/>
  <c r="K1029" s="1"/>
  <c r="K1028"/>
  <c r="F1028"/>
  <c r="F1027"/>
  <c r="K1027" s="1"/>
  <c r="F1026"/>
  <c r="K1026" s="1"/>
  <c r="M1018"/>
  <c r="M1020" s="1"/>
  <c r="B1018"/>
  <c r="D1018" s="1"/>
  <c r="B1017"/>
  <c r="F1003"/>
  <c r="K1003" s="1"/>
  <c r="K1002"/>
  <c r="F1002"/>
  <c r="F1001"/>
  <c r="K1001" s="1"/>
  <c r="K1000"/>
  <c r="F1000"/>
  <c r="F999"/>
  <c r="K999" s="1"/>
  <c r="K998"/>
  <c r="F998"/>
  <c r="F997"/>
  <c r="K997" s="1"/>
  <c r="M991"/>
  <c r="B989" s="1"/>
  <c r="D989" s="1"/>
  <c r="M989"/>
  <c r="B988"/>
  <c r="F974"/>
  <c r="K974" s="1"/>
  <c r="K973"/>
  <c r="F973"/>
  <c r="F972"/>
  <c r="K972" s="1"/>
  <c r="F971"/>
  <c r="K971" s="1"/>
  <c r="F970"/>
  <c r="K970" s="1"/>
  <c r="F969"/>
  <c r="K969" s="1"/>
  <c r="F968"/>
  <c r="K968" s="1"/>
  <c r="M960"/>
  <c r="M962" s="1"/>
  <c r="B960" s="1"/>
  <c r="D960" s="1"/>
  <c r="B959"/>
  <c r="K945"/>
  <c r="F945"/>
  <c r="F944"/>
  <c r="K944" s="1"/>
  <c r="K943"/>
  <c r="F943"/>
  <c r="F942"/>
  <c r="K942" s="1"/>
  <c r="K941"/>
  <c r="F941"/>
  <c r="F940"/>
  <c r="K940" s="1"/>
  <c r="K939"/>
  <c r="F939"/>
  <c r="M931"/>
  <c r="M933" s="1"/>
  <c r="B931" s="1"/>
  <c r="D931"/>
  <c r="B930"/>
  <c r="F916"/>
  <c r="K916" s="1"/>
  <c r="F915"/>
  <c r="K915" s="1"/>
  <c r="F914"/>
  <c r="K914" s="1"/>
  <c r="F913"/>
  <c r="K913" s="1"/>
  <c r="K912"/>
  <c r="F912"/>
  <c r="F911"/>
  <c r="K911" s="1"/>
  <c r="F910"/>
  <c r="K910" s="1"/>
  <c r="M902"/>
  <c r="M904" s="1"/>
  <c r="B902"/>
  <c r="D902" s="1"/>
  <c r="B901"/>
  <c r="F887"/>
  <c r="K887" s="1"/>
  <c r="K886"/>
  <c r="F886"/>
  <c r="F885"/>
  <c r="K885" s="1"/>
  <c r="K884"/>
  <c r="F884"/>
  <c r="F883"/>
  <c r="K883" s="1"/>
  <c r="K882"/>
  <c r="F882"/>
  <c r="F881"/>
  <c r="K881" s="1"/>
  <c r="M875"/>
  <c r="B873" s="1"/>
  <c r="D873" s="1"/>
  <c r="M873"/>
  <c r="B872"/>
  <c r="F858"/>
  <c r="K858" s="1"/>
  <c r="K857"/>
  <c r="F857"/>
  <c r="F856"/>
  <c r="K856" s="1"/>
  <c r="F855"/>
  <c r="K855" s="1"/>
  <c r="F854"/>
  <c r="K854" s="1"/>
  <c r="F853"/>
  <c r="K853" s="1"/>
  <c r="F852"/>
  <c r="K852" s="1"/>
  <c r="M844"/>
  <c r="M846" s="1"/>
  <c r="B844" s="1"/>
  <c r="D844" s="1"/>
  <c r="B843"/>
  <c r="K829"/>
  <c r="F829"/>
  <c r="F828"/>
  <c r="K828" s="1"/>
  <c r="K827"/>
  <c r="F827"/>
  <c r="F826"/>
  <c r="K826" s="1"/>
  <c r="K825"/>
  <c r="F825"/>
  <c r="F824"/>
  <c r="K824" s="1"/>
  <c r="K823"/>
  <c r="F823"/>
  <c r="M815"/>
  <c r="M817" s="1"/>
  <c r="B815" s="1"/>
  <c r="D815"/>
  <c r="B814"/>
  <c r="F800"/>
  <c r="K800" s="1"/>
  <c r="F799"/>
  <c r="K799" s="1"/>
  <c r="F798"/>
  <c r="K798" s="1"/>
  <c r="F797"/>
  <c r="K797" s="1"/>
  <c r="K796"/>
  <c r="F796"/>
  <c r="F795"/>
  <c r="K795" s="1"/>
  <c r="F794"/>
  <c r="K794" s="1"/>
  <c r="M786"/>
  <c r="M788" s="1"/>
  <c r="B786"/>
  <c r="D786" s="1"/>
  <c r="B785"/>
  <c r="F771"/>
  <c r="K771" s="1"/>
  <c r="K770"/>
  <c r="F770"/>
  <c r="F769"/>
  <c r="K769" s="1"/>
  <c r="K768"/>
  <c r="F768"/>
  <c r="F767"/>
  <c r="K767" s="1"/>
  <c r="K766"/>
  <c r="F766"/>
  <c r="F765"/>
  <c r="K765" s="1"/>
  <c r="M759"/>
  <c r="B757" s="1"/>
  <c r="D757" s="1"/>
  <c r="M757"/>
  <c r="B756"/>
  <c r="F742"/>
  <c r="K742" s="1"/>
  <c r="K741"/>
  <c r="F741"/>
  <c r="F740"/>
  <c r="K740" s="1"/>
  <c r="F739"/>
  <c r="K739" s="1"/>
  <c r="F738"/>
  <c r="K738" s="1"/>
  <c r="F737"/>
  <c r="K737" s="1"/>
  <c r="F736"/>
  <c r="K736" s="1"/>
  <c r="M728"/>
  <c r="M730" s="1"/>
  <c r="B728" s="1"/>
  <c r="D728" s="1"/>
  <c r="B727"/>
  <c r="K713"/>
  <c r="F713"/>
  <c r="F712"/>
  <c r="K712" s="1"/>
  <c r="K711"/>
  <c r="F711"/>
  <c r="F710"/>
  <c r="K710" s="1"/>
  <c r="K709"/>
  <c r="F709"/>
  <c r="F708"/>
  <c r="K708" s="1"/>
  <c r="K707"/>
  <c r="F707"/>
  <c r="M699"/>
  <c r="M701" s="1"/>
  <c r="B699" s="1"/>
  <c r="D699" s="1"/>
  <c r="B698"/>
  <c r="F684"/>
  <c r="K684" s="1"/>
  <c r="F683"/>
  <c r="K683" s="1"/>
  <c r="F682"/>
  <c r="K682" s="1"/>
  <c r="F681"/>
  <c r="K681" s="1"/>
  <c r="F680"/>
  <c r="K680" s="1"/>
  <c r="F679"/>
  <c r="K679" s="1"/>
  <c r="K678"/>
  <c r="F678"/>
  <c r="M670"/>
  <c r="M672" s="1"/>
  <c r="B670"/>
  <c r="D670" s="1"/>
  <c r="B669"/>
  <c r="F655"/>
  <c r="K655" s="1"/>
  <c r="K654"/>
  <c r="F654"/>
  <c r="F653"/>
  <c r="K653" s="1"/>
  <c r="K652"/>
  <c r="F652"/>
  <c r="F651"/>
  <c r="K651" s="1"/>
  <c r="K650"/>
  <c r="F650"/>
  <c r="F649"/>
  <c r="K649" s="1"/>
  <c r="M643"/>
  <c r="B641" s="1"/>
  <c r="D641" s="1"/>
  <c r="M641"/>
  <c r="B640"/>
  <c r="F626"/>
  <c r="K626" s="1"/>
  <c r="F625"/>
  <c r="K625" s="1"/>
  <c r="F624"/>
  <c r="K624" s="1"/>
  <c r="F623"/>
  <c r="K623" s="1"/>
  <c r="F622"/>
  <c r="K622" s="1"/>
  <c r="K621"/>
  <c r="F621"/>
  <c r="F620"/>
  <c r="K620" s="1"/>
  <c r="M612"/>
  <c r="M614" s="1"/>
  <c r="B612" s="1"/>
  <c r="D612" s="1"/>
  <c r="B611"/>
  <c r="K597"/>
  <c r="F597"/>
  <c r="F596"/>
  <c r="K596" s="1"/>
  <c r="K595"/>
  <c r="F595"/>
  <c r="F594"/>
  <c r="K594" s="1"/>
  <c r="K593"/>
  <c r="F593"/>
  <c r="F592"/>
  <c r="K592" s="1"/>
  <c r="K591"/>
  <c r="F591"/>
  <c r="M583"/>
  <c r="M585" s="1"/>
  <c r="B583" s="1"/>
  <c r="D583" s="1"/>
  <c r="B582"/>
  <c r="F568"/>
  <c r="K568" s="1"/>
  <c r="F567"/>
  <c r="K567" s="1"/>
  <c r="K566"/>
  <c r="F566"/>
  <c r="F565"/>
  <c r="K565" s="1"/>
  <c r="F564"/>
  <c r="K564" s="1"/>
  <c r="F563"/>
  <c r="K563" s="1"/>
  <c r="F562"/>
  <c r="K562" s="1"/>
  <c r="M554"/>
  <c r="M556" s="1"/>
  <c r="B554" s="1"/>
  <c r="D554" s="1"/>
  <c r="B553"/>
  <c r="K539"/>
  <c r="F539"/>
  <c r="F538"/>
  <c r="K538" s="1"/>
  <c r="K537"/>
  <c r="F537"/>
  <c r="F536"/>
  <c r="K536" s="1"/>
  <c r="K535"/>
  <c r="F535"/>
  <c r="F534"/>
  <c r="K534" s="1"/>
  <c r="K533"/>
  <c r="F533"/>
  <c r="M525"/>
  <c r="M527" s="1"/>
  <c r="B525" s="1"/>
  <c r="D525" s="1"/>
  <c r="B524"/>
  <c r="F510"/>
  <c r="K510" s="1"/>
  <c r="F509"/>
  <c r="K509" s="1"/>
  <c r="F508"/>
  <c r="K508" s="1"/>
  <c r="F507"/>
  <c r="K507" s="1"/>
  <c r="F506"/>
  <c r="K506" s="1"/>
  <c r="F505"/>
  <c r="K505" s="1"/>
  <c r="F504"/>
  <c r="K504" s="1"/>
  <c r="M496"/>
  <c r="M498" s="1"/>
  <c r="B496" s="1"/>
  <c r="D496" s="1"/>
  <c r="B495"/>
  <c r="F481"/>
  <c r="K481" s="1"/>
  <c r="K480"/>
  <c r="F480"/>
  <c r="F479"/>
  <c r="K479" s="1"/>
  <c r="K478"/>
  <c r="F478"/>
  <c r="F477"/>
  <c r="K477" s="1"/>
  <c r="K476"/>
  <c r="F476"/>
  <c r="F475"/>
  <c r="K475" s="1"/>
  <c r="M469"/>
  <c r="B467" s="1"/>
  <c r="D467" s="1"/>
  <c r="M467"/>
  <c r="B466"/>
  <c r="F452"/>
  <c r="K452" s="1"/>
  <c r="F451"/>
  <c r="K451" s="1"/>
  <c r="F450"/>
  <c r="K450" s="1"/>
  <c r="F449"/>
  <c r="K449" s="1"/>
  <c r="F448"/>
  <c r="K448" s="1"/>
  <c r="F447"/>
  <c r="K447" s="1"/>
  <c r="F446"/>
  <c r="K446" s="1"/>
  <c r="M438"/>
  <c r="M440" s="1"/>
  <c r="B438" s="1"/>
  <c r="D438" s="1"/>
  <c r="B437"/>
  <c r="K423"/>
  <c r="F423"/>
  <c r="F422"/>
  <c r="K422" s="1"/>
  <c r="K421"/>
  <c r="F421"/>
  <c r="F420"/>
  <c r="K420" s="1"/>
  <c r="K419"/>
  <c r="F419"/>
  <c r="F418"/>
  <c r="K418" s="1"/>
  <c r="K417"/>
  <c r="F417"/>
  <c r="M409"/>
  <c r="M411" s="1"/>
  <c r="B409" s="1"/>
  <c r="D409" s="1"/>
  <c r="B408"/>
  <c r="F394"/>
  <c r="K394" s="1"/>
  <c r="F393"/>
  <c r="K393" s="1"/>
  <c r="F392"/>
  <c r="K392" s="1"/>
  <c r="F391"/>
  <c r="K391" s="1"/>
  <c r="F390"/>
  <c r="K390" s="1"/>
  <c r="F389"/>
  <c r="K389" s="1"/>
  <c r="F388"/>
  <c r="K388" s="1"/>
  <c r="M380"/>
  <c r="M382" s="1"/>
  <c r="B380" s="1"/>
  <c r="D380" s="1"/>
  <c r="B379"/>
  <c r="F365"/>
  <c r="K365" s="1"/>
  <c r="K364"/>
  <c r="F364"/>
  <c r="F363"/>
  <c r="K363" s="1"/>
  <c r="K362"/>
  <c r="F362"/>
  <c r="F361"/>
  <c r="K361" s="1"/>
  <c r="K360"/>
  <c r="F360"/>
  <c r="F359"/>
  <c r="K359" s="1"/>
  <c r="M353"/>
  <c r="B351" s="1"/>
  <c r="D351" s="1"/>
  <c r="M351"/>
  <c r="B350"/>
  <c r="F336"/>
  <c r="K336" s="1"/>
  <c r="F335"/>
  <c r="K335" s="1"/>
  <c r="F334"/>
  <c r="K334" s="1"/>
  <c r="F333"/>
  <c r="K333" s="1"/>
  <c r="F332"/>
  <c r="K332" s="1"/>
  <c r="F331"/>
  <c r="K331" s="1"/>
  <c r="F330"/>
  <c r="K330" s="1"/>
  <c r="M322"/>
  <c r="M324" s="1"/>
  <c r="B322" s="1"/>
  <c r="D322" s="1"/>
  <c r="B321"/>
  <c r="K307"/>
  <c r="F307"/>
  <c r="F306"/>
  <c r="K306" s="1"/>
  <c r="K305"/>
  <c r="F305"/>
  <c r="F304"/>
  <c r="K304" s="1"/>
  <c r="K303"/>
  <c r="F303"/>
  <c r="F302"/>
  <c r="K302" s="1"/>
  <c r="K301"/>
  <c r="F301"/>
  <c r="M293"/>
  <c r="M295" s="1"/>
  <c r="B293" s="1"/>
  <c r="D293" s="1"/>
  <c r="B292"/>
  <c r="F278"/>
  <c r="K278" s="1"/>
  <c r="F277"/>
  <c r="K277" s="1"/>
  <c r="F276"/>
  <c r="K276" s="1"/>
  <c r="F275"/>
  <c r="K275" s="1"/>
  <c r="F274"/>
  <c r="K274" s="1"/>
  <c r="F273"/>
  <c r="K273" s="1"/>
  <c r="F272"/>
  <c r="K272" s="1"/>
  <c r="M264"/>
  <c r="M266" s="1"/>
  <c r="B264" s="1"/>
  <c r="D264" s="1"/>
  <c r="B263"/>
  <c r="F249"/>
  <c r="K249" s="1"/>
  <c r="K248"/>
  <c r="F248"/>
  <c r="F247"/>
  <c r="K247" s="1"/>
  <c r="K246"/>
  <c r="F246"/>
  <c r="F245"/>
  <c r="K245" s="1"/>
  <c r="K244"/>
  <c r="F244"/>
  <c r="F243"/>
  <c r="K243" s="1"/>
  <c r="M237"/>
  <c r="B235" s="1"/>
  <c r="D235" s="1"/>
  <c r="M235"/>
  <c r="B234"/>
  <c r="F220"/>
  <c r="K220" s="1"/>
  <c r="F219"/>
  <c r="K219" s="1"/>
  <c r="F218"/>
  <c r="K218" s="1"/>
  <c r="F217"/>
  <c r="K217" s="1"/>
  <c r="F216"/>
  <c r="K216" s="1"/>
  <c r="F215"/>
  <c r="K215" s="1"/>
  <c r="F214"/>
  <c r="K214" s="1"/>
  <c r="M206"/>
  <c r="M208" s="1"/>
  <c r="B206" s="1"/>
  <c r="D206" s="1"/>
  <c r="B205"/>
  <c r="K191"/>
  <c r="F191"/>
  <c r="F190"/>
  <c r="K190" s="1"/>
  <c r="K189"/>
  <c r="F189"/>
  <c r="F188"/>
  <c r="K188" s="1"/>
  <c r="K187"/>
  <c r="F187"/>
  <c r="F186"/>
  <c r="K186" s="1"/>
  <c r="K185"/>
  <c r="F185"/>
  <c r="M177"/>
  <c r="M179" s="1"/>
  <c r="B177" s="1"/>
  <c r="D177" s="1"/>
  <c r="B176"/>
  <c r="F162"/>
  <c r="K162" s="1"/>
  <c r="F161"/>
  <c r="K161" s="1"/>
  <c r="F160"/>
  <c r="K160" s="1"/>
  <c r="F159"/>
  <c r="K159" s="1"/>
  <c r="F158"/>
  <c r="K158" s="1"/>
  <c r="F157"/>
  <c r="K157" s="1"/>
  <c r="F156"/>
  <c r="K156" s="1"/>
  <c r="M148"/>
  <c r="M150" s="1"/>
  <c r="B148" s="1"/>
  <c r="D148" s="1"/>
  <c r="B147"/>
  <c r="F133"/>
  <c r="K133" s="1"/>
  <c r="K132"/>
  <c r="F132"/>
  <c r="F131"/>
  <c r="K131" s="1"/>
  <c r="K130"/>
  <c r="F130"/>
  <c r="F129"/>
  <c r="K129" s="1"/>
  <c r="K128"/>
  <c r="F128"/>
  <c r="F127"/>
  <c r="K127" s="1"/>
  <c r="M121"/>
  <c r="B119" s="1"/>
  <c r="D119" s="1"/>
  <c r="M119"/>
  <c r="B118"/>
  <c r="F104"/>
  <c r="K104" s="1"/>
  <c r="F103"/>
  <c r="K103" s="1"/>
  <c r="F102"/>
  <c r="K102" s="1"/>
  <c r="F101"/>
  <c r="K101" s="1"/>
  <c r="F100"/>
  <c r="K100" s="1"/>
  <c r="F99"/>
  <c r="K99" s="1"/>
  <c r="F98"/>
  <c r="K98" s="1"/>
  <c r="M90"/>
  <c r="M92" s="1"/>
  <c r="B90" s="1"/>
  <c r="D90" s="1"/>
  <c r="B89"/>
  <c r="K75"/>
  <c r="F75"/>
  <c r="F74"/>
  <c r="K74" s="1"/>
  <c r="K73"/>
  <c r="F73"/>
  <c r="F72"/>
  <c r="K72" s="1"/>
  <c r="K71"/>
  <c r="F71"/>
  <c r="F70"/>
  <c r="K70" s="1"/>
  <c r="K69"/>
  <c r="F69"/>
  <c r="M61"/>
  <c r="M63" s="1"/>
  <c r="B61" s="1"/>
  <c r="D61" s="1"/>
  <c r="B60"/>
  <c r="F46"/>
  <c r="K46" s="1"/>
  <c r="F45"/>
  <c r="K45" s="1"/>
  <c r="F44"/>
  <c r="K44" s="1"/>
  <c r="F43"/>
  <c r="K43" s="1"/>
  <c r="F42"/>
  <c r="K42" s="1"/>
  <c r="F41"/>
  <c r="K41" s="1"/>
  <c r="F40"/>
  <c r="K40" s="1"/>
  <c r="M32"/>
  <c r="B32"/>
  <c r="D32" s="1"/>
  <c r="B31"/>
  <c r="F17"/>
  <c r="K17" s="1"/>
  <c r="K16"/>
  <c r="F16"/>
  <c r="F15"/>
  <c r="K15" s="1"/>
  <c r="K14"/>
  <c r="F14"/>
  <c r="F13"/>
  <c r="K13" s="1"/>
  <c r="K12"/>
  <c r="F12"/>
  <c r="F11"/>
  <c r="K11" s="1"/>
  <c r="M5"/>
  <c r="B3" s="1"/>
  <c r="D3" s="1"/>
  <c r="M3"/>
  <c r="B2"/>
  <c r="K18" l="1"/>
</calcChain>
</file>

<file path=xl/sharedStrings.xml><?xml version="1.0" encoding="utf-8"?>
<sst xmlns="http://schemas.openxmlformats.org/spreadsheetml/2006/main" count="1273" uniqueCount="23">
  <si>
    <t>Fonction :</t>
  </si>
  <si>
    <t xml:space="preserve">Nom : </t>
  </si>
  <si>
    <t>Mettre date du jour :</t>
  </si>
  <si>
    <t>N° semaine :</t>
  </si>
  <si>
    <t>Prénom :</t>
  </si>
  <si>
    <t>Semaine :</t>
  </si>
  <si>
    <t>au</t>
  </si>
  <si>
    <t>Zone 1 départements Paris, Hauts de Seine, Seine Saint Denis et Val de Marne</t>
  </si>
  <si>
    <t>Zone 2 autres départements de la métropole</t>
  </si>
  <si>
    <t>Date</t>
  </si>
  <si>
    <t>Chantier</t>
  </si>
  <si>
    <t>Dépenses réelles</t>
  </si>
  <si>
    <t>Total dépenses</t>
  </si>
  <si>
    <t>Zone géographique</t>
  </si>
  <si>
    <t>Forfait jour barème fiscal</t>
  </si>
  <si>
    <t>Avantage en nature</t>
  </si>
  <si>
    <t>Repas midi</t>
  </si>
  <si>
    <t>Repas soir</t>
  </si>
  <si>
    <t>Hôtel</t>
  </si>
  <si>
    <t>Zone 1</t>
  </si>
  <si>
    <t>Zone 2</t>
  </si>
  <si>
    <t>TOTAL</t>
  </si>
  <si>
    <t>Aller sur excel PRATIQUE !</t>
  </si>
</sst>
</file>

<file path=xl/styles.xml><?xml version="1.0" encoding="utf-8"?>
<styleSheet xmlns="http://schemas.openxmlformats.org/spreadsheetml/2006/main">
  <numFmts count="1">
    <numFmt numFmtId="43" formatCode="_-* #,##0.00\ _€_-;\-* #,##0.00\ _€_-;_-* &quot;-&quot;??\ _€_-;_-@_-"/>
  </numFmts>
  <fonts count="9">
    <font>
      <sz val="11"/>
      <color theme="1"/>
      <name val="Calibri"/>
      <family val="2"/>
      <scheme val="minor"/>
    </font>
    <font>
      <sz val="11"/>
      <color theme="1"/>
      <name val="Calibri"/>
      <family val="2"/>
      <scheme val="minor"/>
    </font>
    <font>
      <sz val="11"/>
      <color theme="0"/>
      <name val="Calibri"/>
      <family val="2"/>
      <scheme val="minor"/>
    </font>
    <font>
      <b/>
      <sz val="13"/>
      <color theme="1"/>
      <name val="Calibri"/>
      <family val="2"/>
      <scheme val="minor"/>
    </font>
    <font>
      <b/>
      <sz val="12"/>
      <color theme="1"/>
      <name val="Calibri"/>
      <family val="2"/>
      <scheme val="minor"/>
    </font>
    <font>
      <b/>
      <sz val="14"/>
      <color theme="1"/>
      <name val="Calibri"/>
      <family val="2"/>
      <scheme val="minor"/>
    </font>
    <font>
      <b/>
      <u/>
      <sz val="13"/>
      <color theme="1"/>
      <name val="Calibri"/>
      <family val="2"/>
      <scheme val="minor"/>
    </font>
    <font>
      <sz val="11"/>
      <color theme="0" tint="-0.249977111117893"/>
      <name val="Calibri"/>
      <family val="2"/>
      <scheme val="minor"/>
    </font>
    <font>
      <sz val="8"/>
      <color theme="1"/>
      <name val="Calibri"/>
      <family val="2"/>
      <scheme val="minor"/>
    </font>
  </fonts>
  <fills count="2">
    <fill>
      <patternFill patternType="none"/>
    </fill>
    <fill>
      <patternFill patternType="gray125"/>
    </fill>
  </fills>
  <borders count="27">
    <border>
      <left/>
      <right/>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43" fontId="1" fillId="0" borderId="0" applyFont="0" applyFill="0" applyBorder="0" applyAlignment="0" applyProtection="0"/>
  </cellStyleXfs>
  <cellXfs count="52">
    <xf numFmtId="0" fontId="0" fillId="0" borderId="0" xfId="0"/>
    <xf numFmtId="0" fontId="3" fillId="0" borderId="0" xfId="0" applyFont="1"/>
    <xf numFmtId="0" fontId="4" fillId="0" borderId="0" xfId="0" applyFont="1"/>
    <xf numFmtId="0" fontId="5" fillId="0" borderId="0" xfId="0" applyFont="1"/>
    <xf numFmtId="0" fontId="6" fillId="0" borderId="0" xfId="0" applyFont="1"/>
    <xf numFmtId="14" fontId="2" fillId="0" borderId="0" xfId="0" applyNumberFormat="1" applyFont="1"/>
    <xf numFmtId="0" fontId="3" fillId="0" borderId="0" xfId="0" applyFont="1" applyAlignment="1">
      <alignment horizontal="center" vertical="center"/>
    </xf>
    <xf numFmtId="0" fontId="0" fillId="0" borderId="0" xfId="0" applyFont="1"/>
    <xf numFmtId="14" fontId="3" fillId="0" borderId="0" xfId="0" applyNumberFormat="1" applyFont="1"/>
    <xf numFmtId="0" fontId="5" fillId="0" borderId="0" xfId="0" applyFont="1" applyAlignment="1">
      <alignment horizontal="center"/>
    </xf>
    <xf numFmtId="0" fontId="7" fillId="0" borderId="0" xfId="0" applyFont="1"/>
    <xf numFmtId="14" fontId="7" fillId="0" borderId="0" xfId="0" applyNumberFormat="1" applyFont="1"/>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0" borderId="8" xfId="0" applyFill="1" applyBorder="1" applyAlignment="1">
      <alignment horizontal="center"/>
    </xf>
    <xf numFmtId="0" fontId="0" fillId="0" borderId="14" xfId="0" applyFill="1" applyBorder="1" applyAlignment="1">
      <alignment horizontal="center"/>
    </xf>
    <xf numFmtId="14" fontId="0" fillId="0" borderId="10" xfId="0" applyNumberFormat="1" applyBorder="1" applyAlignment="1">
      <alignment horizontal="center" vertical="center"/>
    </xf>
    <xf numFmtId="0" fontId="8" fillId="0" borderId="12" xfId="0" applyFont="1" applyBorder="1" applyAlignment="1">
      <alignment horizontal="center" vertical="center"/>
    </xf>
    <xf numFmtId="43" fontId="0" fillId="0" borderId="10" xfId="1" applyFont="1" applyBorder="1" applyAlignment="1">
      <alignment horizontal="center" vertical="center"/>
    </xf>
    <xf numFmtId="43" fontId="0" fillId="0" borderId="11" xfId="1" applyFont="1" applyBorder="1" applyAlignment="1">
      <alignment horizontal="center" vertical="center"/>
    </xf>
    <xf numFmtId="43" fontId="0" fillId="0" borderId="12" xfId="1" applyFont="1" applyBorder="1" applyAlignment="1">
      <alignment horizontal="center" vertical="center"/>
    </xf>
    <xf numFmtId="43" fontId="0" fillId="0" borderId="16" xfId="1" applyFont="1" applyBorder="1" applyAlignment="1">
      <alignment horizontal="center" vertical="center"/>
    </xf>
    <xf numFmtId="43" fontId="0" fillId="0" borderId="10" xfId="1" applyFont="1" applyBorder="1" applyAlignment="1">
      <alignment vertical="center"/>
    </xf>
    <xf numFmtId="43" fontId="0" fillId="0" borderId="17" xfId="1" applyFont="1" applyBorder="1" applyAlignment="1">
      <alignment vertical="center"/>
    </xf>
    <xf numFmtId="43" fontId="0" fillId="0" borderId="15" xfId="1" applyFont="1" applyBorder="1" applyAlignment="1">
      <alignment vertical="center"/>
    </xf>
    <xf numFmtId="0" fontId="0" fillId="0" borderId="10" xfId="0" applyBorder="1" applyAlignment="1">
      <alignment horizontal="center" vertical="center"/>
    </xf>
    <xf numFmtId="0" fontId="0" fillId="0" borderId="18" xfId="0" applyBorder="1" applyAlignment="1">
      <alignment horizontal="center" vertical="center"/>
    </xf>
    <xf numFmtId="0" fontId="8" fillId="0" borderId="19" xfId="0" applyFont="1" applyBorder="1" applyAlignment="1">
      <alignment horizontal="center" vertical="center"/>
    </xf>
    <xf numFmtId="43" fontId="0" fillId="0" borderId="18" xfId="1" applyFont="1" applyBorder="1" applyAlignment="1">
      <alignment horizontal="center" vertical="center"/>
    </xf>
    <xf numFmtId="43" fontId="0" fillId="0" borderId="20" xfId="1" applyFont="1" applyBorder="1" applyAlignment="1">
      <alignment horizontal="center" vertical="center"/>
    </xf>
    <xf numFmtId="43" fontId="0" fillId="0" borderId="19" xfId="1" applyFont="1" applyBorder="1" applyAlignment="1">
      <alignment horizontal="center" vertical="center"/>
    </xf>
    <xf numFmtId="43" fontId="0" fillId="0" borderId="21" xfId="1" applyFont="1" applyBorder="1" applyAlignment="1">
      <alignment horizontal="center" vertical="center"/>
    </xf>
    <xf numFmtId="43" fontId="0" fillId="0" borderId="18" xfId="1" applyFont="1" applyBorder="1" applyAlignment="1">
      <alignment vertical="center"/>
    </xf>
    <xf numFmtId="43" fontId="0" fillId="0" borderId="22" xfId="1" applyFont="1" applyBorder="1" applyAlignment="1">
      <alignment vertical="center"/>
    </xf>
    <xf numFmtId="43" fontId="0" fillId="0" borderId="23" xfId="1" applyFont="1" applyBorder="1" applyAlignment="1">
      <alignment vertical="center"/>
    </xf>
    <xf numFmtId="43" fontId="0" fillId="0" borderId="26" xfId="0" applyNumberFormat="1" applyBorder="1"/>
    <xf numFmtId="0" fontId="0" fillId="0" borderId="26" xfId="0" applyBorder="1"/>
    <xf numFmtId="0" fontId="2" fillId="0" borderId="0" xfId="0" applyFont="1"/>
    <xf numFmtId="0" fontId="0" fillId="0" borderId="24" xfId="0" applyBorder="1" applyAlignment="1">
      <alignment horizontal="center"/>
    </xf>
    <xf numFmtId="0" fontId="0" fillId="0" borderId="25" xfId="0" applyBorder="1" applyAlignment="1">
      <alignment horizontal="center"/>
    </xf>
    <xf numFmtId="0" fontId="0" fillId="0" borderId="1" xfId="0" applyBorder="1" applyAlignment="1">
      <alignment horizontal="center" vertical="center"/>
    </xf>
    <xf numFmtId="0" fontId="0" fillId="0" borderId="8" xfId="0" applyBorder="1" applyAlignment="1">
      <alignment horizontal="center" vertical="center"/>
    </xf>
    <xf numFmtId="0" fontId="0" fillId="0" borderId="2" xfId="0" applyBorder="1" applyAlignment="1">
      <alignment horizontal="center" vertical="center"/>
    </xf>
    <xf numFmtId="0" fontId="0" fillId="0" borderId="9" xfId="0" applyBorder="1" applyAlignment="1">
      <alignment horizontal="center" vertic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vertical="top" wrapText="1"/>
    </xf>
    <xf numFmtId="0" fontId="0" fillId="0" borderId="13" xfId="0" applyBorder="1" applyAlignment="1">
      <alignment horizontal="center" vertical="top" wrapText="1"/>
    </xf>
    <xf numFmtId="0" fontId="0" fillId="0" borderId="7" xfId="0" applyFill="1" applyBorder="1" applyAlignment="1">
      <alignment horizontal="center" wrapText="1"/>
    </xf>
    <xf numFmtId="0" fontId="0" fillId="0" borderId="15" xfId="0" applyFill="1" applyBorder="1" applyAlignment="1">
      <alignment horizontal="center" wrapText="1"/>
    </xf>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O1526"/>
  <sheetViews>
    <sheetView tabSelected="1" view="pageBreakPreview" zoomScaleNormal="100" zoomScaleSheetLayoutView="100" workbookViewId="0">
      <selection activeCell="P13" sqref="P13"/>
    </sheetView>
  </sheetViews>
  <sheetFormatPr baseColWidth="10" defaultRowHeight="15"/>
  <cols>
    <col min="1" max="2" width="13.7109375" customWidth="1"/>
    <col min="4" max="4" width="13.7109375" customWidth="1"/>
    <col min="9" max="9" width="11.7109375" customWidth="1"/>
    <col min="12" max="12" width="18.42578125" customWidth="1"/>
  </cols>
  <sheetData>
    <row r="1" spans="1:15" ht="18.75">
      <c r="A1" s="1" t="s">
        <v>0</v>
      </c>
      <c r="B1" s="2"/>
      <c r="C1" s="3"/>
      <c r="D1" s="3"/>
      <c r="E1" s="3"/>
      <c r="F1" s="3"/>
      <c r="G1" s="3"/>
      <c r="H1" s="4" t="s">
        <v>1</v>
      </c>
      <c r="L1" s="5" t="s">
        <v>2</v>
      </c>
      <c r="M1" s="5">
        <v>42366</v>
      </c>
    </row>
    <row r="2" spans="1:15" ht="18.75">
      <c r="A2" s="1" t="s">
        <v>3</v>
      </c>
      <c r="B2" s="6">
        <f>WEEKNUM(M1,2)</f>
        <v>53</v>
      </c>
      <c r="C2" s="3"/>
      <c r="D2" s="3"/>
      <c r="E2" s="3"/>
      <c r="F2" s="3"/>
      <c r="G2" s="3"/>
      <c r="H2" s="4" t="s">
        <v>4</v>
      </c>
      <c r="I2" s="7"/>
    </row>
    <row r="3" spans="1:15" ht="18.75">
      <c r="A3" s="1" t="s">
        <v>5</v>
      </c>
      <c r="B3" s="8">
        <f>M5</f>
        <v>42366</v>
      </c>
      <c r="C3" s="9" t="s">
        <v>6</v>
      </c>
      <c r="D3" s="8">
        <f>B3+6</f>
        <v>42372</v>
      </c>
      <c r="E3" s="3"/>
      <c r="F3" s="3"/>
      <c r="G3" s="3"/>
      <c r="H3" s="3"/>
      <c r="M3" s="10">
        <f>WEEKNUM(M1,2)</f>
        <v>53</v>
      </c>
    </row>
    <row r="4" spans="1:15">
      <c r="M4" s="11">
        <v>42005</v>
      </c>
    </row>
    <row r="5" spans="1:15" ht="18.75">
      <c r="A5" s="3" t="s">
        <v>7</v>
      </c>
      <c r="M5" s="11">
        <f>(M4+((M3-1)*7))-((WEEKDAY((M4+((M3-1)*7)),2))-1)</f>
        <v>42366</v>
      </c>
    </row>
    <row r="6" spans="1:15" ht="18.75">
      <c r="A6" s="3" t="s">
        <v>8</v>
      </c>
    </row>
    <row r="8" spans="1:15" ht="15.75" thickBot="1"/>
    <row r="9" spans="1:15" ht="14.45" customHeight="1">
      <c r="A9" s="41" t="s">
        <v>9</v>
      </c>
      <c r="B9" s="43" t="s">
        <v>10</v>
      </c>
      <c r="C9" s="45" t="s">
        <v>11</v>
      </c>
      <c r="D9" s="46"/>
      <c r="E9" s="47"/>
      <c r="F9" s="48" t="s">
        <v>12</v>
      </c>
      <c r="G9" s="45" t="s">
        <v>13</v>
      </c>
      <c r="H9" s="47"/>
      <c r="I9" s="45" t="s">
        <v>14</v>
      </c>
      <c r="J9" s="46"/>
      <c r="K9" s="50" t="s">
        <v>15</v>
      </c>
    </row>
    <row r="10" spans="1:15">
      <c r="A10" s="42"/>
      <c r="B10" s="44"/>
      <c r="C10" s="12" t="s">
        <v>16</v>
      </c>
      <c r="D10" s="13" t="s">
        <v>17</v>
      </c>
      <c r="E10" s="14" t="s">
        <v>18</v>
      </c>
      <c r="F10" s="49"/>
      <c r="G10" s="12" t="s">
        <v>19</v>
      </c>
      <c r="H10" s="14" t="s">
        <v>20</v>
      </c>
      <c r="I10" s="15" t="s">
        <v>19</v>
      </c>
      <c r="J10" s="16" t="s">
        <v>20</v>
      </c>
      <c r="K10" s="51"/>
    </row>
    <row r="11" spans="1:15" ht="19.899999999999999" customHeight="1">
      <c r="A11" s="17"/>
      <c r="B11" s="18"/>
      <c r="C11" s="19"/>
      <c r="D11" s="20"/>
      <c r="E11" s="21"/>
      <c r="F11" s="22">
        <f>SUM(C11:E11)</f>
        <v>0</v>
      </c>
      <c r="G11" s="19"/>
      <c r="H11" s="21"/>
      <c r="I11" s="23">
        <v>100.9</v>
      </c>
      <c r="J11" s="24">
        <v>84.2</v>
      </c>
      <c r="K11" s="25">
        <f>IF(G11="oui",F11-I11,F11-J11)</f>
        <v>-84.2</v>
      </c>
      <c r="O11" t="s">
        <v>22</v>
      </c>
    </row>
    <row r="12" spans="1:15" ht="19.899999999999999" customHeight="1">
      <c r="A12" s="17"/>
      <c r="B12" s="18"/>
      <c r="C12" s="19"/>
      <c r="D12" s="20"/>
      <c r="E12" s="21"/>
      <c r="F12" s="22">
        <f t="shared" ref="F12:F17" si="0">SUM(C12:E12)</f>
        <v>0</v>
      </c>
      <c r="G12" s="19"/>
      <c r="H12" s="21"/>
      <c r="I12" s="23">
        <v>100.9</v>
      </c>
      <c r="J12" s="24">
        <v>84.2</v>
      </c>
      <c r="K12" s="25">
        <f t="shared" ref="K12:K17" si="1">IF(G12="oui",F12-I12,F12-J12)</f>
        <v>-84.2</v>
      </c>
    </row>
    <row r="13" spans="1:15" ht="19.899999999999999" customHeight="1">
      <c r="A13" s="17"/>
      <c r="B13" s="18"/>
      <c r="C13" s="19"/>
      <c r="D13" s="20"/>
      <c r="E13" s="21"/>
      <c r="F13" s="22">
        <f t="shared" si="0"/>
        <v>0</v>
      </c>
      <c r="G13" s="19"/>
      <c r="H13" s="21"/>
      <c r="I13" s="23">
        <v>100.9</v>
      </c>
      <c r="J13" s="24">
        <v>84.2</v>
      </c>
      <c r="K13" s="25">
        <f t="shared" si="1"/>
        <v>-84.2</v>
      </c>
    </row>
    <row r="14" spans="1:15" ht="19.899999999999999" customHeight="1">
      <c r="A14" s="17"/>
      <c r="B14" s="18"/>
      <c r="C14" s="19"/>
      <c r="D14" s="20"/>
      <c r="E14" s="21"/>
      <c r="F14" s="22">
        <f t="shared" si="0"/>
        <v>0</v>
      </c>
      <c r="G14" s="19"/>
      <c r="H14" s="21"/>
      <c r="I14" s="23">
        <v>100.9</v>
      </c>
      <c r="J14" s="24">
        <v>84.2</v>
      </c>
      <c r="K14" s="25">
        <f t="shared" si="1"/>
        <v>-84.2</v>
      </c>
    </row>
    <row r="15" spans="1:15" ht="19.899999999999999" customHeight="1">
      <c r="A15" s="17"/>
      <c r="B15" s="18"/>
      <c r="C15" s="19"/>
      <c r="D15" s="20"/>
      <c r="E15" s="21"/>
      <c r="F15" s="22">
        <f t="shared" si="0"/>
        <v>0</v>
      </c>
      <c r="G15" s="19"/>
      <c r="H15" s="21"/>
      <c r="I15" s="23">
        <v>100.9</v>
      </c>
      <c r="J15" s="24">
        <v>84.2</v>
      </c>
      <c r="K15" s="25">
        <f t="shared" si="1"/>
        <v>-84.2</v>
      </c>
    </row>
    <row r="16" spans="1:15" ht="19.899999999999999" customHeight="1">
      <c r="A16" s="26"/>
      <c r="B16" s="18"/>
      <c r="C16" s="19"/>
      <c r="D16" s="20"/>
      <c r="E16" s="21"/>
      <c r="F16" s="22">
        <f t="shared" si="0"/>
        <v>0</v>
      </c>
      <c r="G16" s="19"/>
      <c r="H16" s="21"/>
      <c r="I16" s="23">
        <v>100.9</v>
      </c>
      <c r="J16" s="24">
        <v>84.2</v>
      </c>
      <c r="K16" s="25">
        <f t="shared" si="1"/>
        <v>-84.2</v>
      </c>
    </row>
    <row r="17" spans="1:13" ht="19.899999999999999" customHeight="1" thickBot="1">
      <c r="A17" s="27"/>
      <c r="B17" s="28"/>
      <c r="C17" s="29"/>
      <c r="D17" s="30"/>
      <c r="E17" s="31"/>
      <c r="F17" s="32">
        <f t="shared" si="0"/>
        <v>0</v>
      </c>
      <c r="G17" s="29"/>
      <c r="H17" s="31"/>
      <c r="I17" s="33">
        <v>100.9</v>
      </c>
      <c r="J17" s="34">
        <v>84.2</v>
      </c>
      <c r="K17" s="35">
        <f t="shared" si="1"/>
        <v>-84.2</v>
      </c>
    </row>
    <row r="18" spans="1:13" ht="15.75" thickBot="1">
      <c r="I18" s="39" t="s">
        <v>21</v>
      </c>
      <c r="J18" s="40"/>
      <c r="K18" s="36">
        <f>SUM(K11:K17)</f>
        <v>-589.4</v>
      </c>
    </row>
    <row r="30" spans="1:13" ht="18.75">
      <c r="A30" s="1" t="s">
        <v>0</v>
      </c>
      <c r="B30" s="2"/>
      <c r="C30" s="3"/>
      <c r="D30" s="3"/>
      <c r="E30" s="3"/>
      <c r="F30" s="3"/>
      <c r="G30" s="3"/>
      <c r="H30" s="4" t="s">
        <v>1</v>
      </c>
      <c r="L30" s="5" t="s">
        <v>2</v>
      </c>
      <c r="M30" s="5">
        <v>42370</v>
      </c>
    </row>
    <row r="31" spans="1:13" ht="18.75">
      <c r="A31" s="1" t="s">
        <v>3</v>
      </c>
      <c r="B31" s="6">
        <f>WEEKNUM(M30,2)</f>
        <v>1</v>
      </c>
      <c r="C31" s="3"/>
      <c r="D31" s="3"/>
      <c r="E31" s="3"/>
      <c r="F31" s="3"/>
      <c r="G31" s="3"/>
      <c r="H31" s="4" t="s">
        <v>4</v>
      </c>
      <c r="I31" s="7"/>
    </row>
    <row r="32" spans="1:13" ht="18.75">
      <c r="A32" s="1" t="s">
        <v>5</v>
      </c>
      <c r="B32" s="8">
        <f>M34</f>
        <v>42373</v>
      </c>
      <c r="C32" s="9" t="s">
        <v>6</v>
      </c>
      <c r="D32" s="8">
        <f>B32+6</f>
        <v>42379</v>
      </c>
      <c r="E32" s="3"/>
      <c r="F32" s="3"/>
      <c r="G32" s="3"/>
      <c r="H32" s="3"/>
      <c r="M32" s="10">
        <f>WEEKNUM(M30,2)</f>
        <v>1</v>
      </c>
    </row>
    <row r="33" spans="1:13">
      <c r="M33" s="11">
        <v>42370</v>
      </c>
    </row>
    <row r="34" spans="1:13" ht="18.75">
      <c r="A34" s="3" t="s">
        <v>7</v>
      </c>
      <c r="M34" s="11">
        <v>42373</v>
      </c>
    </row>
    <row r="35" spans="1:13" ht="18.75">
      <c r="A35" s="3" t="s">
        <v>8</v>
      </c>
    </row>
    <row r="37" spans="1:13" ht="15.75" thickBot="1"/>
    <row r="38" spans="1:13" ht="14.45" customHeight="1">
      <c r="A38" s="41" t="s">
        <v>9</v>
      </c>
      <c r="B38" s="43" t="s">
        <v>10</v>
      </c>
      <c r="C38" s="45" t="s">
        <v>11</v>
      </c>
      <c r="D38" s="46"/>
      <c r="E38" s="47"/>
      <c r="F38" s="48" t="s">
        <v>12</v>
      </c>
      <c r="G38" s="45" t="s">
        <v>13</v>
      </c>
      <c r="H38" s="47"/>
      <c r="I38" s="45" t="s">
        <v>14</v>
      </c>
      <c r="J38" s="46"/>
      <c r="K38" s="50" t="s">
        <v>15</v>
      </c>
    </row>
    <row r="39" spans="1:13">
      <c r="A39" s="42"/>
      <c r="B39" s="44"/>
      <c r="C39" s="12" t="s">
        <v>16</v>
      </c>
      <c r="D39" s="13" t="s">
        <v>17</v>
      </c>
      <c r="E39" s="14" t="s">
        <v>18</v>
      </c>
      <c r="F39" s="49"/>
      <c r="G39" s="12" t="s">
        <v>19</v>
      </c>
      <c r="H39" s="14" t="s">
        <v>20</v>
      </c>
      <c r="I39" s="15" t="s">
        <v>19</v>
      </c>
      <c r="J39" s="16" t="s">
        <v>20</v>
      </c>
      <c r="K39" s="51"/>
    </row>
    <row r="40" spans="1:13" ht="19.899999999999999" customHeight="1">
      <c r="A40" s="17"/>
      <c r="B40" s="18"/>
      <c r="C40" s="19"/>
      <c r="D40" s="20"/>
      <c r="E40" s="21"/>
      <c r="F40" s="22">
        <f>SUM(C40:E40)</f>
        <v>0</v>
      </c>
      <c r="G40" s="19"/>
      <c r="H40" s="21"/>
      <c r="I40" s="23">
        <v>100.9</v>
      </c>
      <c r="J40" s="24">
        <v>84.2</v>
      </c>
      <c r="K40" s="25">
        <f>IF(G40="oui",F40-I40,F40-J40)</f>
        <v>-84.2</v>
      </c>
    </row>
    <row r="41" spans="1:13" ht="19.899999999999999" customHeight="1">
      <c r="A41" s="17"/>
      <c r="B41" s="18"/>
      <c r="C41" s="19"/>
      <c r="D41" s="20"/>
      <c r="E41" s="21"/>
      <c r="F41" s="22">
        <f t="shared" ref="F41:F46" si="2">SUM(C41:E41)</f>
        <v>0</v>
      </c>
      <c r="G41" s="19"/>
      <c r="H41" s="21"/>
      <c r="I41" s="23">
        <v>100.9</v>
      </c>
      <c r="J41" s="24">
        <v>84.2</v>
      </c>
      <c r="K41" s="25">
        <f t="shared" ref="K41:K46" si="3">IF(G41="oui",F41-I41,F41-J41)</f>
        <v>-84.2</v>
      </c>
    </row>
    <row r="42" spans="1:13" ht="19.899999999999999" customHeight="1">
      <c r="A42" s="17"/>
      <c r="B42" s="18"/>
      <c r="C42" s="19"/>
      <c r="D42" s="20"/>
      <c r="E42" s="21"/>
      <c r="F42" s="22">
        <f t="shared" si="2"/>
        <v>0</v>
      </c>
      <c r="G42" s="19"/>
      <c r="H42" s="21"/>
      <c r="I42" s="23">
        <v>100.9</v>
      </c>
      <c r="J42" s="24">
        <v>84.2</v>
      </c>
      <c r="K42" s="25">
        <f t="shared" si="3"/>
        <v>-84.2</v>
      </c>
    </row>
    <row r="43" spans="1:13" ht="19.899999999999999" customHeight="1">
      <c r="A43" s="17"/>
      <c r="B43" s="18"/>
      <c r="C43" s="19"/>
      <c r="D43" s="20"/>
      <c r="E43" s="21"/>
      <c r="F43" s="22">
        <f t="shared" si="2"/>
        <v>0</v>
      </c>
      <c r="G43" s="19"/>
      <c r="H43" s="21"/>
      <c r="I43" s="23">
        <v>100.9</v>
      </c>
      <c r="J43" s="24">
        <v>84.2</v>
      </c>
      <c r="K43" s="25">
        <f t="shared" si="3"/>
        <v>-84.2</v>
      </c>
    </row>
    <row r="44" spans="1:13" ht="19.899999999999999" customHeight="1">
      <c r="A44" s="17"/>
      <c r="B44" s="18"/>
      <c r="C44" s="19"/>
      <c r="D44" s="20"/>
      <c r="E44" s="21"/>
      <c r="F44" s="22">
        <f t="shared" si="2"/>
        <v>0</v>
      </c>
      <c r="G44" s="19"/>
      <c r="H44" s="21"/>
      <c r="I44" s="23">
        <v>100.9</v>
      </c>
      <c r="J44" s="24">
        <v>84.2</v>
      </c>
      <c r="K44" s="25">
        <f t="shared" si="3"/>
        <v>-84.2</v>
      </c>
    </row>
    <row r="45" spans="1:13" ht="19.899999999999999" customHeight="1">
      <c r="A45" s="26"/>
      <c r="B45" s="18"/>
      <c r="C45" s="19"/>
      <c r="D45" s="20"/>
      <c r="E45" s="21"/>
      <c r="F45" s="22">
        <f t="shared" si="2"/>
        <v>0</v>
      </c>
      <c r="G45" s="19"/>
      <c r="H45" s="21"/>
      <c r="I45" s="23">
        <v>100.9</v>
      </c>
      <c r="J45" s="24">
        <v>84.2</v>
      </c>
      <c r="K45" s="25">
        <f t="shared" si="3"/>
        <v>-84.2</v>
      </c>
    </row>
    <row r="46" spans="1:13" ht="19.899999999999999" customHeight="1" thickBot="1">
      <c r="A46" s="27"/>
      <c r="B46" s="28"/>
      <c r="C46" s="29"/>
      <c r="D46" s="30"/>
      <c r="E46" s="31"/>
      <c r="F46" s="32">
        <f t="shared" si="2"/>
        <v>0</v>
      </c>
      <c r="G46" s="29"/>
      <c r="H46" s="31"/>
      <c r="I46" s="33">
        <v>100.9</v>
      </c>
      <c r="J46" s="34">
        <v>84.2</v>
      </c>
      <c r="K46" s="35">
        <f t="shared" si="3"/>
        <v>-84.2</v>
      </c>
    </row>
    <row r="47" spans="1:13" ht="15.75" thickBot="1">
      <c r="I47" s="39" t="s">
        <v>21</v>
      </c>
      <c r="J47" s="40"/>
      <c r="K47" s="37"/>
    </row>
    <row r="59" spans="1:13" ht="18.75">
      <c r="A59" s="1" t="s">
        <v>0</v>
      </c>
      <c r="B59" s="2"/>
      <c r="C59" s="3"/>
      <c r="D59" s="3"/>
      <c r="E59" s="3"/>
      <c r="F59" s="3"/>
      <c r="G59" s="3"/>
      <c r="H59" s="4" t="s">
        <v>1</v>
      </c>
      <c r="L59" s="5" t="s">
        <v>2</v>
      </c>
      <c r="M59" s="5">
        <v>42380</v>
      </c>
    </row>
    <row r="60" spans="1:13" ht="18.75">
      <c r="A60" s="1" t="s">
        <v>3</v>
      </c>
      <c r="B60" s="6">
        <f>WEEKNUM(M59,2)</f>
        <v>3</v>
      </c>
      <c r="C60" s="3"/>
      <c r="D60" s="3"/>
      <c r="E60" s="3"/>
      <c r="F60" s="3"/>
      <c r="G60" s="3"/>
      <c r="H60" s="4" t="s">
        <v>4</v>
      </c>
      <c r="I60" s="7"/>
    </row>
    <row r="61" spans="1:13" ht="18.75">
      <c r="A61" s="1" t="s">
        <v>5</v>
      </c>
      <c r="B61" s="8">
        <f>M63</f>
        <v>42380</v>
      </c>
      <c r="C61" s="9" t="s">
        <v>6</v>
      </c>
      <c r="D61" s="8">
        <f>B61+6</f>
        <v>42386</v>
      </c>
      <c r="E61" s="3"/>
      <c r="F61" s="3"/>
      <c r="G61" s="3"/>
      <c r="H61" s="3"/>
      <c r="M61" s="10">
        <f>WEEKNUM(M59,2)</f>
        <v>3</v>
      </c>
    </row>
    <row r="62" spans="1:13">
      <c r="M62" s="11">
        <v>42370</v>
      </c>
    </row>
    <row r="63" spans="1:13" ht="18.75">
      <c r="A63" s="3" t="s">
        <v>7</v>
      </c>
      <c r="M63" s="11">
        <f>(M62+((M61-1)*7))-((WEEKDAY((M62+((M61-1)*7)),2))-1)</f>
        <v>42380</v>
      </c>
    </row>
    <row r="64" spans="1:13" ht="18.75">
      <c r="A64" s="3" t="s">
        <v>8</v>
      </c>
    </row>
    <row r="66" spans="1:11" ht="15.75" thickBot="1"/>
    <row r="67" spans="1:11" ht="14.45" customHeight="1">
      <c r="A67" s="41" t="s">
        <v>9</v>
      </c>
      <c r="B67" s="43" t="s">
        <v>10</v>
      </c>
      <c r="C67" s="45" t="s">
        <v>11</v>
      </c>
      <c r="D67" s="46"/>
      <c r="E67" s="47"/>
      <c r="F67" s="48" t="s">
        <v>12</v>
      </c>
      <c r="G67" s="45" t="s">
        <v>13</v>
      </c>
      <c r="H67" s="47"/>
      <c r="I67" s="45" t="s">
        <v>14</v>
      </c>
      <c r="J67" s="46"/>
      <c r="K67" s="50" t="s">
        <v>15</v>
      </c>
    </row>
    <row r="68" spans="1:11">
      <c r="A68" s="42"/>
      <c r="B68" s="44"/>
      <c r="C68" s="12" t="s">
        <v>16</v>
      </c>
      <c r="D68" s="13" t="s">
        <v>17</v>
      </c>
      <c r="E68" s="14" t="s">
        <v>18</v>
      </c>
      <c r="F68" s="49"/>
      <c r="G68" s="12" t="s">
        <v>19</v>
      </c>
      <c r="H68" s="14" t="s">
        <v>20</v>
      </c>
      <c r="I68" s="15" t="s">
        <v>19</v>
      </c>
      <c r="J68" s="16" t="s">
        <v>20</v>
      </c>
      <c r="K68" s="51"/>
    </row>
    <row r="69" spans="1:11" ht="19.899999999999999" customHeight="1">
      <c r="A69" s="17"/>
      <c r="B69" s="18"/>
      <c r="C69" s="19"/>
      <c r="D69" s="20"/>
      <c r="E69" s="21"/>
      <c r="F69" s="22">
        <f>SUM(C69:E69)</f>
        <v>0</v>
      </c>
      <c r="G69" s="19"/>
      <c r="H69" s="21"/>
      <c r="I69" s="23">
        <v>100.9</v>
      </c>
      <c r="J69" s="24">
        <v>84.2</v>
      </c>
      <c r="K69" s="25">
        <f>IF(G69="oui",F69-I69,F69-J69)</f>
        <v>-84.2</v>
      </c>
    </row>
    <row r="70" spans="1:11" ht="19.899999999999999" customHeight="1">
      <c r="A70" s="17"/>
      <c r="B70" s="18"/>
      <c r="C70" s="19"/>
      <c r="D70" s="20"/>
      <c r="E70" s="21"/>
      <c r="F70" s="22">
        <f t="shared" ref="F70:F75" si="4">SUM(C70:E70)</f>
        <v>0</v>
      </c>
      <c r="G70" s="19"/>
      <c r="H70" s="21"/>
      <c r="I70" s="23">
        <v>100.9</v>
      </c>
      <c r="J70" s="24">
        <v>84.2</v>
      </c>
      <c r="K70" s="25">
        <f t="shared" ref="K70:K75" si="5">IF(G70="oui",F70-I70,F70-J70)</f>
        <v>-84.2</v>
      </c>
    </row>
    <row r="71" spans="1:11" ht="19.899999999999999" customHeight="1">
      <c r="A71" s="17"/>
      <c r="B71" s="18"/>
      <c r="C71" s="19"/>
      <c r="D71" s="20"/>
      <c r="E71" s="21"/>
      <c r="F71" s="22">
        <f t="shared" si="4"/>
        <v>0</v>
      </c>
      <c r="G71" s="19"/>
      <c r="H71" s="21"/>
      <c r="I71" s="23">
        <v>100.9</v>
      </c>
      <c r="J71" s="24">
        <v>84.2</v>
      </c>
      <c r="K71" s="25">
        <f t="shared" si="5"/>
        <v>-84.2</v>
      </c>
    </row>
    <row r="72" spans="1:11" ht="19.899999999999999" customHeight="1">
      <c r="A72" s="17"/>
      <c r="B72" s="18"/>
      <c r="C72" s="19"/>
      <c r="D72" s="20"/>
      <c r="E72" s="21"/>
      <c r="F72" s="22">
        <f t="shared" si="4"/>
        <v>0</v>
      </c>
      <c r="G72" s="19"/>
      <c r="H72" s="21"/>
      <c r="I72" s="23">
        <v>100.9</v>
      </c>
      <c r="J72" s="24">
        <v>84.2</v>
      </c>
      <c r="K72" s="25">
        <f t="shared" si="5"/>
        <v>-84.2</v>
      </c>
    </row>
    <row r="73" spans="1:11" ht="19.899999999999999" customHeight="1">
      <c r="A73" s="17"/>
      <c r="B73" s="18"/>
      <c r="C73" s="19"/>
      <c r="D73" s="20"/>
      <c r="E73" s="21"/>
      <c r="F73" s="22">
        <f t="shared" si="4"/>
        <v>0</v>
      </c>
      <c r="G73" s="19"/>
      <c r="H73" s="21"/>
      <c r="I73" s="23">
        <v>100.9</v>
      </c>
      <c r="J73" s="24">
        <v>84.2</v>
      </c>
      <c r="K73" s="25">
        <f t="shared" si="5"/>
        <v>-84.2</v>
      </c>
    </row>
    <row r="74" spans="1:11" ht="19.899999999999999" customHeight="1">
      <c r="A74" s="26"/>
      <c r="B74" s="18"/>
      <c r="C74" s="19"/>
      <c r="D74" s="20"/>
      <c r="E74" s="21"/>
      <c r="F74" s="22">
        <f t="shared" si="4"/>
        <v>0</v>
      </c>
      <c r="G74" s="19"/>
      <c r="H74" s="21"/>
      <c r="I74" s="23">
        <v>100.9</v>
      </c>
      <c r="J74" s="24">
        <v>84.2</v>
      </c>
      <c r="K74" s="25">
        <f t="shared" si="5"/>
        <v>-84.2</v>
      </c>
    </row>
    <row r="75" spans="1:11" ht="19.899999999999999" customHeight="1" thickBot="1">
      <c r="A75" s="27"/>
      <c r="B75" s="28"/>
      <c r="C75" s="29"/>
      <c r="D75" s="30"/>
      <c r="E75" s="31"/>
      <c r="F75" s="32">
        <f t="shared" si="4"/>
        <v>0</v>
      </c>
      <c r="G75" s="29"/>
      <c r="H75" s="31"/>
      <c r="I75" s="33">
        <v>100.9</v>
      </c>
      <c r="J75" s="34">
        <v>84.2</v>
      </c>
      <c r="K75" s="35">
        <f t="shared" si="5"/>
        <v>-84.2</v>
      </c>
    </row>
    <row r="76" spans="1:11" ht="15.75" thickBot="1">
      <c r="I76" s="39" t="s">
        <v>21</v>
      </c>
      <c r="J76" s="40"/>
      <c r="K76" s="37"/>
    </row>
    <row r="88" spans="1:13" ht="18.75">
      <c r="A88" s="1" t="s">
        <v>0</v>
      </c>
      <c r="B88" s="2"/>
      <c r="C88" s="3"/>
      <c r="D88" s="3"/>
      <c r="E88" s="3"/>
      <c r="F88" s="3"/>
      <c r="G88" s="3"/>
      <c r="H88" s="4" t="s">
        <v>1</v>
      </c>
      <c r="L88" s="5" t="s">
        <v>2</v>
      </c>
      <c r="M88" s="5">
        <v>42387</v>
      </c>
    </row>
    <row r="89" spans="1:13" ht="18.75">
      <c r="A89" s="1" t="s">
        <v>3</v>
      </c>
      <c r="B89" s="6">
        <f>WEEKNUM(M88,2)</f>
        <v>4</v>
      </c>
      <c r="C89" s="3"/>
      <c r="D89" s="3"/>
      <c r="E89" s="3"/>
      <c r="F89" s="3"/>
      <c r="G89" s="3"/>
      <c r="H89" s="4" t="s">
        <v>4</v>
      </c>
      <c r="I89" s="7"/>
    </row>
    <row r="90" spans="1:13" ht="18.75">
      <c r="A90" s="1" t="s">
        <v>5</v>
      </c>
      <c r="B90" s="8">
        <f>M92</f>
        <v>42387</v>
      </c>
      <c r="C90" s="9" t="s">
        <v>6</v>
      </c>
      <c r="D90" s="8">
        <f>B90+6</f>
        <v>42393</v>
      </c>
      <c r="E90" s="3"/>
      <c r="F90" s="3"/>
      <c r="G90" s="3"/>
      <c r="H90" s="3"/>
      <c r="M90" s="10">
        <f>WEEKNUM(M88,2)</f>
        <v>4</v>
      </c>
    </row>
    <row r="91" spans="1:13">
      <c r="M91" s="11">
        <v>42370</v>
      </c>
    </row>
    <row r="92" spans="1:13" ht="18.75">
      <c r="A92" s="3" t="s">
        <v>7</v>
      </c>
      <c r="M92" s="11">
        <f>(M91+((M90-1)*7))-((WEEKDAY((M91+((M90-1)*7)),2))-1)</f>
        <v>42387</v>
      </c>
    </row>
    <row r="93" spans="1:13" ht="18.75">
      <c r="A93" s="3" t="s">
        <v>8</v>
      </c>
    </row>
    <row r="95" spans="1:13" ht="15.75" thickBot="1"/>
    <row r="96" spans="1:13" ht="14.45" customHeight="1">
      <c r="A96" s="41" t="s">
        <v>9</v>
      </c>
      <c r="B96" s="43" t="s">
        <v>10</v>
      </c>
      <c r="C96" s="45" t="s">
        <v>11</v>
      </c>
      <c r="D96" s="46"/>
      <c r="E96" s="47"/>
      <c r="F96" s="48" t="s">
        <v>12</v>
      </c>
      <c r="G96" s="45" t="s">
        <v>13</v>
      </c>
      <c r="H96" s="47"/>
      <c r="I96" s="45" t="s">
        <v>14</v>
      </c>
      <c r="J96" s="46"/>
      <c r="K96" s="50" t="s">
        <v>15</v>
      </c>
    </row>
    <row r="97" spans="1:11">
      <c r="A97" s="42"/>
      <c r="B97" s="44"/>
      <c r="C97" s="12" t="s">
        <v>16</v>
      </c>
      <c r="D97" s="13" t="s">
        <v>17</v>
      </c>
      <c r="E97" s="14" t="s">
        <v>18</v>
      </c>
      <c r="F97" s="49"/>
      <c r="G97" s="12" t="s">
        <v>19</v>
      </c>
      <c r="H97" s="14" t="s">
        <v>20</v>
      </c>
      <c r="I97" s="15" t="s">
        <v>19</v>
      </c>
      <c r="J97" s="16" t="s">
        <v>20</v>
      </c>
      <c r="K97" s="51"/>
    </row>
    <row r="98" spans="1:11" ht="19.899999999999999" customHeight="1">
      <c r="A98" s="17"/>
      <c r="B98" s="18"/>
      <c r="C98" s="19"/>
      <c r="D98" s="20"/>
      <c r="E98" s="21"/>
      <c r="F98" s="22">
        <f>SUM(C98:E98)</f>
        <v>0</v>
      </c>
      <c r="G98" s="19"/>
      <c r="H98" s="21"/>
      <c r="I98" s="23">
        <v>100.9</v>
      </c>
      <c r="J98" s="24">
        <v>84.2</v>
      </c>
      <c r="K98" s="25">
        <f>IF(G98="oui",F98-I98,F98-J98)</f>
        <v>-84.2</v>
      </c>
    </row>
    <row r="99" spans="1:11" ht="19.899999999999999" customHeight="1">
      <c r="A99" s="17"/>
      <c r="B99" s="18"/>
      <c r="C99" s="19"/>
      <c r="D99" s="20"/>
      <c r="E99" s="21"/>
      <c r="F99" s="22">
        <f t="shared" ref="F99:F104" si="6">SUM(C99:E99)</f>
        <v>0</v>
      </c>
      <c r="G99" s="19"/>
      <c r="H99" s="21"/>
      <c r="I99" s="23">
        <v>100.9</v>
      </c>
      <c r="J99" s="24">
        <v>84.2</v>
      </c>
      <c r="K99" s="25">
        <f t="shared" ref="K99:K104" si="7">IF(G99="oui",F99-I99,F99-J99)</f>
        <v>-84.2</v>
      </c>
    </row>
    <row r="100" spans="1:11" ht="19.899999999999999" customHeight="1">
      <c r="A100" s="17"/>
      <c r="B100" s="18"/>
      <c r="C100" s="19"/>
      <c r="D100" s="20"/>
      <c r="E100" s="21"/>
      <c r="F100" s="22">
        <f t="shared" si="6"/>
        <v>0</v>
      </c>
      <c r="G100" s="19"/>
      <c r="H100" s="21"/>
      <c r="I100" s="23">
        <v>100.9</v>
      </c>
      <c r="J100" s="24">
        <v>84.2</v>
      </c>
      <c r="K100" s="25">
        <f t="shared" si="7"/>
        <v>-84.2</v>
      </c>
    </row>
    <row r="101" spans="1:11" ht="19.899999999999999" customHeight="1">
      <c r="A101" s="17"/>
      <c r="B101" s="18"/>
      <c r="C101" s="19"/>
      <c r="D101" s="20"/>
      <c r="E101" s="21"/>
      <c r="F101" s="22">
        <f t="shared" si="6"/>
        <v>0</v>
      </c>
      <c r="G101" s="19"/>
      <c r="H101" s="21"/>
      <c r="I101" s="23">
        <v>100.9</v>
      </c>
      <c r="J101" s="24">
        <v>84.2</v>
      </c>
      <c r="K101" s="25">
        <f t="shared" si="7"/>
        <v>-84.2</v>
      </c>
    </row>
    <row r="102" spans="1:11" ht="19.899999999999999" customHeight="1">
      <c r="A102" s="17"/>
      <c r="B102" s="18"/>
      <c r="C102" s="19"/>
      <c r="D102" s="20"/>
      <c r="E102" s="21"/>
      <c r="F102" s="22">
        <f t="shared" si="6"/>
        <v>0</v>
      </c>
      <c r="G102" s="19"/>
      <c r="H102" s="21"/>
      <c r="I102" s="23">
        <v>100.9</v>
      </c>
      <c r="J102" s="24">
        <v>84.2</v>
      </c>
      <c r="K102" s="25">
        <f t="shared" si="7"/>
        <v>-84.2</v>
      </c>
    </row>
    <row r="103" spans="1:11" ht="19.899999999999999" customHeight="1">
      <c r="A103" s="26"/>
      <c r="B103" s="18"/>
      <c r="C103" s="19"/>
      <c r="D103" s="20"/>
      <c r="E103" s="21"/>
      <c r="F103" s="22">
        <f t="shared" si="6"/>
        <v>0</v>
      </c>
      <c r="G103" s="19"/>
      <c r="H103" s="21"/>
      <c r="I103" s="23">
        <v>100.9</v>
      </c>
      <c r="J103" s="24">
        <v>84.2</v>
      </c>
      <c r="K103" s="25">
        <f t="shared" si="7"/>
        <v>-84.2</v>
      </c>
    </row>
    <row r="104" spans="1:11" ht="19.899999999999999" customHeight="1" thickBot="1">
      <c r="A104" s="27"/>
      <c r="B104" s="28"/>
      <c r="C104" s="29"/>
      <c r="D104" s="30"/>
      <c r="E104" s="31"/>
      <c r="F104" s="32">
        <f t="shared" si="6"/>
        <v>0</v>
      </c>
      <c r="G104" s="29"/>
      <c r="H104" s="31"/>
      <c r="I104" s="33">
        <v>100.9</v>
      </c>
      <c r="J104" s="34">
        <v>84.2</v>
      </c>
      <c r="K104" s="35">
        <f t="shared" si="7"/>
        <v>-84.2</v>
      </c>
    </row>
    <row r="105" spans="1:11" ht="15.75" thickBot="1">
      <c r="I105" s="39" t="s">
        <v>21</v>
      </c>
      <c r="J105" s="40"/>
      <c r="K105" s="37"/>
    </row>
    <row r="117" spans="1:13" ht="18.75">
      <c r="A117" s="1" t="s">
        <v>0</v>
      </c>
      <c r="B117" s="2"/>
      <c r="C117" s="3"/>
      <c r="D117" s="3"/>
      <c r="E117" s="3"/>
      <c r="F117" s="3"/>
      <c r="G117" s="3"/>
      <c r="H117" s="4" t="s">
        <v>1</v>
      </c>
      <c r="L117" s="5" t="s">
        <v>2</v>
      </c>
      <c r="M117" s="5">
        <v>42394</v>
      </c>
    </row>
    <row r="118" spans="1:13" ht="18.75">
      <c r="A118" s="1" t="s">
        <v>3</v>
      </c>
      <c r="B118" s="6">
        <f>WEEKNUM(M117,2)</f>
        <v>5</v>
      </c>
      <c r="C118" s="3"/>
      <c r="D118" s="3"/>
      <c r="E118" s="3"/>
      <c r="F118" s="3"/>
      <c r="G118" s="3"/>
      <c r="H118" s="4" t="s">
        <v>4</v>
      </c>
      <c r="I118" s="7"/>
    </row>
    <row r="119" spans="1:13" ht="18.75">
      <c r="A119" s="1" t="s">
        <v>5</v>
      </c>
      <c r="B119" s="8">
        <f>M121</f>
        <v>42394</v>
      </c>
      <c r="C119" s="9" t="s">
        <v>6</v>
      </c>
      <c r="D119" s="8">
        <f>B119+6</f>
        <v>42400</v>
      </c>
      <c r="E119" s="3"/>
      <c r="F119" s="3"/>
      <c r="G119" s="3"/>
      <c r="H119" s="3"/>
      <c r="M119" s="10">
        <f>WEEKNUM(M117,2)</f>
        <v>5</v>
      </c>
    </row>
    <row r="120" spans="1:13">
      <c r="M120" s="11">
        <v>42370</v>
      </c>
    </row>
    <row r="121" spans="1:13" ht="18.75">
      <c r="A121" s="3" t="s">
        <v>7</v>
      </c>
      <c r="M121" s="11">
        <f>(M120+((M119-1)*7))-((WEEKDAY((M120+((M119-1)*7)),2))-1)</f>
        <v>42394</v>
      </c>
    </row>
    <row r="122" spans="1:13" ht="18.75">
      <c r="A122" s="3" t="s">
        <v>8</v>
      </c>
    </row>
    <row r="124" spans="1:13" ht="15.75" thickBot="1"/>
    <row r="125" spans="1:13" ht="14.45" customHeight="1">
      <c r="A125" s="41" t="s">
        <v>9</v>
      </c>
      <c r="B125" s="43" t="s">
        <v>10</v>
      </c>
      <c r="C125" s="45" t="s">
        <v>11</v>
      </c>
      <c r="D125" s="46"/>
      <c r="E125" s="47"/>
      <c r="F125" s="48" t="s">
        <v>12</v>
      </c>
      <c r="G125" s="45" t="s">
        <v>13</v>
      </c>
      <c r="H125" s="47"/>
      <c r="I125" s="45" t="s">
        <v>14</v>
      </c>
      <c r="J125" s="46"/>
      <c r="K125" s="50" t="s">
        <v>15</v>
      </c>
    </row>
    <row r="126" spans="1:13">
      <c r="A126" s="42"/>
      <c r="B126" s="44"/>
      <c r="C126" s="12" t="s">
        <v>16</v>
      </c>
      <c r="D126" s="13" t="s">
        <v>17</v>
      </c>
      <c r="E126" s="14" t="s">
        <v>18</v>
      </c>
      <c r="F126" s="49"/>
      <c r="G126" s="12" t="s">
        <v>19</v>
      </c>
      <c r="H126" s="14" t="s">
        <v>20</v>
      </c>
      <c r="I126" s="15" t="s">
        <v>19</v>
      </c>
      <c r="J126" s="16" t="s">
        <v>20</v>
      </c>
      <c r="K126" s="51"/>
    </row>
    <row r="127" spans="1:13" ht="19.899999999999999" customHeight="1">
      <c r="A127" s="17"/>
      <c r="B127" s="18"/>
      <c r="C127" s="19"/>
      <c r="D127" s="20"/>
      <c r="E127" s="21"/>
      <c r="F127" s="22">
        <f>SUM(C127:E127)</f>
        <v>0</v>
      </c>
      <c r="G127" s="19"/>
      <c r="H127" s="21"/>
      <c r="I127" s="23">
        <v>100.9</v>
      </c>
      <c r="J127" s="24">
        <v>84.2</v>
      </c>
      <c r="K127" s="25">
        <f>IF(G127="oui",F127-I127,F127-J127)</f>
        <v>-84.2</v>
      </c>
    </row>
    <row r="128" spans="1:13" ht="19.899999999999999" customHeight="1">
      <c r="A128" s="17"/>
      <c r="B128" s="18"/>
      <c r="C128" s="19"/>
      <c r="D128" s="20"/>
      <c r="E128" s="21"/>
      <c r="F128" s="22">
        <f t="shared" ref="F128:F133" si="8">SUM(C128:E128)</f>
        <v>0</v>
      </c>
      <c r="G128" s="19"/>
      <c r="H128" s="21"/>
      <c r="I128" s="23">
        <v>100.9</v>
      </c>
      <c r="J128" s="24">
        <v>84.2</v>
      </c>
      <c r="K128" s="25">
        <f t="shared" ref="K128:K133" si="9">IF(G128="oui",F128-I128,F128-J128)</f>
        <v>-84.2</v>
      </c>
    </row>
    <row r="129" spans="1:11" ht="19.899999999999999" customHeight="1">
      <c r="A129" s="17"/>
      <c r="B129" s="18"/>
      <c r="C129" s="19"/>
      <c r="D129" s="20"/>
      <c r="E129" s="21"/>
      <c r="F129" s="22">
        <f t="shared" si="8"/>
        <v>0</v>
      </c>
      <c r="G129" s="19"/>
      <c r="H129" s="21"/>
      <c r="I129" s="23">
        <v>100.9</v>
      </c>
      <c r="J129" s="24">
        <v>84.2</v>
      </c>
      <c r="K129" s="25">
        <f t="shared" si="9"/>
        <v>-84.2</v>
      </c>
    </row>
    <row r="130" spans="1:11" ht="19.899999999999999" customHeight="1">
      <c r="A130" s="17"/>
      <c r="B130" s="18"/>
      <c r="C130" s="19"/>
      <c r="D130" s="20"/>
      <c r="E130" s="21"/>
      <c r="F130" s="22">
        <f t="shared" si="8"/>
        <v>0</v>
      </c>
      <c r="G130" s="19"/>
      <c r="H130" s="21"/>
      <c r="I130" s="23">
        <v>100.9</v>
      </c>
      <c r="J130" s="24">
        <v>84.2</v>
      </c>
      <c r="K130" s="25">
        <f t="shared" si="9"/>
        <v>-84.2</v>
      </c>
    </row>
    <row r="131" spans="1:11" ht="19.899999999999999" customHeight="1">
      <c r="A131" s="17"/>
      <c r="B131" s="18"/>
      <c r="C131" s="19"/>
      <c r="D131" s="20"/>
      <c r="E131" s="21"/>
      <c r="F131" s="22">
        <f t="shared" si="8"/>
        <v>0</v>
      </c>
      <c r="G131" s="19"/>
      <c r="H131" s="21"/>
      <c r="I131" s="23">
        <v>100.9</v>
      </c>
      <c r="J131" s="24">
        <v>84.2</v>
      </c>
      <c r="K131" s="25">
        <f t="shared" si="9"/>
        <v>-84.2</v>
      </c>
    </row>
    <row r="132" spans="1:11" ht="19.899999999999999" customHeight="1">
      <c r="A132" s="26"/>
      <c r="B132" s="18"/>
      <c r="C132" s="19"/>
      <c r="D132" s="20"/>
      <c r="E132" s="21"/>
      <c r="F132" s="22">
        <f t="shared" si="8"/>
        <v>0</v>
      </c>
      <c r="G132" s="19"/>
      <c r="H132" s="21"/>
      <c r="I132" s="23">
        <v>100.9</v>
      </c>
      <c r="J132" s="24">
        <v>84.2</v>
      </c>
      <c r="K132" s="25">
        <f t="shared" si="9"/>
        <v>-84.2</v>
      </c>
    </row>
    <row r="133" spans="1:11" ht="19.899999999999999" customHeight="1" thickBot="1">
      <c r="A133" s="27"/>
      <c r="B133" s="28"/>
      <c r="C133" s="29"/>
      <c r="D133" s="30"/>
      <c r="E133" s="31"/>
      <c r="F133" s="32">
        <f t="shared" si="8"/>
        <v>0</v>
      </c>
      <c r="G133" s="29"/>
      <c r="H133" s="31"/>
      <c r="I133" s="33">
        <v>100.9</v>
      </c>
      <c r="J133" s="34">
        <v>84.2</v>
      </c>
      <c r="K133" s="35">
        <f t="shared" si="9"/>
        <v>-84.2</v>
      </c>
    </row>
    <row r="134" spans="1:11" ht="15.75" thickBot="1">
      <c r="I134" s="39" t="s">
        <v>21</v>
      </c>
      <c r="J134" s="40"/>
      <c r="K134" s="37"/>
    </row>
    <row r="146" spans="1:13" ht="18.75">
      <c r="A146" s="1" t="s">
        <v>0</v>
      </c>
      <c r="B146" s="2"/>
      <c r="C146" s="3"/>
      <c r="D146" s="3"/>
      <c r="E146" s="3"/>
      <c r="F146" s="3"/>
      <c r="G146" s="3"/>
      <c r="H146" s="4" t="s">
        <v>1</v>
      </c>
      <c r="L146" s="5" t="s">
        <v>2</v>
      </c>
      <c r="M146" s="5">
        <v>42401</v>
      </c>
    </row>
    <row r="147" spans="1:13" ht="18.75">
      <c r="A147" s="1" t="s">
        <v>3</v>
      </c>
      <c r="B147" s="6">
        <f>WEEKNUM(M146,2)</f>
        <v>6</v>
      </c>
      <c r="C147" s="3"/>
      <c r="D147" s="3"/>
      <c r="E147" s="3"/>
      <c r="F147" s="3"/>
      <c r="G147" s="3"/>
      <c r="H147" s="4" t="s">
        <v>4</v>
      </c>
      <c r="I147" s="7"/>
    </row>
    <row r="148" spans="1:13" ht="18.75">
      <c r="A148" s="1" t="s">
        <v>5</v>
      </c>
      <c r="B148" s="8">
        <f>M150</f>
        <v>42401</v>
      </c>
      <c r="C148" s="9" t="s">
        <v>6</v>
      </c>
      <c r="D148" s="8">
        <f>B148+6</f>
        <v>42407</v>
      </c>
      <c r="E148" s="3"/>
      <c r="F148" s="3"/>
      <c r="G148" s="3"/>
      <c r="H148" s="3"/>
      <c r="M148" s="10">
        <f>WEEKNUM(M146,2)</f>
        <v>6</v>
      </c>
    </row>
    <row r="149" spans="1:13">
      <c r="M149" s="11">
        <v>42370</v>
      </c>
    </row>
    <row r="150" spans="1:13" ht="18.75">
      <c r="A150" s="3" t="s">
        <v>7</v>
      </c>
      <c r="M150" s="11">
        <f>(M149+((M148-1)*7))-((WEEKDAY((M149+((M148-1)*7)),2))-1)</f>
        <v>42401</v>
      </c>
    </row>
    <row r="151" spans="1:13" ht="18.75">
      <c r="A151" s="3" t="s">
        <v>8</v>
      </c>
    </row>
    <row r="153" spans="1:13" ht="15.75" thickBot="1"/>
    <row r="154" spans="1:13" ht="14.45" customHeight="1">
      <c r="A154" s="41" t="s">
        <v>9</v>
      </c>
      <c r="B154" s="43" t="s">
        <v>10</v>
      </c>
      <c r="C154" s="45" t="s">
        <v>11</v>
      </c>
      <c r="D154" s="46"/>
      <c r="E154" s="47"/>
      <c r="F154" s="48" t="s">
        <v>12</v>
      </c>
      <c r="G154" s="45" t="s">
        <v>13</v>
      </c>
      <c r="H154" s="47"/>
      <c r="I154" s="45" t="s">
        <v>14</v>
      </c>
      <c r="J154" s="46"/>
      <c r="K154" s="50" t="s">
        <v>15</v>
      </c>
    </row>
    <row r="155" spans="1:13">
      <c r="A155" s="42"/>
      <c r="B155" s="44"/>
      <c r="C155" s="12" t="s">
        <v>16</v>
      </c>
      <c r="D155" s="13" t="s">
        <v>17</v>
      </c>
      <c r="E155" s="14" t="s">
        <v>18</v>
      </c>
      <c r="F155" s="49"/>
      <c r="G155" s="12" t="s">
        <v>19</v>
      </c>
      <c r="H155" s="14" t="s">
        <v>20</v>
      </c>
      <c r="I155" s="15" t="s">
        <v>19</v>
      </c>
      <c r="J155" s="16" t="s">
        <v>20</v>
      </c>
      <c r="K155" s="51"/>
    </row>
    <row r="156" spans="1:13" ht="19.899999999999999" customHeight="1">
      <c r="A156" s="17"/>
      <c r="B156" s="18"/>
      <c r="C156" s="19"/>
      <c r="D156" s="20"/>
      <c r="E156" s="21"/>
      <c r="F156" s="22">
        <f>SUM(C156:E156)</f>
        <v>0</v>
      </c>
      <c r="G156" s="19"/>
      <c r="H156" s="21"/>
      <c r="I156" s="23">
        <v>100.9</v>
      </c>
      <c r="J156" s="24">
        <v>84.2</v>
      </c>
      <c r="K156" s="25">
        <f>IF(G156="oui",F156-I156,F156-J156)</f>
        <v>-84.2</v>
      </c>
    </row>
    <row r="157" spans="1:13" ht="19.899999999999999" customHeight="1">
      <c r="A157" s="17"/>
      <c r="B157" s="18"/>
      <c r="C157" s="19"/>
      <c r="D157" s="20"/>
      <c r="E157" s="21"/>
      <c r="F157" s="22">
        <f t="shared" ref="F157:F162" si="10">SUM(C157:E157)</f>
        <v>0</v>
      </c>
      <c r="G157" s="19"/>
      <c r="H157" s="21"/>
      <c r="I157" s="23">
        <v>100.9</v>
      </c>
      <c r="J157" s="24">
        <v>84.2</v>
      </c>
      <c r="K157" s="25">
        <f t="shared" ref="K157:K162" si="11">IF(G157="oui",F157-I157,F157-J157)</f>
        <v>-84.2</v>
      </c>
    </row>
    <row r="158" spans="1:13" ht="19.899999999999999" customHeight="1">
      <c r="A158" s="17"/>
      <c r="B158" s="18"/>
      <c r="C158" s="19"/>
      <c r="D158" s="20"/>
      <c r="E158" s="21"/>
      <c r="F158" s="22">
        <f t="shared" si="10"/>
        <v>0</v>
      </c>
      <c r="G158" s="19"/>
      <c r="H158" s="21"/>
      <c r="I158" s="23">
        <v>100.9</v>
      </c>
      <c r="J158" s="24">
        <v>84.2</v>
      </c>
      <c r="K158" s="25">
        <f t="shared" si="11"/>
        <v>-84.2</v>
      </c>
    </row>
    <row r="159" spans="1:13" ht="19.899999999999999" customHeight="1">
      <c r="A159" s="17"/>
      <c r="B159" s="18"/>
      <c r="C159" s="19"/>
      <c r="D159" s="20"/>
      <c r="E159" s="21"/>
      <c r="F159" s="22">
        <f t="shared" si="10"/>
        <v>0</v>
      </c>
      <c r="G159" s="19"/>
      <c r="H159" s="21"/>
      <c r="I159" s="23">
        <v>100.9</v>
      </c>
      <c r="J159" s="24">
        <v>84.2</v>
      </c>
      <c r="K159" s="25">
        <f t="shared" si="11"/>
        <v>-84.2</v>
      </c>
    </row>
    <row r="160" spans="1:13" ht="19.899999999999999" customHeight="1">
      <c r="A160" s="17"/>
      <c r="B160" s="18"/>
      <c r="C160" s="19"/>
      <c r="D160" s="20"/>
      <c r="E160" s="21"/>
      <c r="F160" s="22">
        <f t="shared" si="10"/>
        <v>0</v>
      </c>
      <c r="G160" s="19"/>
      <c r="H160" s="21"/>
      <c r="I160" s="23">
        <v>100.9</v>
      </c>
      <c r="J160" s="24">
        <v>84.2</v>
      </c>
      <c r="K160" s="25">
        <f t="shared" si="11"/>
        <v>-84.2</v>
      </c>
    </row>
    <row r="161" spans="1:13" ht="19.899999999999999" customHeight="1">
      <c r="A161" s="26"/>
      <c r="B161" s="18"/>
      <c r="C161" s="19"/>
      <c r="D161" s="20"/>
      <c r="E161" s="21"/>
      <c r="F161" s="22">
        <f t="shared" si="10"/>
        <v>0</v>
      </c>
      <c r="G161" s="19"/>
      <c r="H161" s="21"/>
      <c r="I161" s="23">
        <v>100.9</v>
      </c>
      <c r="J161" s="24">
        <v>84.2</v>
      </c>
      <c r="K161" s="25">
        <f t="shared" si="11"/>
        <v>-84.2</v>
      </c>
    </row>
    <row r="162" spans="1:13" ht="19.899999999999999" customHeight="1" thickBot="1">
      <c r="A162" s="27"/>
      <c r="B162" s="28"/>
      <c r="C162" s="29"/>
      <c r="D162" s="30"/>
      <c r="E162" s="31"/>
      <c r="F162" s="32">
        <f t="shared" si="10"/>
        <v>0</v>
      </c>
      <c r="G162" s="29"/>
      <c r="H162" s="31"/>
      <c r="I162" s="33">
        <v>100.9</v>
      </c>
      <c r="J162" s="34">
        <v>84.2</v>
      </c>
      <c r="K162" s="35">
        <f t="shared" si="11"/>
        <v>-84.2</v>
      </c>
    </row>
    <row r="163" spans="1:13" ht="15.75" thickBot="1">
      <c r="I163" s="39" t="s">
        <v>21</v>
      </c>
      <c r="J163" s="40"/>
      <c r="K163" s="37"/>
    </row>
    <row r="175" spans="1:13" ht="18.75">
      <c r="A175" s="1" t="s">
        <v>0</v>
      </c>
      <c r="B175" s="2"/>
      <c r="C175" s="3"/>
      <c r="D175" s="3"/>
      <c r="E175" s="3"/>
      <c r="F175" s="3"/>
      <c r="G175" s="3"/>
      <c r="H175" s="4" t="s">
        <v>1</v>
      </c>
      <c r="L175" s="5" t="s">
        <v>2</v>
      </c>
      <c r="M175" s="5">
        <v>42408</v>
      </c>
    </row>
    <row r="176" spans="1:13" ht="18.75">
      <c r="A176" s="1" t="s">
        <v>3</v>
      </c>
      <c r="B176" s="6">
        <f>WEEKNUM(M175,2)</f>
        <v>7</v>
      </c>
      <c r="C176" s="3"/>
      <c r="D176" s="3"/>
      <c r="E176" s="3"/>
      <c r="F176" s="3"/>
      <c r="G176" s="3"/>
      <c r="H176" s="4" t="s">
        <v>4</v>
      </c>
      <c r="I176" s="7"/>
    </row>
    <row r="177" spans="1:13" ht="18.75">
      <c r="A177" s="1" t="s">
        <v>5</v>
      </c>
      <c r="B177" s="8">
        <f>M179</f>
        <v>42408</v>
      </c>
      <c r="C177" s="9" t="s">
        <v>6</v>
      </c>
      <c r="D177" s="8">
        <f>B177+6</f>
        <v>42414</v>
      </c>
      <c r="E177" s="3"/>
      <c r="F177" s="3"/>
      <c r="G177" s="3"/>
      <c r="H177" s="3"/>
      <c r="M177" s="10">
        <f>WEEKNUM(M175,2)</f>
        <v>7</v>
      </c>
    </row>
    <row r="178" spans="1:13">
      <c r="M178" s="11">
        <v>42370</v>
      </c>
    </row>
    <row r="179" spans="1:13" ht="18.75">
      <c r="A179" s="3" t="s">
        <v>7</v>
      </c>
      <c r="M179" s="11">
        <f>(M178+((M177-1)*7))-((WEEKDAY((M178+((M177-1)*7)),2))-1)</f>
        <v>42408</v>
      </c>
    </row>
    <row r="180" spans="1:13" ht="18.75">
      <c r="A180" s="3" t="s">
        <v>8</v>
      </c>
    </row>
    <row r="182" spans="1:13" ht="15.75" thickBot="1"/>
    <row r="183" spans="1:13" ht="14.45" customHeight="1">
      <c r="A183" s="41" t="s">
        <v>9</v>
      </c>
      <c r="B183" s="43" t="s">
        <v>10</v>
      </c>
      <c r="C183" s="45" t="s">
        <v>11</v>
      </c>
      <c r="D183" s="46"/>
      <c r="E183" s="47"/>
      <c r="F183" s="48" t="s">
        <v>12</v>
      </c>
      <c r="G183" s="45" t="s">
        <v>13</v>
      </c>
      <c r="H183" s="47"/>
      <c r="I183" s="45" t="s">
        <v>14</v>
      </c>
      <c r="J183" s="46"/>
      <c r="K183" s="50" t="s">
        <v>15</v>
      </c>
    </row>
    <row r="184" spans="1:13">
      <c r="A184" s="42"/>
      <c r="B184" s="44"/>
      <c r="C184" s="12" t="s">
        <v>16</v>
      </c>
      <c r="D184" s="13" t="s">
        <v>17</v>
      </c>
      <c r="E184" s="14" t="s">
        <v>18</v>
      </c>
      <c r="F184" s="49"/>
      <c r="G184" s="12" t="s">
        <v>19</v>
      </c>
      <c r="H184" s="14" t="s">
        <v>20</v>
      </c>
      <c r="I184" s="15" t="s">
        <v>19</v>
      </c>
      <c r="J184" s="16" t="s">
        <v>20</v>
      </c>
      <c r="K184" s="51"/>
    </row>
    <row r="185" spans="1:13" ht="19.899999999999999" customHeight="1">
      <c r="A185" s="17"/>
      <c r="B185" s="18"/>
      <c r="C185" s="19"/>
      <c r="D185" s="20"/>
      <c r="E185" s="21"/>
      <c r="F185" s="22">
        <f>SUM(C185:E185)</f>
        <v>0</v>
      </c>
      <c r="G185" s="19"/>
      <c r="H185" s="21"/>
      <c r="I185" s="23">
        <v>100.9</v>
      </c>
      <c r="J185" s="24">
        <v>84.2</v>
      </c>
      <c r="K185" s="25">
        <f>IF(G185="oui",F185-I185,F185-J185)</f>
        <v>-84.2</v>
      </c>
    </row>
    <row r="186" spans="1:13" ht="19.899999999999999" customHeight="1">
      <c r="A186" s="17"/>
      <c r="B186" s="18"/>
      <c r="C186" s="19"/>
      <c r="D186" s="20"/>
      <c r="E186" s="21"/>
      <c r="F186" s="22">
        <f t="shared" ref="F186:F191" si="12">SUM(C186:E186)</f>
        <v>0</v>
      </c>
      <c r="G186" s="19"/>
      <c r="H186" s="21"/>
      <c r="I186" s="23">
        <v>100.9</v>
      </c>
      <c r="J186" s="24">
        <v>84.2</v>
      </c>
      <c r="K186" s="25">
        <f t="shared" ref="K186:K191" si="13">IF(G186="oui",F186-I186,F186-J186)</f>
        <v>-84.2</v>
      </c>
    </row>
    <row r="187" spans="1:13" ht="19.899999999999999" customHeight="1">
      <c r="A187" s="17"/>
      <c r="B187" s="18"/>
      <c r="C187" s="19"/>
      <c r="D187" s="20"/>
      <c r="E187" s="21"/>
      <c r="F187" s="22">
        <f t="shared" si="12"/>
        <v>0</v>
      </c>
      <c r="G187" s="19"/>
      <c r="H187" s="21"/>
      <c r="I187" s="23">
        <v>100.9</v>
      </c>
      <c r="J187" s="24">
        <v>84.2</v>
      </c>
      <c r="K187" s="25">
        <f t="shared" si="13"/>
        <v>-84.2</v>
      </c>
    </row>
    <row r="188" spans="1:13" ht="19.899999999999999" customHeight="1">
      <c r="A188" s="17"/>
      <c r="B188" s="18"/>
      <c r="C188" s="19"/>
      <c r="D188" s="20"/>
      <c r="E188" s="21"/>
      <c r="F188" s="22">
        <f t="shared" si="12"/>
        <v>0</v>
      </c>
      <c r="G188" s="19"/>
      <c r="H188" s="21"/>
      <c r="I188" s="23">
        <v>100.9</v>
      </c>
      <c r="J188" s="24">
        <v>84.2</v>
      </c>
      <c r="K188" s="25">
        <f t="shared" si="13"/>
        <v>-84.2</v>
      </c>
    </row>
    <row r="189" spans="1:13" ht="19.899999999999999" customHeight="1">
      <c r="A189" s="17"/>
      <c r="B189" s="18"/>
      <c r="C189" s="19"/>
      <c r="D189" s="20"/>
      <c r="E189" s="21"/>
      <c r="F189" s="22">
        <f t="shared" si="12"/>
        <v>0</v>
      </c>
      <c r="G189" s="19"/>
      <c r="H189" s="21"/>
      <c r="I189" s="23">
        <v>100.9</v>
      </c>
      <c r="J189" s="24">
        <v>84.2</v>
      </c>
      <c r="K189" s="25">
        <f t="shared" si="13"/>
        <v>-84.2</v>
      </c>
    </row>
    <row r="190" spans="1:13" ht="19.899999999999999" customHeight="1">
      <c r="A190" s="26"/>
      <c r="B190" s="18"/>
      <c r="C190" s="19"/>
      <c r="D190" s="20"/>
      <c r="E190" s="21"/>
      <c r="F190" s="22">
        <f t="shared" si="12"/>
        <v>0</v>
      </c>
      <c r="G190" s="19"/>
      <c r="H190" s="21"/>
      <c r="I190" s="23">
        <v>100.9</v>
      </c>
      <c r="J190" s="24">
        <v>84.2</v>
      </c>
      <c r="K190" s="25">
        <f t="shared" si="13"/>
        <v>-84.2</v>
      </c>
    </row>
    <row r="191" spans="1:13" ht="19.899999999999999" customHeight="1" thickBot="1">
      <c r="A191" s="27"/>
      <c r="B191" s="28"/>
      <c r="C191" s="29"/>
      <c r="D191" s="30"/>
      <c r="E191" s="31"/>
      <c r="F191" s="32">
        <f t="shared" si="12"/>
        <v>0</v>
      </c>
      <c r="G191" s="29"/>
      <c r="H191" s="31"/>
      <c r="I191" s="33">
        <v>100.9</v>
      </c>
      <c r="J191" s="34">
        <v>84.2</v>
      </c>
      <c r="K191" s="35">
        <f t="shared" si="13"/>
        <v>-84.2</v>
      </c>
    </row>
    <row r="192" spans="1:13" ht="15.75" thickBot="1">
      <c r="I192" s="39" t="s">
        <v>21</v>
      </c>
      <c r="J192" s="40"/>
      <c r="K192" s="37"/>
    </row>
    <row r="204" spans="1:13" ht="18.75">
      <c r="A204" s="1" t="s">
        <v>0</v>
      </c>
      <c r="B204" s="2"/>
      <c r="C204" s="3"/>
      <c r="D204" s="3"/>
      <c r="E204" s="3"/>
      <c r="F204" s="3"/>
      <c r="G204" s="3"/>
      <c r="H204" s="4" t="s">
        <v>1</v>
      </c>
      <c r="L204" s="5" t="s">
        <v>2</v>
      </c>
      <c r="M204" s="5">
        <v>42415</v>
      </c>
    </row>
    <row r="205" spans="1:13" ht="18.75">
      <c r="A205" s="1" t="s">
        <v>3</v>
      </c>
      <c r="B205" s="6">
        <f>WEEKNUM(M204,2)</f>
        <v>8</v>
      </c>
      <c r="C205" s="3"/>
      <c r="D205" s="3"/>
      <c r="E205" s="3"/>
      <c r="F205" s="3"/>
      <c r="G205" s="3"/>
      <c r="H205" s="4" t="s">
        <v>4</v>
      </c>
      <c r="I205" s="7"/>
    </row>
    <row r="206" spans="1:13" ht="18.75">
      <c r="A206" s="1" t="s">
        <v>5</v>
      </c>
      <c r="B206" s="8">
        <f>M208</f>
        <v>42415</v>
      </c>
      <c r="C206" s="9" t="s">
        <v>6</v>
      </c>
      <c r="D206" s="8">
        <f>B206+6</f>
        <v>42421</v>
      </c>
      <c r="E206" s="3"/>
      <c r="F206" s="3"/>
      <c r="G206" s="3"/>
      <c r="H206" s="3"/>
      <c r="M206" s="10">
        <f>WEEKNUM(M204,2)</f>
        <v>8</v>
      </c>
    </row>
    <row r="207" spans="1:13">
      <c r="M207" s="11">
        <v>42370</v>
      </c>
    </row>
    <row r="208" spans="1:13" ht="18.75">
      <c r="A208" s="3" t="s">
        <v>7</v>
      </c>
      <c r="M208" s="11">
        <f>(M207+((M206-1)*7))-((WEEKDAY((M207+((M206-1)*7)),2))-1)</f>
        <v>42415</v>
      </c>
    </row>
    <row r="209" spans="1:11" ht="18.75">
      <c r="A209" s="3" t="s">
        <v>8</v>
      </c>
    </row>
    <row r="211" spans="1:11" ht="15.75" thickBot="1"/>
    <row r="212" spans="1:11" ht="14.45" customHeight="1">
      <c r="A212" s="41" t="s">
        <v>9</v>
      </c>
      <c r="B212" s="43" t="s">
        <v>10</v>
      </c>
      <c r="C212" s="45" t="s">
        <v>11</v>
      </c>
      <c r="D212" s="46"/>
      <c r="E212" s="47"/>
      <c r="F212" s="48" t="s">
        <v>12</v>
      </c>
      <c r="G212" s="45" t="s">
        <v>13</v>
      </c>
      <c r="H212" s="47"/>
      <c r="I212" s="45" t="s">
        <v>14</v>
      </c>
      <c r="J212" s="46"/>
      <c r="K212" s="50" t="s">
        <v>15</v>
      </c>
    </row>
    <row r="213" spans="1:11">
      <c r="A213" s="42"/>
      <c r="B213" s="44"/>
      <c r="C213" s="12" t="s">
        <v>16</v>
      </c>
      <c r="D213" s="13" t="s">
        <v>17</v>
      </c>
      <c r="E213" s="14" t="s">
        <v>18</v>
      </c>
      <c r="F213" s="49"/>
      <c r="G213" s="12" t="s">
        <v>19</v>
      </c>
      <c r="H213" s="14" t="s">
        <v>20</v>
      </c>
      <c r="I213" s="15" t="s">
        <v>19</v>
      </c>
      <c r="J213" s="16" t="s">
        <v>20</v>
      </c>
      <c r="K213" s="51"/>
    </row>
    <row r="214" spans="1:11" ht="19.899999999999999" customHeight="1">
      <c r="A214" s="17"/>
      <c r="B214" s="18"/>
      <c r="C214" s="19"/>
      <c r="D214" s="20"/>
      <c r="E214" s="21"/>
      <c r="F214" s="22">
        <f>SUM(C214:E214)</f>
        <v>0</v>
      </c>
      <c r="G214" s="19"/>
      <c r="H214" s="21"/>
      <c r="I214" s="23">
        <v>100.9</v>
      </c>
      <c r="J214" s="24">
        <v>84.2</v>
      </c>
      <c r="K214" s="25">
        <f>IF(G214="oui",F214-I214,F214-J214)</f>
        <v>-84.2</v>
      </c>
    </row>
    <row r="215" spans="1:11" ht="19.899999999999999" customHeight="1">
      <c r="A215" s="17"/>
      <c r="B215" s="18"/>
      <c r="C215" s="19"/>
      <c r="D215" s="20"/>
      <c r="E215" s="21"/>
      <c r="F215" s="22">
        <f t="shared" ref="F215:F220" si="14">SUM(C215:E215)</f>
        <v>0</v>
      </c>
      <c r="G215" s="19"/>
      <c r="H215" s="21"/>
      <c r="I215" s="23">
        <v>100.9</v>
      </c>
      <c r="J215" s="24">
        <v>84.2</v>
      </c>
      <c r="K215" s="25">
        <f t="shared" ref="K215:K220" si="15">IF(G215="oui",F215-I215,F215-J215)</f>
        <v>-84.2</v>
      </c>
    </row>
    <row r="216" spans="1:11" ht="19.899999999999999" customHeight="1">
      <c r="A216" s="17"/>
      <c r="B216" s="18"/>
      <c r="C216" s="19"/>
      <c r="D216" s="20"/>
      <c r="E216" s="21"/>
      <c r="F216" s="22">
        <f t="shared" si="14"/>
        <v>0</v>
      </c>
      <c r="G216" s="19"/>
      <c r="H216" s="21"/>
      <c r="I216" s="23">
        <v>100.9</v>
      </c>
      <c r="J216" s="24">
        <v>84.2</v>
      </c>
      <c r="K216" s="25">
        <f t="shared" si="15"/>
        <v>-84.2</v>
      </c>
    </row>
    <row r="217" spans="1:11" ht="19.899999999999999" customHeight="1">
      <c r="A217" s="17"/>
      <c r="B217" s="18"/>
      <c r="C217" s="19"/>
      <c r="D217" s="20"/>
      <c r="E217" s="21"/>
      <c r="F217" s="22">
        <f t="shared" si="14"/>
        <v>0</v>
      </c>
      <c r="G217" s="19"/>
      <c r="H217" s="21"/>
      <c r="I217" s="23">
        <v>100.9</v>
      </c>
      <c r="J217" s="24">
        <v>84.2</v>
      </c>
      <c r="K217" s="25">
        <f t="shared" si="15"/>
        <v>-84.2</v>
      </c>
    </row>
    <row r="218" spans="1:11" ht="19.899999999999999" customHeight="1">
      <c r="A218" s="17"/>
      <c r="B218" s="18"/>
      <c r="C218" s="19"/>
      <c r="D218" s="20"/>
      <c r="E218" s="21"/>
      <c r="F218" s="22">
        <f t="shared" si="14"/>
        <v>0</v>
      </c>
      <c r="G218" s="19"/>
      <c r="H218" s="21"/>
      <c r="I218" s="23">
        <v>100.9</v>
      </c>
      <c r="J218" s="24">
        <v>84.2</v>
      </c>
      <c r="K218" s="25">
        <f t="shared" si="15"/>
        <v>-84.2</v>
      </c>
    </row>
    <row r="219" spans="1:11" ht="19.899999999999999" customHeight="1">
      <c r="A219" s="26"/>
      <c r="B219" s="18"/>
      <c r="C219" s="19"/>
      <c r="D219" s="20"/>
      <c r="E219" s="21"/>
      <c r="F219" s="22">
        <f t="shared" si="14"/>
        <v>0</v>
      </c>
      <c r="G219" s="19"/>
      <c r="H219" s="21"/>
      <c r="I219" s="23">
        <v>100.9</v>
      </c>
      <c r="J219" s="24">
        <v>84.2</v>
      </c>
      <c r="K219" s="25">
        <f t="shared" si="15"/>
        <v>-84.2</v>
      </c>
    </row>
    <row r="220" spans="1:11" ht="19.899999999999999" customHeight="1" thickBot="1">
      <c r="A220" s="27"/>
      <c r="B220" s="28"/>
      <c r="C220" s="29"/>
      <c r="D220" s="30"/>
      <c r="E220" s="31"/>
      <c r="F220" s="32">
        <f t="shared" si="14"/>
        <v>0</v>
      </c>
      <c r="G220" s="29"/>
      <c r="H220" s="31"/>
      <c r="I220" s="33">
        <v>100.9</v>
      </c>
      <c r="J220" s="34">
        <v>84.2</v>
      </c>
      <c r="K220" s="35">
        <f t="shared" si="15"/>
        <v>-84.2</v>
      </c>
    </row>
    <row r="221" spans="1:11" ht="15.75" thickBot="1">
      <c r="I221" s="39" t="s">
        <v>21</v>
      </c>
      <c r="J221" s="40"/>
      <c r="K221" s="37"/>
    </row>
    <row r="233" spans="1:13" ht="18.75">
      <c r="A233" s="1" t="s">
        <v>0</v>
      </c>
      <c r="B233" s="2"/>
      <c r="C233" s="3"/>
      <c r="D233" s="3"/>
      <c r="E233" s="3"/>
      <c r="F233" s="3"/>
      <c r="G233" s="3"/>
      <c r="H233" s="4" t="s">
        <v>1</v>
      </c>
      <c r="L233" s="5" t="s">
        <v>2</v>
      </c>
      <c r="M233" s="5">
        <v>42422</v>
      </c>
    </row>
    <row r="234" spans="1:13" ht="18.75">
      <c r="A234" s="1" t="s">
        <v>3</v>
      </c>
      <c r="B234" s="6">
        <f>WEEKNUM(M233,2)</f>
        <v>9</v>
      </c>
      <c r="C234" s="3"/>
      <c r="D234" s="3"/>
      <c r="E234" s="3"/>
      <c r="F234" s="3"/>
      <c r="G234" s="3"/>
      <c r="H234" s="4" t="s">
        <v>4</v>
      </c>
      <c r="I234" s="7"/>
    </row>
    <row r="235" spans="1:13" ht="18.75">
      <c r="A235" s="1" t="s">
        <v>5</v>
      </c>
      <c r="B235" s="8">
        <f>M237</f>
        <v>42422</v>
      </c>
      <c r="C235" s="9" t="s">
        <v>6</v>
      </c>
      <c r="D235" s="8">
        <f>B235+6</f>
        <v>42428</v>
      </c>
      <c r="E235" s="3"/>
      <c r="F235" s="3"/>
      <c r="G235" s="3"/>
      <c r="H235" s="3"/>
      <c r="M235" s="10">
        <f>WEEKNUM(M233,2)</f>
        <v>9</v>
      </c>
    </row>
    <row r="236" spans="1:13">
      <c r="M236" s="11">
        <v>42370</v>
      </c>
    </row>
    <row r="237" spans="1:13" ht="18.75">
      <c r="A237" s="3" t="s">
        <v>7</v>
      </c>
      <c r="M237" s="11">
        <f>(M236+((M235-1)*7))-((WEEKDAY((M236+((M235-1)*7)),2))-1)</f>
        <v>42422</v>
      </c>
    </row>
    <row r="238" spans="1:13" ht="18.75">
      <c r="A238" s="3" t="s">
        <v>8</v>
      </c>
    </row>
    <row r="240" spans="1:13" ht="15.75" thickBot="1"/>
    <row r="241" spans="1:11" ht="14.45" customHeight="1">
      <c r="A241" s="41" t="s">
        <v>9</v>
      </c>
      <c r="B241" s="43" t="s">
        <v>10</v>
      </c>
      <c r="C241" s="45" t="s">
        <v>11</v>
      </c>
      <c r="D241" s="46"/>
      <c r="E241" s="47"/>
      <c r="F241" s="48" t="s">
        <v>12</v>
      </c>
      <c r="G241" s="45" t="s">
        <v>13</v>
      </c>
      <c r="H241" s="47"/>
      <c r="I241" s="45" t="s">
        <v>14</v>
      </c>
      <c r="J241" s="46"/>
      <c r="K241" s="50" t="s">
        <v>15</v>
      </c>
    </row>
    <row r="242" spans="1:11">
      <c r="A242" s="42"/>
      <c r="B242" s="44"/>
      <c r="C242" s="12" t="s">
        <v>16</v>
      </c>
      <c r="D242" s="13" t="s">
        <v>17</v>
      </c>
      <c r="E242" s="14" t="s">
        <v>18</v>
      </c>
      <c r="F242" s="49"/>
      <c r="G242" s="12" t="s">
        <v>19</v>
      </c>
      <c r="H242" s="14" t="s">
        <v>20</v>
      </c>
      <c r="I242" s="15" t="s">
        <v>19</v>
      </c>
      <c r="J242" s="16" t="s">
        <v>20</v>
      </c>
      <c r="K242" s="51"/>
    </row>
    <row r="243" spans="1:11" ht="19.899999999999999" customHeight="1">
      <c r="A243" s="17"/>
      <c r="B243" s="18"/>
      <c r="C243" s="19"/>
      <c r="D243" s="20"/>
      <c r="E243" s="21"/>
      <c r="F243" s="22">
        <f>SUM(C243:E243)</f>
        <v>0</v>
      </c>
      <c r="G243" s="19"/>
      <c r="H243" s="21"/>
      <c r="I243" s="23">
        <v>100.9</v>
      </c>
      <c r="J243" s="24">
        <v>84.2</v>
      </c>
      <c r="K243" s="25">
        <f>IF(G243="oui",F243-I243,F243-J243)</f>
        <v>-84.2</v>
      </c>
    </row>
    <row r="244" spans="1:11" ht="19.899999999999999" customHeight="1">
      <c r="A244" s="17"/>
      <c r="B244" s="18"/>
      <c r="C244" s="19"/>
      <c r="D244" s="20"/>
      <c r="E244" s="21"/>
      <c r="F244" s="22">
        <f t="shared" ref="F244:F249" si="16">SUM(C244:E244)</f>
        <v>0</v>
      </c>
      <c r="G244" s="19"/>
      <c r="H244" s="21"/>
      <c r="I244" s="23">
        <v>100.9</v>
      </c>
      <c r="J244" s="24">
        <v>84.2</v>
      </c>
      <c r="K244" s="25">
        <f t="shared" ref="K244:K249" si="17">IF(G244="oui",F244-I244,F244-J244)</f>
        <v>-84.2</v>
      </c>
    </row>
    <row r="245" spans="1:11" ht="19.899999999999999" customHeight="1">
      <c r="A245" s="17"/>
      <c r="B245" s="18"/>
      <c r="C245" s="19"/>
      <c r="D245" s="20"/>
      <c r="E245" s="21"/>
      <c r="F245" s="22">
        <f t="shared" si="16"/>
        <v>0</v>
      </c>
      <c r="G245" s="19"/>
      <c r="H245" s="21"/>
      <c r="I245" s="23">
        <v>100.9</v>
      </c>
      <c r="J245" s="24">
        <v>84.2</v>
      </c>
      <c r="K245" s="25">
        <f t="shared" si="17"/>
        <v>-84.2</v>
      </c>
    </row>
    <row r="246" spans="1:11" ht="19.899999999999999" customHeight="1">
      <c r="A246" s="17"/>
      <c r="B246" s="18"/>
      <c r="C246" s="19"/>
      <c r="D246" s="20"/>
      <c r="E246" s="21"/>
      <c r="F246" s="22">
        <f t="shared" si="16"/>
        <v>0</v>
      </c>
      <c r="G246" s="19"/>
      <c r="H246" s="21"/>
      <c r="I246" s="23">
        <v>100.9</v>
      </c>
      <c r="J246" s="24">
        <v>84.2</v>
      </c>
      <c r="K246" s="25">
        <f t="shared" si="17"/>
        <v>-84.2</v>
      </c>
    </row>
    <row r="247" spans="1:11" ht="19.899999999999999" customHeight="1">
      <c r="A247" s="17"/>
      <c r="B247" s="18"/>
      <c r="C247" s="19"/>
      <c r="D247" s="20"/>
      <c r="E247" s="21"/>
      <c r="F247" s="22">
        <f t="shared" si="16"/>
        <v>0</v>
      </c>
      <c r="G247" s="19"/>
      <c r="H247" s="21"/>
      <c r="I247" s="23">
        <v>100.9</v>
      </c>
      <c r="J247" s="24">
        <v>84.2</v>
      </c>
      <c r="K247" s="25">
        <f t="shared" si="17"/>
        <v>-84.2</v>
      </c>
    </row>
    <row r="248" spans="1:11" ht="19.899999999999999" customHeight="1">
      <c r="A248" s="26"/>
      <c r="B248" s="18"/>
      <c r="C248" s="19"/>
      <c r="D248" s="20"/>
      <c r="E248" s="21"/>
      <c r="F248" s="22">
        <f t="shared" si="16"/>
        <v>0</v>
      </c>
      <c r="G248" s="19"/>
      <c r="H248" s="21"/>
      <c r="I248" s="23">
        <v>100.9</v>
      </c>
      <c r="J248" s="24">
        <v>84.2</v>
      </c>
      <c r="K248" s="25">
        <f t="shared" si="17"/>
        <v>-84.2</v>
      </c>
    </row>
    <row r="249" spans="1:11" ht="19.899999999999999" customHeight="1" thickBot="1">
      <c r="A249" s="27"/>
      <c r="B249" s="28"/>
      <c r="C249" s="29"/>
      <c r="D249" s="30"/>
      <c r="E249" s="31"/>
      <c r="F249" s="32">
        <f t="shared" si="16"/>
        <v>0</v>
      </c>
      <c r="G249" s="29"/>
      <c r="H249" s="31"/>
      <c r="I249" s="33">
        <v>100.9</v>
      </c>
      <c r="J249" s="34">
        <v>84.2</v>
      </c>
      <c r="K249" s="35">
        <f t="shared" si="17"/>
        <v>-84.2</v>
      </c>
    </row>
    <row r="250" spans="1:11" ht="15.75" thickBot="1">
      <c r="I250" s="39" t="s">
        <v>21</v>
      </c>
      <c r="J250" s="40"/>
      <c r="K250" s="37"/>
    </row>
    <row r="262" spans="1:13" ht="18.75">
      <c r="A262" s="1" t="s">
        <v>0</v>
      </c>
      <c r="B262" s="2"/>
      <c r="C262" s="3"/>
      <c r="D262" s="3"/>
      <c r="E262" s="3"/>
      <c r="F262" s="3"/>
      <c r="G262" s="3"/>
      <c r="H262" s="4" t="s">
        <v>1</v>
      </c>
      <c r="L262" s="5" t="s">
        <v>2</v>
      </c>
      <c r="M262" s="5">
        <v>42429</v>
      </c>
    </row>
    <row r="263" spans="1:13" ht="18.75">
      <c r="A263" s="1" t="s">
        <v>3</v>
      </c>
      <c r="B263" s="6">
        <f>WEEKNUM(M262,2)</f>
        <v>10</v>
      </c>
      <c r="C263" s="3"/>
      <c r="D263" s="3"/>
      <c r="E263" s="3"/>
      <c r="F263" s="3"/>
      <c r="G263" s="3"/>
      <c r="H263" s="4" t="s">
        <v>4</v>
      </c>
      <c r="I263" s="7"/>
    </row>
    <row r="264" spans="1:13" ht="18.75">
      <c r="A264" s="1" t="s">
        <v>5</v>
      </c>
      <c r="B264" s="8">
        <f>M266</f>
        <v>42429</v>
      </c>
      <c r="C264" s="9" t="s">
        <v>6</v>
      </c>
      <c r="D264" s="8">
        <f>B264+6</f>
        <v>42435</v>
      </c>
      <c r="E264" s="3"/>
      <c r="F264" s="3"/>
      <c r="G264" s="3"/>
      <c r="H264" s="3"/>
      <c r="M264" s="10">
        <f>WEEKNUM(M262,2)</f>
        <v>10</v>
      </c>
    </row>
    <row r="265" spans="1:13">
      <c r="M265" s="11">
        <v>42370</v>
      </c>
    </row>
    <row r="266" spans="1:13" ht="18.75">
      <c r="A266" s="3" t="s">
        <v>7</v>
      </c>
      <c r="M266" s="11">
        <f>(M265+((M264-1)*7))-((WEEKDAY((M265+((M264-1)*7)),2))-1)</f>
        <v>42429</v>
      </c>
    </row>
    <row r="267" spans="1:13" ht="18.75">
      <c r="A267" s="3" t="s">
        <v>8</v>
      </c>
    </row>
    <row r="269" spans="1:13" ht="15.75" thickBot="1"/>
    <row r="270" spans="1:13" ht="14.45" customHeight="1">
      <c r="A270" s="41" t="s">
        <v>9</v>
      </c>
      <c r="B270" s="43" t="s">
        <v>10</v>
      </c>
      <c r="C270" s="45" t="s">
        <v>11</v>
      </c>
      <c r="D270" s="46"/>
      <c r="E270" s="47"/>
      <c r="F270" s="48" t="s">
        <v>12</v>
      </c>
      <c r="G270" s="45" t="s">
        <v>13</v>
      </c>
      <c r="H270" s="47"/>
      <c r="I270" s="45" t="s">
        <v>14</v>
      </c>
      <c r="J270" s="46"/>
      <c r="K270" s="50" t="s">
        <v>15</v>
      </c>
    </row>
    <row r="271" spans="1:13">
      <c r="A271" s="42"/>
      <c r="B271" s="44"/>
      <c r="C271" s="12" t="s">
        <v>16</v>
      </c>
      <c r="D271" s="13" t="s">
        <v>17</v>
      </c>
      <c r="E271" s="14" t="s">
        <v>18</v>
      </c>
      <c r="F271" s="49"/>
      <c r="G271" s="12" t="s">
        <v>19</v>
      </c>
      <c r="H271" s="14" t="s">
        <v>20</v>
      </c>
      <c r="I271" s="15" t="s">
        <v>19</v>
      </c>
      <c r="J271" s="16" t="s">
        <v>20</v>
      </c>
      <c r="K271" s="51"/>
    </row>
    <row r="272" spans="1:13" ht="19.899999999999999" customHeight="1">
      <c r="A272" s="17"/>
      <c r="B272" s="18"/>
      <c r="C272" s="19"/>
      <c r="D272" s="20"/>
      <c r="E272" s="21"/>
      <c r="F272" s="22">
        <f>SUM(C272:E272)</f>
        <v>0</v>
      </c>
      <c r="G272" s="19"/>
      <c r="H272" s="21"/>
      <c r="I272" s="23">
        <v>100.9</v>
      </c>
      <c r="J272" s="24">
        <v>84.2</v>
      </c>
      <c r="K272" s="25">
        <f>IF(G272="oui",F272-I272,F272-J272)</f>
        <v>-84.2</v>
      </c>
    </row>
    <row r="273" spans="1:11" ht="19.899999999999999" customHeight="1">
      <c r="A273" s="17"/>
      <c r="B273" s="18"/>
      <c r="C273" s="19"/>
      <c r="D273" s="20"/>
      <c r="E273" s="21"/>
      <c r="F273" s="22">
        <f t="shared" ref="F273:F278" si="18">SUM(C273:E273)</f>
        <v>0</v>
      </c>
      <c r="G273" s="19"/>
      <c r="H273" s="21"/>
      <c r="I273" s="23">
        <v>100.9</v>
      </c>
      <c r="J273" s="24">
        <v>84.2</v>
      </c>
      <c r="K273" s="25">
        <f t="shared" ref="K273:K278" si="19">IF(G273="oui",F273-I273,F273-J273)</f>
        <v>-84.2</v>
      </c>
    </row>
    <row r="274" spans="1:11" ht="19.899999999999999" customHeight="1">
      <c r="A274" s="17"/>
      <c r="B274" s="18"/>
      <c r="C274" s="19"/>
      <c r="D274" s="20"/>
      <c r="E274" s="21"/>
      <c r="F274" s="22">
        <f t="shared" si="18"/>
        <v>0</v>
      </c>
      <c r="G274" s="19"/>
      <c r="H274" s="21"/>
      <c r="I274" s="23">
        <v>100.9</v>
      </c>
      <c r="J274" s="24">
        <v>84.2</v>
      </c>
      <c r="K274" s="25">
        <f t="shared" si="19"/>
        <v>-84.2</v>
      </c>
    </row>
    <row r="275" spans="1:11" ht="19.899999999999999" customHeight="1">
      <c r="A275" s="17"/>
      <c r="B275" s="18"/>
      <c r="C275" s="19"/>
      <c r="D275" s="20"/>
      <c r="E275" s="21"/>
      <c r="F275" s="22">
        <f t="shared" si="18"/>
        <v>0</v>
      </c>
      <c r="G275" s="19"/>
      <c r="H275" s="21"/>
      <c r="I275" s="23">
        <v>100.9</v>
      </c>
      <c r="J275" s="24">
        <v>84.2</v>
      </c>
      <c r="K275" s="25">
        <f t="shared" si="19"/>
        <v>-84.2</v>
      </c>
    </row>
    <row r="276" spans="1:11" ht="19.899999999999999" customHeight="1">
      <c r="A276" s="17"/>
      <c r="B276" s="18"/>
      <c r="C276" s="19"/>
      <c r="D276" s="20"/>
      <c r="E276" s="21"/>
      <c r="F276" s="22">
        <f t="shared" si="18"/>
        <v>0</v>
      </c>
      <c r="G276" s="19"/>
      <c r="H276" s="21"/>
      <c r="I276" s="23">
        <v>100.9</v>
      </c>
      <c r="J276" s="24">
        <v>84.2</v>
      </c>
      <c r="K276" s="25">
        <f t="shared" si="19"/>
        <v>-84.2</v>
      </c>
    </row>
    <row r="277" spans="1:11" ht="19.899999999999999" customHeight="1">
      <c r="A277" s="26"/>
      <c r="B277" s="18"/>
      <c r="C277" s="19"/>
      <c r="D277" s="20"/>
      <c r="E277" s="21"/>
      <c r="F277" s="22">
        <f t="shared" si="18"/>
        <v>0</v>
      </c>
      <c r="G277" s="19"/>
      <c r="H277" s="21"/>
      <c r="I277" s="23">
        <v>100.9</v>
      </c>
      <c r="J277" s="24">
        <v>84.2</v>
      </c>
      <c r="K277" s="25">
        <f t="shared" si="19"/>
        <v>-84.2</v>
      </c>
    </row>
    <row r="278" spans="1:11" ht="19.899999999999999" customHeight="1" thickBot="1">
      <c r="A278" s="27"/>
      <c r="B278" s="28"/>
      <c r="C278" s="29"/>
      <c r="D278" s="30"/>
      <c r="E278" s="31"/>
      <c r="F278" s="32">
        <f t="shared" si="18"/>
        <v>0</v>
      </c>
      <c r="G278" s="29"/>
      <c r="H278" s="31"/>
      <c r="I278" s="33">
        <v>100.9</v>
      </c>
      <c r="J278" s="34">
        <v>84.2</v>
      </c>
      <c r="K278" s="35">
        <f t="shared" si="19"/>
        <v>-84.2</v>
      </c>
    </row>
    <row r="279" spans="1:11" ht="15.75" thickBot="1">
      <c r="I279" s="39" t="s">
        <v>21</v>
      </c>
      <c r="J279" s="40"/>
      <c r="K279" s="37"/>
    </row>
    <row r="291" spans="1:13" ht="18.75">
      <c r="A291" s="1" t="s">
        <v>0</v>
      </c>
      <c r="B291" s="2"/>
      <c r="C291" s="3"/>
      <c r="D291" s="3"/>
      <c r="E291" s="3"/>
      <c r="F291" s="3"/>
      <c r="G291" s="3"/>
      <c r="H291" s="4" t="s">
        <v>1</v>
      </c>
      <c r="L291" s="5" t="s">
        <v>2</v>
      </c>
      <c r="M291" s="5">
        <v>42436</v>
      </c>
    </row>
    <row r="292" spans="1:13" ht="18.75">
      <c r="A292" s="1" t="s">
        <v>3</v>
      </c>
      <c r="B292" s="6">
        <f>WEEKNUM(M291,2)</f>
        <v>11</v>
      </c>
      <c r="C292" s="3"/>
      <c r="D292" s="3"/>
      <c r="E292" s="3"/>
      <c r="F292" s="3"/>
      <c r="G292" s="3"/>
      <c r="H292" s="4" t="s">
        <v>4</v>
      </c>
      <c r="I292" s="7"/>
    </row>
    <row r="293" spans="1:13" ht="18.75">
      <c r="A293" s="1" t="s">
        <v>5</v>
      </c>
      <c r="B293" s="8">
        <f>M295</f>
        <v>42436</v>
      </c>
      <c r="C293" s="9" t="s">
        <v>6</v>
      </c>
      <c r="D293" s="8">
        <f>B293+6</f>
        <v>42442</v>
      </c>
      <c r="E293" s="3"/>
      <c r="F293" s="3"/>
      <c r="G293" s="3"/>
      <c r="H293" s="3"/>
      <c r="M293" s="10">
        <f>WEEKNUM(M291,2)</f>
        <v>11</v>
      </c>
    </row>
    <row r="294" spans="1:13">
      <c r="M294" s="11">
        <v>42370</v>
      </c>
    </row>
    <row r="295" spans="1:13" ht="18.75">
      <c r="A295" s="3" t="s">
        <v>7</v>
      </c>
      <c r="M295" s="11">
        <f>(M294+((M293-1)*7))-((WEEKDAY((M294+((M293-1)*7)),2))-1)</f>
        <v>42436</v>
      </c>
    </row>
    <row r="296" spans="1:13" ht="18.75">
      <c r="A296" s="3" t="s">
        <v>8</v>
      </c>
    </row>
    <row r="298" spans="1:13" ht="15.75" thickBot="1"/>
    <row r="299" spans="1:13" ht="14.45" customHeight="1">
      <c r="A299" s="41" t="s">
        <v>9</v>
      </c>
      <c r="B299" s="43" t="s">
        <v>10</v>
      </c>
      <c r="C299" s="45" t="s">
        <v>11</v>
      </c>
      <c r="D299" s="46"/>
      <c r="E299" s="47"/>
      <c r="F299" s="48" t="s">
        <v>12</v>
      </c>
      <c r="G299" s="45" t="s">
        <v>13</v>
      </c>
      <c r="H299" s="47"/>
      <c r="I299" s="45" t="s">
        <v>14</v>
      </c>
      <c r="J299" s="46"/>
      <c r="K299" s="50" t="s">
        <v>15</v>
      </c>
    </row>
    <row r="300" spans="1:13">
      <c r="A300" s="42"/>
      <c r="B300" s="44"/>
      <c r="C300" s="12" t="s">
        <v>16</v>
      </c>
      <c r="D300" s="13" t="s">
        <v>17</v>
      </c>
      <c r="E300" s="14" t="s">
        <v>18</v>
      </c>
      <c r="F300" s="49"/>
      <c r="G300" s="12" t="s">
        <v>19</v>
      </c>
      <c r="H300" s="14" t="s">
        <v>20</v>
      </c>
      <c r="I300" s="15" t="s">
        <v>19</v>
      </c>
      <c r="J300" s="16" t="s">
        <v>20</v>
      </c>
      <c r="K300" s="51"/>
    </row>
    <row r="301" spans="1:13" ht="19.899999999999999" customHeight="1">
      <c r="A301" s="17"/>
      <c r="B301" s="18"/>
      <c r="C301" s="19"/>
      <c r="D301" s="20"/>
      <c r="E301" s="21"/>
      <c r="F301" s="22">
        <f>SUM(C301:E301)</f>
        <v>0</v>
      </c>
      <c r="G301" s="19"/>
      <c r="H301" s="21"/>
      <c r="I301" s="23">
        <v>100.9</v>
      </c>
      <c r="J301" s="24">
        <v>84.2</v>
      </c>
      <c r="K301" s="25">
        <f>IF(G301="oui",F301-I301,F301-J301)</f>
        <v>-84.2</v>
      </c>
    </row>
    <row r="302" spans="1:13" ht="19.899999999999999" customHeight="1">
      <c r="A302" s="17"/>
      <c r="B302" s="18"/>
      <c r="C302" s="19"/>
      <c r="D302" s="20"/>
      <c r="E302" s="21"/>
      <c r="F302" s="22">
        <f t="shared" ref="F302:F307" si="20">SUM(C302:E302)</f>
        <v>0</v>
      </c>
      <c r="G302" s="19"/>
      <c r="H302" s="21"/>
      <c r="I302" s="23">
        <v>100.9</v>
      </c>
      <c r="J302" s="24">
        <v>84.2</v>
      </c>
      <c r="K302" s="25">
        <f t="shared" ref="K302:K307" si="21">IF(G302="oui",F302-I302,F302-J302)</f>
        <v>-84.2</v>
      </c>
    </row>
    <row r="303" spans="1:13" ht="19.899999999999999" customHeight="1">
      <c r="A303" s="17"/>
      <c r="B303" s="18"/>
      <c r="C303" s="19"/>
      <c r="D303" s="20"/>
      <c r="E303" s="21"/>
      <c r="F303" s="22">
        <f t="shared" si="20"/>
        <v>0</v>
      </c>
      <c r="G303" s="19"/>
      <c r="H303" s="21"/>
      <c r="I303" s="23">
        <v>100.9</v>
      </c>
      <c r="J303" s="24">
        <v>84.2</v>
      </c>
      <c r="K303" s="25">
        <f t="shared" si="21"/>
        <v>-84.2</v>
      </c>
    </row>
    <row r="304" spans="1:13" ht="19.899999999999999" customHeight="1">
      <c r="A304" s="17"/>
      <c r="B304" s="18"/>
      <c r="C304" s="19"/>
      <c r="D304" s="20"/>
      <c r="E304" s="21"/>
      <c r="F304" s="22">
        <f t="shared" si="20"/>
        <v>0</v>
      </c>
      <c r="G304" s="19"/>
      <c r="H304" s="21"/>
      <c r="I304" s="23">
        <v>100.9</v>
      </c>
      <c r="J304" s="24">
        <v>84.2</v>
      </c>
      <c r="K304" s="25">
        <f t="shared" si="21"/>
        <v>-84.2</v>
      </c>
    </row>
    <row r="305" spans="1:13" ht="19.899999999999999" customHeight="1">
      <c r="A305" s="17"/>
      <c r="B305" s="18"/>
      <c r="C305" s="19"/>
      <c r="D305" s="20"/>
      <c r="E305" s="21"/>
      <c r="F305" s="22">
        <f t="shared" si="20"/>
        <v>0</v>
      </c>
      <c r="G305" s="19"/>
      <c r="H305" s="21"/>
      <c r="I305" s="23">
        <v>100.9</v>
      </c>
      <c r="J305" s="24">
        <v>84.2</v>
      </c>
      <c r="K305" s="25">
        <f t="shared" si="21"/>
        <v>-84.2</v>
      </c>
    </row>
    <row r="306" spans="1:13" ht="19.899999999999999" customHeight="1">
      <c r="A306" s="26"/>
      <c r="B306" s="18"/>
      <c r="C306" s="19"/>
      <c r="D306" s="20"/>
      <c r="E306" s="21"/>
      <c r="F306" s="22">
        <f t="shared" si="20"/>
        <v>0</v>
      </c>
      <c r="G306" s="19"/>
      <c r="H306" s="21"/>
      <c r="I306" s="23">
        <v>100.9</v>
      </c>
      <c r="J306" s="24">
        <v>84.2</v>
      </c>
      <c r="K306" s="25">
        <f t="shared" si="21"/>
        <v>-84.2</v>
      </c>
    </row>
    <row r="307" spans="1:13" ht="19.899999999999999" customHeight="1" thickBot="1">
      <c r="A307" s="27"/>
      <c r="B307" s="28"/>
      <c r="C307" s="29"/>
      <c r="D307" s="30"/>
      <c r="E307" s="31"/>
      <c r="F307" s="32">
        <f t="shared" si="20"/>
        <v>0</v>
      </c>
      <c r="G307" s="29"/>
      <c r="H307" s="31"/>
      <c r="I307" s="33">
        <v>100.9</v>
      </c>
      <c r="J307" s="34">
        <v>84.2</v>
      </c>
      <c r="K307" s="35">
        <f t="shared" si="21"/>
        <v>-84.2</v>
      </c>
    </row>
    <row r="308" spans="1:13" ht="15.75" thickBot="1">
      <c r="I308" s="39" t="s">
        <v>21</v>
      </c>
      <c r="J308" s="40"/>
      <c r="K308" s="37"/>
    </row>
    <row r="320" spans="1:13" ht="18.75">
      <c r="A320" s="1" t="s">
        <v>0</v>
      </c>
      <c r="B320" s="2"/>
      <c r="C320" s="3"/>
      <c r="D320" s="3"/>
      <c r="E320" s="3"/>
      <c r="F320" s="3"/>
      <c r="G320" s="3"/>
      <c r="H320" s="4" t="s">
        <v>1</v>
      </c>
      <c r="L320" s="5" t="s">
        <v>2</v>
      </c>
      <c r="M320" s="5">
        <v>42443</v>
      </c>
    </row>
    <row r="321" spans="1:13" ht="18.75">
      <c r="A321" s="1" t="s">
        <v>3</v>
      </c>
      <c r="B321" s="6">
        <f>WEEKNUM(M320,2)</f>
        <v>12</v>
      </c>
      <c r="C321" s="3"/>
      <c r="D321" s="3"/>
      <c r="E321" s="3"/>
      <c r="F321" s="3"/>
      <c r="G321" s="3"/>
      <c r="H321" s="4" t="s">
        <v>4</v>
      </c>
      <c r="I321" s="7"/>
    </row>
    <row r="322" spans="1:13" ht="18.75">
      <c r="A322" s="1" t="s">
        <v>5</v>
      </c>
      <c r="B322" s="8">
        <f>M324</f>
        <v>42443</v>
      </c>
      <c r="C322" s="9" t="s">
        <v>6</v>
      </c>
      <c r="D322" s="8">
        <f>B322+6</f>
        <v>42449</v>
      </c>
      <c r="E322" s="3"/>
      <c r="F322" s="3"/>
      <c r="G322" s="3"/>
      <c r="H322" s="3"/>
      <c r="M322" s="10">
        <f>WEEKNUM(M320,2)</f>
        <v>12</v>
      </c>
    </row>
    <row r="323" spans="1:13">
      <c r="M323" s="11">
        <v>42370</v>
      </c>
    </row>
    <row r="324" spans="1:13" ht="18.75">
      <c r="A324" s="3" t="s">
        <v>7</v>
      </c>
      <c r="M324" s="11">
        <f>(M323+((M322-1)*7))-((WEEKDAY((M323+((M322-1)*7)),2))-1)</f>
        <v>42443</v>
      </c>
    </row>
    <row r="325" spans="1:13" ht="18.75">
      <c r="A325" s="3" t="s">
        <v>8</v>
      </c>
    </row>
    <row r="327" spans="1:13" ht="15.75" thickBot="1"/>
    <row r="328" spans="1:13" ht="14.45" customHeight="1">
      <c r="A328" s="41" t="s">
        <v>9</v>
      </c>
      <c r="B328" s="43" t="s">
        <v>10</v>
      </c>
      <c r="C328" s="45" t="s">
        <v>11</v>
      </c>
      <c r="D328" s="46"/>
      <c r="E328" s="47"/>
      <c r="F328" s="48" t="s">
        <v>12</v>
      </c>
      <c r="G328" s="45" t="s">
        <v>13</v>
      </c>
      <c r="H328" s="47"/>
      <c r="I328" s="45" t="s">
        <v>14</v>
      </c>
      <c r="J328" s="46"/>
      <c r="K328" s="50" t="s">
        <v>15</v>
      </c>
    </row>
    <row r="329" spans="1:13">
      <c r="A329" s="42"/>
      <c r="B329" s="44"/>
      <c r="C329" s="12" t="s">
        <v>16</v>
      </c>
      <c r="D329" s="13" t="s">
        <v>17</v>
      </c>
      <c r="E329" s="14" t="s">
        <v>18</v>
      </c>
      <c r="F329" s="49"/>
      <c r="G329" s="12" t="s">
        <v>19</v>
      </c>
      <c r="H329" s="14" t="s">
        <v>20</v>
      </c>
      <c r="I329" s="15" t="s">
        <v>19</v>
      </c>
      <c r="J329" s="16" t="s">
        <v>20</v>
      </c>
      <c r="K329" s="51"/>
    </row>
    <row r="330" spans="1:13" ht="19.899999999999999" customHeight="1">
      <c r="A330" s="17"/>
      <c r="B330" s="18"/>
      <c r="C330" s="19"/>
      <c r="D330" s="20"/>
      <c r="E330" s="21"/>
      <c r="F330" s="22">
        <f>SUM(C330:E330)</f>
        <v>0</v>
      </c>
      <c r="G330" s="19"/>
      <c r="H330" s="21"/>
      <c r="I330" s="23">
        <v>100.9</v>
      </c>
      <c r="J330" s="24">
        <v>84.2</v>
      </c>
      <c r="K330" s="25">
        <f>IF(G330="oui",F330-I330,F330-J330)</f>
        <v>-84.2</v>
      </c>
    </row>
    <row r="331" spans="1:13" ht="19.899999999999999" customHeight="1">
      <c r="A331" s="17"/>
      <c r="B331" s="18"/>
      <c r="C331" s="19"/>
      <c r="D331" s="20"/>
      <c r="E331" s="21"/>
      <c r="F331" s="22">
        <f t="shared" ref="F331:F336" si="22">SUM(C331:E331)</f>
        <v>0</v>
      </c>
      <c r="G331" s="19"/>
      <c r="H331" s="21"/>
      <c r="I331" s="23">
        <v>100.9</v>
      </c>
      <c r="J331" s="24">
        <v>84.2</v>
      </c>
      <c r="K331" s="25">
        <f t="shared" ref="K331:K336" si="23">IF(G331="oui",F331-I331,F331-J331)</f>
        <v>-84.2</v>
      </c>
    </row>
    <row r="332" spans="1:13" ht="19.899999999999999" customHeight="1">
      <c r="A332" s="17"/>
      <c r="B332" s="18"/>
      <c r="C332" s="19"/>
      <c r="D332" s="20"/>
      <c r="E332" s="21"/>
      <c r="F332" s="22">
        <f t="shared" si="22"/>
        <v>0</v>
      </c>
      <c r="G332" s="19"/>
      <c r="H332" s="21"/>
      <c r="I332" s="23">
        <v>100.9</v>
      </c>
      <c r="J332" s="24">
        <v>84.2</v>
      </c>
      <c r="K332" s="25">
        <f t="shared" si="23"/>
        <v>-84.2</v>
      </c>
    </row>
    <row r="333" spans="1:13" ht="19.899999999999999" customHeight="1">
      <c r="A333" s="17"/>
      <c r="B333" s="18"/>
      <c r="C333" s="19"/>
      <c r="D333" s="20"/>
      <c r="E333" s="21"/>
      <c r="F333" s="22">
        <f t="shared" si="22"/>
        <v>0</v>
      </c>
      <c r="G333" s="19"/>
      <c r="H333" s="21"/>
      <c r="I333" s="23">
        <v>100.9</v>
      </c>
      <c r="J333" s="24">
        <v>84.2</v>
      </c>
      <c r="K333" s="25">
        <f t="shared" si="23"/>
        <v>-84.2</v>
      </c>
    </row>
    <row r="334" spans="1:13" ht="19.899999999999999" customHeight="1">
      <c r="A334" s="17"/>
      <c r="B334" s="18"/>
      <c r="C334" s="19"/>
      <c r="D334" s="20"/>
      <c r="E334" s="21"/>
      <c r="F334" s="22">
        <f t="shared" si="22"/>
        <v>0</v>
      </c>
      <c r="G334" s="19"/>
      <c r="H334" s="21"/>
      <c r="I334" s="23">
        <v>100.9</v>
      </c>
      <c r="J334" s="24">
        <v>84.2</v>
      </c>
      <c r="K334" s="25">
        <f t="shared" si="23"/>
        <v>-84.2</v>
      </c>
    </row>
    <row r="335" spans="1:13" ht="19.899999999999999" customHeight="1">
      <c r="A335" s="26"/>
      <c r="B335" s="18"/>
      <c r="C335" s="19"/>
      <c r="D335" s="20"/>
      <c r="E335" s="21"/>
      <c r="F335" s="22">
        <f t="shared" si="22"/>
        <v>0</v>
      </c>
      <c r="G335" s="19"/>
      <c r="H335" s="21"/>
      <c r="I335" s="23">
        <v>100.9</v>
      </c>
      <c r="J335" s="24">
        <v>84.2</v>
      </c>
      <c r="K335" s="25">
        <f t="shared" si="23"/>
        <v>-84.2</v>
      </c>
    </row>
    <row r="336" spans="1:13" ht="19.899999999999999" customHeight="1" thickBot="1">
      <c r="A336" s="27"/>
      <c r="B336" s="28"/>
      <c r="C336" s="29"/>
      <c r="D336" s="30"/>
      <c r="E336" s="31"/>
      <c r="F336" s="32">
        <f t="shared" si="22"/>
        <v>0</v>
      </c>
      <c r="G336" s="29"/>
      <c r="H336" s="31"/>
      <c r="I336" s="33">
        <v>100.9</v>
      </c>
      <c r="J336" s="34">
        <v>84.2</v>
      </c>
      <c r="K336" s="35">
        <f t="shared" si="23"/>
        <v>-84.2</v>
      </c>
    </row>
    <row r="337" spans="1:13" ht="15.75" thickBot="1">
      <c r="I337" s="39" t="s">
        <v>21</v>
      </c>
      <c r="J337" s="40"/>
      <c r="K337" s="37"/>
    </row>
    <row r="349" spans="1:13" ht="18.75">
      <c r="A349" s="1" t="s">
        <v>0</v>
      </c>
      <c r="B349" s="2"/>
      <c r="C349" s="3"/>
      <c r="D349" s="3"/>
      <c r="E349" s="3"/>
      <c r="F349" s="3"/>
      <c r="G349" s="3"/>
      <c r="H349" s="4" t="s">
        <v>1</v>
      </c>
      <c r="L349" s="5" t="s">
        <v>2</v>
      </c>
      <c r="M349" s="5">
        <v>42450</v>
      </c>
    </row>
    <row r="350" spans="1:13" ht="18.75">
      <c r="A350" s="1" t="s">
        <v>3</v>
      </c>
      <c r="B350" s="6">
        <f>WEEKNUM(M349,2)</f>
        <v>13</v>
      </c>
      <c r="C350" s="3"/>
      <c r="D350" s="3"/>
      <c r="E350" s="3"/>
      <c r="F350" s="3"/>
      <c r="G350" s="3"/>
      <c r="H350" s="4" t="s">
        <v>4</v>
      </c>
      <c r="I350" s="7"/>
    </row>
    <row r="351" spans="1:13" ht="18.75">
      <c r="A351" s="1" t="s">
        <v>5</v>
      </c>
      <c r="B351" s="8">
        <f>M353</f>
        <v>42450</v>
      </c>
      <c r="C351" s="9" t="s">
        <v>6</v>
      </c>
      <c r="D351" s="8">
        <f>B351+6</f>
        <v>42456</v>
      </c>
      <c r="E351" s="3"/>
      <c r="F351" s="3"/>
      <c r="G351" s="3"/>
      <c r="H351" s="3"/>
      <c r="M351" s="10">
        <f>WEEKNUM(M349,2)</f>
        <v>13</v>
      </c>
    </row>
    <row r="352" spans="1:13">
      <c r="M352" s="11">
        <v>42370</v>
      </c>
    </row>
    <row r="353" spans="1:13" ht="18.75">
      <c r="A353" s="3" t="s">
        <v>7</v>
      </c>
      <c r="M353" s="11">
        <f>(M352+((M351-1)*7))-((WEEKDAY((M352+((M351-1)*7)),2))-1)</f>
        <v>42450</v>
      </c>
    </row>
    <row r="354" spans="1:13" ht="18.75">
      <c r="A354" s="3" t="s">
        <v>8</v>
      </c>
    </row>
    <row r="356" spans="1:13" ht="15.75" thickBot="1"/>
    <row r="357" spans="1:13" ht="14.45" customHeight="1">
      <c r="A357" s="41" t="s">
        <v>9</v>
      </c>
      <c r="B357" s="43" t="s">
        <v>10</v>
      </c>
      <c r="C357" s="45" t="s">
        <v>11</v>
      </c>
      <c r="D357" s="46"/>
      <c r="E357" s="47"/>
      <c r="F357" s="48" t="s">
        <v>12</v>
      </c>
      <c r="G357" s="45" t="s">
        <v>13</v>
      </c>
      <c r="H357" s="47"/>
      <c r="I357" s="45" t="s">
        <v>14</v>
      </c>
      <c r="J357" s="46"/>
      <c r="K357" s="50" t="s">
        <v>15</v>
      </c>
    </row>
    <row r="358" spans="1:13">
      <c r="A358" s="42"/>
      <c r="B358" s="44"/>
      <c r="C358" s="12" t="s">
        <v>16</v>
      </c>
      <c r="D358" s="13" t="s">
        <v>17</v>
      </c>
      <c r="E358" s="14" t="s">
        <v>18</v>
      </c>
      <c r="F358" s="49"/>
      <c r="G358" s="12" t="s">
        <v>19</v>
      </c>
      <c r="H358" s="14" t="s">
        <v>20</v>
      </c>
      <c r="I358" s="15" t="s">
        <v>19</v>
      </c>
      <c r="J358" s="16" t="s">
        <v>20</v>
      </c>
      <c r="K358" s="51"/>
    </row>
    <row r="359" spans="1:13" ht="19.899999999999999" customHeight="1">
      <c r="A359" s="17"/>
      <c r="B359" s="18"/>
      <c r="C359" s="19"/>
      <c r="D359" s="20"/>
      <c r="E359" s="21"/>
      <c r="F359" s="22">
        <f>SUM(C359:E359)</f>
        <v>0</v>
      </c>
      <c r="G359" s="19"/>
      <c r="H359" s="21"/>
      <c r="I359" s="23">
        <v>100.9</v>
      </c>
      <c r="J359" s="24">
        <v>84.2</v>
      </c>
      <c r="K359" s="25">
        <f>IF(G359="oui",F359-I359,F359-J359)</f>
        <v>-84.2</v>
      </c>
    </row>
    <row r="360" spans="1:13" ht="19.899999999999999" customHeight="1">
      <c r="A360" s="17"/>
      <c r="B360" s="18"/>
      <c r="C360" s="19"/>
      <c r="D360" s="20"/>
      <c r="E360" s="21"/>
      <c r="F360" s="22">
        <f t="shared" ref="F360:F365" si="24">SUM(C360:E360)</f>
        <v>0</v>
      </c>
      <c r="G360" s="19"/>
      <c r="H360" s="21"/>
      <c r="I360" s="23">
        <v>100.9</v>
      </c>
      <c r="J360" s="24">
        <v>84.2</v>
      </c>
      <c r="K360" s="25">
        <f t="shared" ref="K360:K365" si="25">IF(G360="oui",F360-I360,F360-J360)</f>
        <v>-84.2</v>
      </c>
    </row>
    <row r="361" spans="1:13" ht="19.899999999999999" customHeight="1">
      <c r="A361" s="17"/>
      <c r="B361" s="18"/>
      <c r="C361" s="19"/>
      <c r="D361" s="20"/>
      <c r="E361" s="21"/>
      <c r="F361" s="22">
        <f t="shared" si="24"/>
        <v>0</v>
      </c>
      <c r="G361" s="19"/>
      <c r="H361" s="21"/>
      <c r="I361" s="23">
        <v>100.9</v>
      </c>
      <c r="J361" s="24">
        <v>84.2</v>
      </c>
      <c r="K361" s="25">
        <f t="shared" si="25"/>
        <v>-84.2</v>
      </c>
    </row>
    <row r="362" spans="1:13" ht="19.899999999999999" customHeight="1">
      <c r="A362" s="17"/>
      <c r="B362" s="18"/>
      <c r="C362" s="19"/>
      <c r="D362" s="20"/>
      <c r="E362" s="21"/>
      <c r="F362" s="22">
        <f t="shared" si="24"/>
        <v>0</v>
      </c>
      <c r="G362" s="19"/>
      <c r="H362" s="21"/>
      <c r="I362" s="23">
        <v>100.9</v>
      </c>
      <c r="J362" s="24">
        <v>84.2</v>
      </c>
      <c r="K362" s="25">
        <f t="shared" si="25"/>
        <v>-84.2</v>
      </c>
    </row>
    <row r="363" spans="1:13" ht="19.899999999999999" customHeight="1">
      <c r="A363" s="17"/>
      <c r="B363" s="18"/>
      <c r="C363" s="19"/>
      <c r="D363" s="20"/>
      <c r="E363" s="21"/>
      <c r="F363" s="22">
        <f t="shared" si="24"/>
        <v>0</v>
      </c>
      <c r="G363" s="19"/>
      <c r="H363" s="21"/>
      <c r="I363" s="23">
        <v>100.9</v>
      </c>
      <c r="J363" s="24">
        <v>84.2</v>
      </c>
      <c r="K363" s="25">
        <f t="shared" si="25"/>
        <v>-84.2</v>
      </c>
    </row>
    <row r="364" spans="1:13" ht="19.899999999999999" customHeight="1">
      <c r="A364" s="26"/>
      <c r="B364" s="18"/>
      <c r="C364" s="19"/>
      <c r="D364" s="20"/>
      <c r="E364" s="21"/>
      <c r="F364" s="22">
        <f t="shared" si="24"/>
        <v>0</v>
      </c>
      <c r="G364" s="19"/>
      <c r="H364" s="21"/>
      <c r="I364" s="23">
        <v>100.9</v>
      </c>
      <c r="J364" s="24">
        <v>84.2</v>
      </c>
      <c r="K364" s="25">
        <f t="shared" si="25"/>
        <v>-84.2</v>
      </c>
    </row>
    <row r="365" spans="1:13" ht="19.899999999999999" customHeight="1" thickBot="1">
      <c r="A365" s="27"/>
      <c r="B365" s="28"/>
      <c r="C365" s="29"/>
      <c r="D365" s="30"/>
      <c r="E365" s="31"/>
      <c r="F365" s="32">
        <f t="shared" si="24"/>
        <v>0</v>
      </c>
      <c r="G365" s="29"/>
      <c r="H365" s="31"/>
      <c r="I365" s="33">
        <v>100.9</v>
      </c>
      <c r="J365" s="34">
        <v>84.2</v>
      </c>
      <c r="K365" s="35">
        <f t="shared" si="25"/>
        <v>-84.2</v>
      </c>
    </row>
    <row r="366" spans="1:13" ht="15.75" thickBot="1">
      <c r="I366" s="39" t="s">
        <v>21</v>
      </c>
      <c r="J366" s="40"/>
      <c r="K366" s="37"/>
    </row>
    <row r="378" spans="1:13" ht="18.75">
      <c r="A378" s="1" t="s">
        <v>0</v>
      </c>
      <c r="B378" s="2"/>
      <c r="C378" s="3"/>
      <c r="D378" s="3"/>
      <c r="E378" s="3"/>
      <c r="F378" s="3"/>
      <c r="G378" s="3"/>
      <c r="H378" s="4" t="s">
        <v>1</v>
      </c>
      <c r="L378" s="5" t="s">
        <v>2</v>
      </c>
      <c r="M378" s="5">
        <v>42457</v>
      </c>
    </row>
    <row r="379" spans="1:13" ht="18.75">
      <c r="A379" s="1" t="s">
        <v>3</v>
      </c>
      <c r="B379" s="6">
        <f>WEEKNUM(M378,2)</f>
        <v>14</v>
      </c>
      <c r="C379" s="3"/>
      <c r="D379" s="3"/>
      <c r="E379" s="3"/>
      <c r="F379" s="3"/>
      <c r="G379" s="3"/>
      <c r="H379" s="4" t="s">
        <v>4</v>
      </c>
      <c r="I379" s="7"/>
    </row>
    <row r="380" spans="1:13" ht="18.75">
      <c r="A380" s="1" t="s">
        <v>5</v>
      </c>
      <c r="B380" s="8">
        <f>M382</f>
        <v>42457</v>
      </c>
      <c r="C380" s="9" t="s">
        <v>6</v>
      </c>
      <c r="D380" s="8">
        <f>B380+6</f>
        <v>42463</v>
      </c>
      <c r="E380" s="3"/>
      <c r="F380" s="3"/>
      <c r="G380" s="3"/>
      <c r="H380" s="3"/>
      <c r="M380" s="10">
        <f>WEEKNUM(M378,2)</f>
        <v>14</v>
      </c>
    </row>
    <row r="381" spans="1:13">
      <c r="M381" s="11">
        <v>42370</v>
      </c>
    </row>
    <row r="382" spans="1:13" ht="18.75">
      <c r="A382" s="3" t="s">
        <v>7</v>
      </c>
      <c r="M382" s="11">
        <f>(M381+((M380-1)*7))-((WEEKDAY((M381+((M380-1)*7)),2))-1)</f>
        <v>42457</v>
      </c>
    </row>
    <row r="383" spans="1:13" ht="18.75">
      <c r="A383" s="3" t="s">
        <v>8</v>
      </c>
    </row>
    <row r="385" spans="1:11" ht="15.75" thickBot="1"/>
    <row r="386" spans="1:11" ht="14.45" customHeight="1">
      <c r="A386" s="41" t="s">
        <v>9</v>
      </c>
      <c r="B386" s="43" t="s">
        <v>10</v>
      </c>
      <c r="C386" s="45" t="s">
        <v>11</v>
      </c>
      <c r="D386" s="46"/>
      <c r="E386" s="47"/>
      <c r="F386" s="48" t="s">
        <v>12</v>
      </c>
      <c r="G386" s="45" t="s">
        <v>13</v>
      </c>
      <c r="H386" s="47"/>
      <c r="I386" s="45" t="s">
        <v>14</v>
      </c>
      <c r="J386" s="46"/>
      <c r="K386" s="50" t="s">
        <v>15</v>
      </c>
    </row>
    <row r="387" spans="1:11">
      <c r="A387" s="42"/>
      <c r="B387" s="44"/>
      <c r="C387" s="12" t="s">
        <v>16</v>
      </c>
      <c r="D387" s="13" t="s">
        <v>17</v>
      </c>
      <c r="E387" s="14" t="s">
        <v>18</v>
      </c>
      <c r="F387" s="49"/>
      <c r="G387" s="12" t="s">
        <v>19</v>
      </c>
      <c r="H387" s="14" t="s">
        <v>20</v>
      </c>
      <c r="I387" s="15" t="s">
        <v>19</v>
      </c>
      <c r="J387" s="16" t="s">
        <v>20</v>
      </c>
      <c r="K387" s="51"/>
    </row>
    <row r="388" spans="1:11" ht="19.899999999999999" customHeight="1">
      <c r="A388" s="17"/>
      <c r="B388" s="18"/>
      <c r="C388" s="19"/>
      <c r="D388" s="20"/>
      <c r="E388" s="21"/>
      <c r="F388" s="22">
        <f>SUM(C388:E388)</f>
        <v>0</v>
      </c>
      <c r="G388" s="19"/>
      <c r="H388" s="21"/>
      <c r="I388" s="23">
        <v>100.9</v>
      </c>
      <c r="J388" s="24">
        <v>84.2</v>
      </c>
      <c r="K388" s="25">
        <f>IF(G388="oui",F388-I388,F388-J388)</f>
        <v>-84.2</v>
      </c>
    </row>
    <row r="389" spans="1:11" ht="19.899999999999999" customHeight="1">
      <c r="A389" s="17"/>
      <c r="B389" s="18"/>
      <c r="C389" s="19"/>
      <c r="D389" s="20"/>
      <c r="E389" s="21"/>
      <c r="F389" s="22">
        <f t="shared" ref="F389:F394" si="26">SUM(C389:E389)</f>
        <v>0</v>
      </c>
      <c r="G389" s="19"/>
      <c r="H389" s="21"/>
      <c r="I389" s="23">
        <v>100.9</v>
      </c>
      <c r="J389" s="24">
        <v>84.2</v>
      </c>
      <c r="K389" s="25">
        <f t="shared" ref="K389:K394" si="27">IF(G389="oui",F389-I389,F389-J389)</f>
        <v>-84.2</v>
      </c>
    </row>
    <row r="390" spans="1:11" ht="19.899999999999999" customHeight="1">
      <c r="A390" s="17"/>
      <c r="B390" s="18"/>
      <c r="C390" s="19"/>
      <c r="D390" s="20"/>
      <c r="E390" s="21"/>
      <c r="F390" s="22">
        <f t="shared" si="26"/>
        <v>0</v>
      </c>
      <c r="G390" s="19"/>
      <c r="H390" s="21"/>
      <c r="I390" s="23">
        <v>100.9</v>
      </c>
      <c r="J390" s="24">
        <v>84.2</v>
      </c>
      <c r="K390" s="25">
        <f t="shared" si="27"/>
        <v>-84.2</v>
      </c>
    </row>
    <row r="391" spans="1:11" ht="19.899999999999999" customHeight="1">
      <c r="A391" s="17"/>
      <c r="B391" s="18"/>
      <c r="C391" s="19"/>
      <c r="D391" s="20"/>
      <c r="E391" s="21"/>
      <c r="F391" s="22">
        <f t="shared" si="26"/>
        <v>0</v>
      </c>
      <c r="G391" s="19"/>
      <c r="H391" s="21"/>
      <c r="I391" s="23">
        <v>100.9</v>
      </c>
      <c r="J391" s="24">
        <v>84.2</v>
      </c>
      <c r="K391" s="25">
        <f t="shared" si="27"/>
        <v>-84.2</v>
      </c>
    </row>
    <row r="392" spans="1:11" ht="19.899999999999999" customHeight="1">
      <c r="A392" s="17"/>
      <c r="B392" s="18"/>
      <c r="C392" s="19"/>
      <c r="D392" s="20"/>
      <c r="E392" s="21"/>
      <c r="F392" s="22">
        <f t="shared" si="26"/>
        <v>0</v>
      </c>
      <c r="G392" s="19"/>
      <c r="H392" s="21"/>
      <c r="I392" s="23">
        <v>100.9</v>
      </c>
      <c r="J392" s="24">
        <v>84.2</v>
      </c>
      <c r="K392" s="25">
        <f t="shared" si="27"/>
        <v>-84.2</v>
      </c>
    </row>
    <row r="393" spans="1:11" ht="19.899999999999999" customHeight="1">
      <c r="A393" s="26"/>
      <c r="B393" s="18"/>
      <c r="C393" s="19"/>
      <c r="D393" s="20"/>
      <c r="E393" s="21"/>
      <c r="F393" s="22">
        <f t="shared" si="26"/>
        <v>0</v>
      </c>
      <c r="G393" s="19"/>
      <c r="H393" s="21"/>
      <c r="I393" s="23">
        <v>100.9</v>
      </c>
      <c r="J393" s="24">
        <v>84.2</v>
      </c>
      <c r="K393" s="25">
        <f t="shared" si="27"/>
        <v>-84.2</v>
      </c>
    </row>
    <row r="394" spans="1:11" ht="19.899999999999999" customHeight="1" thickBot="1">
      <c r="A394" s="27"/>
      <c r="B394" s="28"/>
      <c r="C394" s="29"/>
      <c r="D394" s="30"/>
      <c r="E394" s="31"/>
      <c r="F394" s="32">
        <f t="shared" si="26"/>
        <v>0</v>
      </c>
      <c r="G394" s="29"/>
      <c r="H394" s="31"/>
      <c r="I394" s="33">
        <v>100.9</v>
      </c>
      <c r="J394" s="34">
        <v>84.2</v>
      </c>
      <c r="K394" s="35">
        <f t="shared" si="27"/>
        <v>-84.2</v>
      </c>
    </row>
    <row r="395" spans="1:11" ht="15.75" thickBot="1">
      <c r="I395" s="39" t="s">
        <v>21</v>
      </c>
      <c r="J395" s="40"/>
      <c r="K395" s="37"/>
    </row>
    <row r="407" spans="1:13" ht="18.75">
      <c r="A407" s="1" t="s">
        <v>0</v>
      </c>
      <c r="B407" s="2"/>
      <c r="C407" s="3"/>
      <c r="D407" s="3"/>
      <c r="E407" s="3"/>
      <c r="F407" s="3"/>
      <c r="G407" s="3"/>
      <c r="H407" s="4" t="s">
        <v>1</v>
      </c>
      <c r="L407" s="5" t="s">
        <v>2</v>
      </c>
      <c r="M407" s="5">
        <v>42464</v>
      </c>
    </row>
    <row r="408" spans="1:13" ht="18.75">
      <c r="A408" s="1" t="s">
        <v>3</v>
      </c>
      <c r="B408" s="6">
        <f>WEEKNUM(M407,2)</f>
        <v>15</v>
      </c>
      <c r="C408" s="3"/>
      <c r="D408" s="3"/>
      <c r="E408" s="3"/>
      <c r="F408" s="3"/>
      <c r="G408" s="3"/>
      <c r="H408" s="4" t="s">
        <v>4</v>
      </c>
      <c r="I408" s="7"/>
    </row>
    <row r="409" spans="1:13" ht="18.75">
      <c r="A409" s="1" t="s">
        <v>5</v>
      </c>
      <c r="B409" s="8">
        <f>M411</f>
        <v>42464</v>
      </c>
      <c r="C409" s="9" t="s">
        <v>6</v>
      </c>
      <c r="D409" s="8">
        <f>B409+6</f>
        <v>42470</v>
      </c>
      <c r="E409" s="3"/>
      <c r="F409" s="3"/>
      <c r="G409" s="3"/>
      <c r="H409" s="3"/>
      <c r="M409" s="10">
        <f>WEEKNUM(M407,2)</f>
        <v>15</v>
      </c>
    </row>
    <row r="410" spans="1:13">
      <c r="M410" s="11">
        <v>42370</v>
      </c>
    </row>
    <row r="411" spans="1:13" ht="18.75">
      <c r="A411" s="3" t="s">
        <v>7</v>
      </c>
      <c r="M411" s="11">
        <f>(M410+((M409-1)*7))-((WEEKDAY((M410+((M409-1)*7)),2))-1)</f>
        <v>42464</v>
      </c>
    </row>
    <row r="412" spans="1:13" ht="18.75">
      <c r="A412" s="3" t="s">
        <v>8</v>
      </c>
    </row>
    <row r="414" spans="1:13" ht="15.75" thickBot="1"/>
    <row r="415" spans="1:13" ht="14.45" customHeight="1">
      <c r="A415" s="41" t="s">
        <v>9</v>
      </c>
      <c r="B415" s="43" t="s">
        <v>10</v>
      </c>
      <c r="C415" s="45" t="s">
        <v>11</v>
      </c>
      <c r="D415" s="46"/>
      <c r="E415" s="47"/>
      <c r="F415" s="48" t="s">
        <v>12</v>
      </c>
      <c r="G415" s="45" t="s">
        <v>13</v>
      </c>
      <c r="H415" s="47"/>
      <c r="I415" s="45" t="s">
        <v>14</v>
      </c>
      <c r="J415" s="46"/>
      <c r="K415" s="50" t="s">
        <v>15</v>
      </c>
    </row>
    <row r="416" spans="1:13">
      <c r="A416" s="42"/>
      <c r="B416" s="44"/>
      <c r="C416" s="12" t="s">
        <v>16</v>
      </c>
      <c r="D416" s="13" t="s">
        <v>17</v>
      </c>
      <c r="E416" s="14" t="s">
        <v>18</v>
      </c>
      <c r="F416" s="49"/>
      <c r="G416" s="12" t="s">
        <v>19</v>
      </c>
      <c r="H416" s="14" t="s">
        <v>20</v>
      </c>
      <c r="I416" s="15" t="s">
        <v>19</v>
      </c>
      <c r="J416" s="16" t="s">
        <v>20</v>
      </c>
      <c r="K416" s="51"/>
    </row>
    <row r="417" spans="1:11" ht="19.899999999999999" customHeight="1">
      <c r="A417" s="17"/>
      <c r="B417" s="18"/>
      <c r="C417" s="19"/>
      <c r="D417" s="20"/>
      <c r="E417" s="21"/>
      <c r="F417" s="22">
        <f>SUM(C417:E417)</f>
        <v>0</v>
      </c>
      <c r="G417" s="19"/>
      <c r="H417" s="21"/>
      <c r="I417" s="23">
        <v>100.9</v>
      </c>
      <c r="J417" s="24">
        <v>84.2</v>
      </c>
      <c r="K417" s="25">
        <f>IF(G417="oui",F417-I417,F417-J417)</f>
        <v>-84.2</v>
      </c>
    </row>
    <row r="418" spans="1:11" ht="19.899999999999999" customHeight="1">
      <c r="A418" s="17"/>
      <c r="B418" s="18"/>
      <c r="C418" s="19"/>
      <c r="D418" s="20"/>
      <c r="E418" s="21"/>
      <c r="F418" s="22">
        <f t="shared" ref="F418:F423" si="28">SUM(C418:E418)</f>
        <v>0</v>
      </c>
      <c r="G418" s="19"/>
      <c r="H418" s="21"/>
      <c r="I418" s="23">
        <v>100.9</v>
      </c>
      <c r="J418" s="24">
        <v>84.2</v>
      </c>
      <c r="K418" s="25">
        <f t="shared" ref="K418:K423" si="29">IF(G418="oui",F418-I418,F418-J418)</f>
        <v>-84.2</v>
      </c>
    </row>
    <row r="419" spans="1:11" ht="19.899999999999999" customHeight="1">
      <c r="A419" s="17"/>
      <c r="B419" s="18"/>
      <c r="C419" s="19"/>
      <c r="D419" s="20"/>
      <c r="E419" s="21"/>
      <c r="F419" s="22">
        <f t="shared" si="28"/>
        <v>0</v>
      </c>
      <c r="G419" s="19"/>
      <c r="H419" s="21"/>
      <c r="I419" s="23">
        <v>100.9</v>
      </c>
      <c r="J419" s="24">
        <v>84.2</v>
      </c>
      <c r="K419" s="25">
        <f t="shared" si="29"/>
        <v>-84.2</v>
      </c>
    </row>
    <row r="420" spans="1:11" ht="19.899999999999999" customHeight="1">
      <c r="A420" s="17"/>
      <c r="B420" s="18"/>
      <c r="C420" s="19"/>
      <c r="D420" s="20"/>
      <c r="E420" s="21"/>
      <c r="F420" s="22">
        <f t="shared" si="28"/>
        <v>0</v>
      </c>
      <c r="G420" s="19"/>
      <c r="H420" s="21"/>
      <c r="I420" s="23">
        <v>100.9</v>
      </c>
      <c r="J420" s="24">
        <v>84.2</v>
      </c>
      <c r="K420" s="25">
        <f t="shared" si="29"/>
        <v>-84.2</v>
      </c>
    </row>
    <row r="421" spans="1:11" ht="19.899999999999999" customHeight="1">
      <c r="A421" s="17"/>
      <c r="B421" s="18"/>
      <c r="C421" s="19"/>
      <c r="D421" s="20"/>
      <c r="E421" s="21"/>
      <c r="F421" s="22">
        <f t="shared" si="28"/>
        <v>0</v>
      </c>
      <c r="G421" s="19"/>
      <c r="H421" s="21"/>
      <c r="I421" s="23">
        <v>100.9</v>
      </c>
      <c r="J421" s="24">
        <v>84.2</v>
      </c>
      <c r="K421" s="25">
        <f t="shared" si="29"/>
        <v>-84.2</v>
      </c>
    </row>
    <row r="422" spans="1:11" ht="19.899999999999999" customHeight="1">
      <c r="A422" s="26"/>
      <c r="B422" s="18"/>
      <c r="C422" s="19"/>
      <c r="D422" s="20"/>
      <c r="E422" s="21"/>
      <c r="F422" s="22">
        <f t="shared" si="28"/>
        <v>0</v>
      </c>
      <c r="G422" s="19"/>
      <c r="H422" s="21"/>
      <c r="I422" s="23">
        <v>100.9</v>
      </c>
      <c r="J422" s="24">
        <v>84.2</v>
      </c>
      <c r="K422" s="25">
        <f t="shared" si="29"/>
        <v>-84.2</v>
      </c>
    </row>
    <row r="423" spans="1:11" ht="19.899999999999999" customHeight="1" thickBot="1">
      <c r="A423" s="27"/>
      <c r="B423" s="28"/>
      <c r="C423" s="29"/>
      <c r="D423" s="30"/>
      <c r="E423" s="31"/>
      <c r="F423" s="32">
        <f t="shared" si="28"/>
        <v>0</v>
      </c>
      <c r="G423" s="29"/>
      <c r="H423" s="31"/>
      <c r="I423" s="33">
        <v>100.9</v>
      </c>
      <c r="J423" s="34">
        <v>84.2</v>
      </c>
      <c r="K423" s="35">
        <f t="shared" si="29"/>
        <v>-84.2</v>
      </c>
    </row>
    <row r="424" spans="1:11" ht="15.75" thickBot="1">
      <c r="I424" s="39" t="s">
        <v>21</v>
      </c>
      <c r="J424" s="40"/>
      <c r="K424" s="37"/>
    </row>
    <row r="436" spans="1:13" ht="18.75">
      <c r="A436" s="1" t="s">
        <v>0</v>
      </c>
      <c r="B436" s="2"/>
      <c r="C436" s="3"/>
      <c r="D436" s="3"/>
      <c r="E436" s="3"/>
      <c r="F436" s="3"/>
      <c r="G436" s="3"/>
      <c r="H436" s="4" t="s">
        <v>1</v>
      </c>
      <c r="L436" s="5" t="s">
        <v>2</v>
      </c>
      <c r="M436" s="5">
        <v>42471</v>
      </c>
    </row>
    <row r="437" spans="1:13" ht="18.75">
      <c r="A437" s="1" t="s">
        <v>3</v>
      </c>
      <c r="B437" s="6">
        <f>WEEKNUM(M436,2)</f>
        <v>16</v>
      </c>
      <c r="C437" s="3"/>
      <c r="D437" s="3"/>
      <c r="E437" s="3"/>
      <c r="F437" s="3"/>
      <c r="G437" s="3"/>
      <c r="H437" s="4" t="s">
        <v>4</v>
      </c>
      <c r="I437" s="7"/>
    </row>
    <row r="438" spans="1:13" ht="18.75">
      <c r="A438" s="1" t="s">
        <v>5</v>
      </c>
      <c r="B438" s="8">
        <f>M440</f>
        <v>42471</v>
      </c>
      <c r="C438" s="9" t="s">
        <v>6</v>
      </c>
      <c r="D438" s="8">
        <f>B438+6</f>
        <v>42477</v>
      </c>
      <c r="E438" s="3"/>
      <c r="F438" s="3"/>
      <c r="G438" s="3"/>
      <c r="H438" s="3"/>
      <c r="M438" s="10">
        <f>WEEKNUM(M436,2)</f>
        <v>16</v>
      </c>
    </row>
    <row r="439" spans="1:13">
      <c r="M439" s="11">
        <v>42370</v>
      </c>
    </row>
    <row r="440" spans="1:13" ht="18.75">
      <c r="A440" s="3" t="s">
        <v>7</v>
      </c>
      <c r="M440" s="11">
        <f>(M439+((M438-1)*7))-((WEEKDAY((M439+((M438-1)*7)),2))-1)</f>
        <v>42471</v>
      </c>
    </row>
    <row r="441" spans="1:13" ht="18.75">
      <c r="A441" s="3" t="s">
        <v>8</v>
      </c>
    </row>
    <row r="443" spans="1:13" ht="15.75" thickBot="1"/>
    <row r="444" spans="1:13" ht="14.45" customHeight="1">
      <c r="A444" s="41" t="s">
        <v>9</v>
      </c>
      <c r="B444" s="43" t="s">
        <v>10</v>
      </c>
      <c r="C444" s="45" t="s">
        <v>11</v>
      </c>
      <c r="D444" s="46"/>
      <c r="E444" s="47"/>
      <c r="F444" s="48" t="s">
        <v>12</v>
      </c>
      <c r="G444" s="45" t="s">
        <v>13</v>
      </c>
      <c r="H444" s="47"/>
      <c r="I444" s="45" t="s">
        <v>14</v>
      </c>
      <c r="J444" s="46"/>
      <c r="K444" s="50" t="s">
        <v>15</v>
      </c>
    </row>
    <row r="445" spans="1:13">
      <c r="A445" s="42"/>
      <c r="B445" s="44"/>
      <c r="C445" s="12" t="s">
        <v>16</v>
      </c>
      <c r="D445" s="13" t="s">
        <v>17</v>
      </c>
      <c r="E445" s="14" t="s">
        <v>18</v>
      </c>
      <c r="F445" s="49"/>
      <c r="G445" s="12" t="s">
        <v>19</v>
      </c>
      <c r="H445" s="14" t="s">
        <v>20</v>
      </c>
      <c r="I445" s="15" t="s">
        <v>19</v>
      </c>
      <c r="J445" s="16" t="s">
        <v>20</v>
      </c>
      <c r="K445" s="51"/>
    </row>
    <row r="446" spans="1:13" ht="19.899999999999999" customHeight="1">
      <c r="A446" s="17"/>
      <c r="B446" s="18"/>
      <c r="C446" s="19"/>
      <c r="D446" s="20"/>
      <c r="E446" s="21"/>
      <c r="F446" s="22">
        <f>SUM(C446:E446)</f>
        <v>0</v>
      </c>
      <c r="G446" s="19"/>
      <c r="H446" s="21"/>
      <c r="I446" s="23">
        <v>100.9</v>
      </c>
      <c r="J446" s="24">
        <v>84.2</v>
      </c>
      <c r="K446" s="25">
        <f>IF(G446="oui",F446-I446,F446-J446)</f>
        <v>-84.2</v>
      </c>
    </row>
    <row r="447" spans="1:13" ht="19.899999999999999" customHeight="1">
      <c r="A447" s="17"/>
      <c r="B447" s="18"/>
      <c r="C447" s="19"/>
      <c r="D447" s="20"/>
      <c r="E447" s="21"/>
      <c r="F447" s="22">
        <f t="shared" ref="F447:F452" si="30">SUM(C447:E447)</f>
        <v>0</v>
      </c>
      <c r="G447" s="19"/>
      <c r="H447" s="21"/>
      <c r="I447" s="23">
        <v>100.9</v>
      </c>
      <c r="J447" s="24">
        <v>84.2</v>
      </c>
      <c r="K447" s="25">
        <f t="shared" ref="K447:K452" si="31">IF(G447="oui",F447-I447,F447-J447)</f>
        <v>-84.2</v>
      </c>
    </row>
    <row r="448" spans="1:13" ht="19.899999999999999" customHeight="1">
      <c r="A448" s="17"/>
      <c r="B448" s="18"/>
      <c r="C448" s="19"/>
      <c r="D448" s="20"/>
      <c r="E448" s="21"/>
      <c r="F448" s="22">
        <f t="shared" si="30"/>
        <v>0</v>
      </c>
      <c r="G448" s="19"/>
      <c r="H448" s="21"/>
      <c r="I448" s="23">
        <v>100.9</v>
      </c>
      <c r="J448" s="24">
        <v>84.2</v>
      </c>
      <c r="K448" s="25">
        <f t="shared" si="31"/>
        <v>-84.2</v>
      </c>
    </row>
    <row r="449" spans="1:11" ht="19.899999999999999" customHeight="1">
      <c r="A449" s="17"/>
      <c r="B449" s="18"/>
      <c r="C449" s="19"/>
      <c r="D449" s="20"/>
      <c r="E449" s="21"/>
      <c r="F449" s="22">
        <f t="shared" si="30"/>
        <v>0</v>
      </c>
      <c r="G449" s="19"/>
      <c r="H449" s="21"/>
      <c r="I449" s="23">
        <v>100.9</v>
      </c>
      <c r="J449" s="24">
        <v>84.2</v>
      </c>
      <c r="K449" s="25">
        <f t="shared" si="31"/>
        <v>-84.2</v>
      </c>
    </row>
    <row r="450" spans="1:11" ht="19.899999999999999" customHeight="1">
      <c r="A450" s="17"/>
      <c r="B450" s="18"/>
      <c r="C450" s="19"/>
      <c r="D450" s="20"/>
      <c r="E450" s="21"/>
      <c r="F450" s="22">
        <f t="shared" si="30"/>
        <v>0</v>
      </c>
      <c r="G450" s="19"/>
      <c r="H450" s="21"/>
      <c r="I450" s="23">
        <v>100.9</v>
      </c>
      <c r="J450" s="24">
        <v>84.2</v>
      </c>
      <c r="K450" s="25">
        <f t="shared" si="31"/>
        <v>-84.2</v>
      </c>
    </row>
    <row r="451" spans="1:11" ht="19.899999999999999" customHeight="1">
      <c r="A451" s="26"/>
      <c r="B451" s="18"/>
      <c r="C451" s="19"/>
      <c r="D451" s="20"/>
      <c r="E451" s="21"/>
      <c r="F451" s="22">
        <f t="shared" si="30"/>
        <v>0</v>
      </c>
      <c r="G451" s="19"/>
      <c r="H451" s="21"/>
      <c r="I451" s="23">
        <v>100.9</v>
      </c>
      <c r="J451" s="24">
        <v>84.2</v>
      </c>
      <c r="K451" s="25">
        <f t="shared" si="31"/>
        <v>-84.2</v>
      </c>
    </row>
    <row r="452" spans="1:11" ht="19.899999999999999" customHeight="1" thickBot="1">
      <c r="A452" s="27"/>
      <c r="B452" s="28"/>
      <c r="C452" s="29"/>
      <c r="D452" s="30"/>
      <c r="E452" s="31"/>
      <c r="F452" s="32">
        <f t="shared" si="30"/>
        <v>0</v>
      </c>
      <c r="G452" s="29"/>
      <c r="H452" s="31"/>
      <c r="I452" s="33">
        <v>100.9</v>
      </c>
      <c r="J452" s="34">
        <v>84.2</v>
      </c>
      <c r="K452" s="35">
        <f t="shared" si="31"/>
        <v>-84.2</v>
      </c>
    </row>
    <row r="453" spans="1:11" ht="15.75" thickBot="1">
      <c r="I453" s="39" t="s">
        <v>21</v>
      </c>
      <c r="J453" s="40"/>
      <c r="K453" s="37"/>
    </row>
    <row r="465" spans="1:13" ht="18.75">
      <c r="A465" s="1" t="s">
        <v>0</v>
      </c>
      <c r="B465" s="2"/>
      <c r="C465" s="3"/>
      <c r="D465" s="3"/>
      <c r="E465" s="3"/>
      <c r="F465" s="3"/>
      <c r="G465" s="3"/>
      <c r="H465" s="4" t="s">
        <v>1</v>
      </c>
      <c r="L465" s="5" t="s">
        <v>2</v>
      </c>
      <c r="M465" s="5">
        <v>42478</v>
      </c>
    </row>
    <row r="466" spans="1:13" ht="18.75">
      <c r="A466" s="1" t="s">
        <v>3</v>
      </c>
      <c r="B466" s="6">
        <f>WEEKNUM(M465,2)</f>
        <v>17</v>
      </c>
      <c r="C466" s="3"/>
      <c r="D466" s="3"/>
      <c r="E466" s="3"/>
      <c r="F466" s="3"/>
      <c r="G466" s="3"/>
      <c r="H466" s="4" t="s">
        <v>4</v>
      </c>
      <c r="I466" s="7"/>
    </row>
    <row r="467" spans="1:13" ht="18.75">
      <c r="A467" s="1" t="s">
        <v>5</v>
      </c>
      <c r="B467" s="8">
        <f>M469</f>
        <v>42478</v>
      </c>
      <c r="C467" s="9" t="s">
        <v>6</v>
      </c>
      <c r="D467" s="8">
        <f>B467+6</f>
        <v>42484</v>
      </c>
      <c r="E467" s="3"/>
      <c r="F467" s="3"/>
      <c r="G467" s="3"/>
      <c r="H467" s="3"/>
      <c r="M467" s="10">
        <f>WEEKNUM(M465,2)</f>
        <v>17</v>
      </c>
    </row>
    <row r="468" spans="1:13">
      <c r="M468" s="11">
        <v>42370</v>
      </c>
    </row>
    <row r="469" spans="1:13" ht="18.75">
      <c r="A469" s="3" t="s">
        <v>7</v>
      </c>
      <c r="M469" s="11">
        <f>(M468+((M467-1)*7))-((WEEKDAY((M468+((M467-1)*7)),2))-1)</f>
        <v>42478</v>
      </c>
    </row>
    <row r="470" spans="1:13" ht="18.75">
      <c r="A470" s="3" t="s">
        <v>8</v>
      </c>
    </row>
    <row r="472" spans="1:13" ht="15.75" thickBot="1"/>
    <row r="473" spans="1:13" ht="14.45" customHeight="1">
      <c r="A473" s="41" t="s">
        <v>9</v>
      </c>
      <c r="B473" s="43" t="s">
        <v>10</v>
      </c>
      <c r="C473" s="45" t="s">
        <v>11</v>
      </c>
      <c r="D473" s="46"/>
      <c r="E473" s="47"/>
      <c r="F473" s="48" t="s">
        <v>12</v>
      </c>
      <c r="G473" s="45" t="s">
        <v>13</v>
      </c>
      <c r="H473" s="47"/>
      <c r="I473" s="45" t="s">
        <v>14</v>
      </c>
      <c r="J473" s="46"/>
      <c r="K473" s="50" t="s">
        <v>15</v>
      </c>
    </row>
    <row r="474" spans="1:13">
      <c r="A474" s="42"/>
      <c r="B474" s="44"/>
      <c r="C474" s="12" t="s">
        <v>16</v>
      </c>
      <c r="D474" s="13" t="s">
        <v>17</v>
      </c>
      <c r="E474" s="14" t="s">
        <v>18</v>
      </c>
      <c r="F474" s="49"/>
      <c r="G474" s="12" t="s">
        <v>19</v>
      </c>
      <c r="H474" s="14" t="s">
        <v>20</v>
      </c>
      <c r="I474" s="15" t="s">
        <v>19</v>
      </c>
      <c r="J474" s="16" t="s">
        <v>20</v>
      </c>
      <c r="K474" s="51"/>
    </row>
    <row r="475" spans="1:13" ht="19.899999999999999" customHeight="1">
      <c r="A475" s="17"/>
      <c r="B475" s="18"/>
      <c r="C475" s="19"/>
      <c r="D475" s="20"/>
      <c r="E475" s="21"/>
      <c r="F475" s="22">
        <f>SUM(C475:E475)</f>
        <v>0</v>
      </c>
      <c r="G475" s="19"/>
      <c r="H475" s="21"/>
      <c r="I475" s="23">
        <v>100.9</v>
      </c>
      <c r="J475" s="24">
        <v>84.2</v>
      </c>
      <c r="K475" s="25">
        <f>IF(G475="oui",F475-I475,F475-J475)</f>
        <v>-84.2</v>
      </c>
    </row>
    <row r="476" spans="1:13" ht="19.899999999999999" customHeight="1">
      <c r="A476" s="17"/>
      <c r="B476" s="18"/>
      <c r="C476" s="19"/>
      <c r="D476" s="20"/>
      <c r="E476" s="21"/>
      <c r="F476" s="22">
        <f t="shared" ref="F476:F481" si="32">SUM(C476:E476)</f>
        <v>0</v>
      </c>
      <c r="G476" s="19"/>
      <c r="H476" s="21"/>
      <c r="I476" s="23">
        <v>100.9</v>
      </c>
      <c r="J476" s="24">
        <v>84.2</v>
      </c>
      <c r="K476" s="25">
        <f t="shared" ref="K476:K481" si="33">IF(G476="oui",F476-I476,F476-J476)</f>
        <v>-84.2</v>
      </c>
    </row>
    <row r="477" spans="1:13" ht="19.899999999999999" customHeight="1">
      <c r="A477" s="17"/>
      <c r="B477" s="18"/>
      <c r="C477" s="19"/>
      <c r="D477" s="20"/>
      <c r="E477" s="21"/>
      <c r="F477" s="22">
        <f t="shared" si="32"/>
        <v>0</v>
      </c>
      <c r="G477" s="19"/>
      <c r="H477" s="21"/>
      <c r="I477" s="23">
        <v>100.9</v>
      </c>
      <c r="J477" s="24">
        <v>84.2</v>
      </c>
      <c r="K477" s="25">
        <f t="shared" si="33"/>
        <v>-84.2</v>
      </c>
    </row>
    <row r="478" spans="1:13" ht="19.899999999999999" customHeight="1">
      <c r="A478" s="17"/>
      <c r="B478" s="18"/>
      <c r="C478" s="19"/>
      <c r="D478" s="20"/>
      <c r="E478" s="21"/>
      <c r="F478" s="22">
        <f t="shared" si="32"/>
        <v>0</v>
      </c>
      <c r="G478" s="19"/>
      <c r="H478" s="21"/>
      <c r="I478" s="23">
        <v>100.9</v>
      </c>
      <c r="J478" s="24">
        <v>84.2</v>
      </c>
      <c r="K478" s="25">
        <f t="shared" si="33"/>
        <v>-84.2</v>
      </c>
    </row>
    <row r="479" spans="1:13" ht="19.899999999999999" customHeight="1">
      <c r="A479" s="17"/>
      <c r="B479" s="18"/>
      <c r="C479" s="19"/>
      <c r="D479" s="20"/>
      <c r="E479" s="21"/>
      <c r="F479" s="22">
        <f t="shared" si="32"/>
        <v>0</v>
      </c>
      <c r="G479" s="19"/>
      <c r="H479" s="21"/>
      <c r="I479" s="23">
        <v>100.9</v>
      </c>
      <c r="J479" s="24">
        <v>84.2</v>
      </c>
      <c r="K479" s="25">
        <f t="shared" si="33"/>
        <v>-84.2</v>
      </c>
    </row>
    <row r="480" spans="1:13" ht="19.899999999999999" customHeight="1">
      <c r="A480" s="26"/>
      <c r="B480" s="18"/>
      <c r="C480" s="19"/>
      <c r="D480" s="20"/>
      <c r="E480" s="21"/>
      <c r="F480" s="22">
        <f t="shared" si="32"/>
        <v>0</v>
      </c>
      <c r="G480" s="19"/>
      <c r="H480" s="21"/>
      <c r="I480" s="23">
        <v>100.9</v>
      </c>
      <c r="J480" s="24">
        <v>84.2</v>
      </c>
      <c r="K480" s="25">
        <f t="shared" si="33"/>
        <v>-84.2</v>
      </c>
    </row>
    <row r="481" spans="1:13" ht="19.899999999999999" customHeight="1" thickBot="1">
      <c r="A481" s="27"/>
      <c r="B481" s="28"/>
      <c r="C481" s="29"/>
      <c r="D481" s="30"/>
      <c r="E481" s="31"/>
      <c r="F481" s="32">
        <f t="shared" si="32"/>
        <v>0</v>
      </c>
      <c r="G481" s="29"/>
      <c r="H481" s="31"/>
      <c r="I481" s="33">
        <v>100.9</v>
      </c>
      <c r="J481" s="34">
        <v>84.2</v>
      </c>
      <c r="K481" s="35">
        <f t="shared" si="33"/>
        <v>-84.2</v>
      </c>
    </row>
    <row r="482" spans="1:13" ht="15.75" thickBot="1">
      <c r="I482" s="39" t="s">
        <v>21</v>
      </c>
      <c r="J482" s="40"/>
      <c r="K482" s="37"/>
    </row>
    <row r="494" spans="1:13" ht="18.75">
      <c r="A494" s="1" t="s">
        <v>0</v>
      </c>
      <c r="B494" s="2"/>
      <c r="C494" s="3"/>
      <c r="D494" s="3"/>
      <c r="E494" s="3"/>
      <c r="F494" s="3"/>
      <c r="G494" s="3"/>
      <c r="H494" s="4" t="s">
        <v>1</v>
      </c>
      <c r="L494" s="5" t="s">
        <v>2</v>
      </c>
      <c r="M494" s="5">
        <v>42485</v>
      </c>
    </row>
    <row r="495" spans="1:13" ht="18.75">
      <c r="A495" s="1" t="s">
        <v>3</v>
      </c>
      <c r="B495" s="6">
        <f>WEEKNUM(M494,2)</f>
        <v>18</v>
      </c>
      <c r="C495" s="3"/>
      <c r="D495" s="3"/>
      <c r="E495" s="3"/>
      <c r="F495" s="3"/>
      <c r="G495" s="3"/>
      <c r="H495" s="4" t="s">
        <v>4</v>
      </c>
      <c r="I495" s="7"/>
    </row>
    <row r="496" spans="1:13" ht="18.75">
      <c r="A496" s="1" t="s">
        <v>5</v>
      </c>
      <c r="B496" s="8">
        <f>M498</f>
        <v>42485</v>
      </c>
      <c r="C496" s="9" t="s">
        <v>6</v>
      </c>
      <c r="D496" s="8">
        <f>B496+6</f>
        <v>42491</v>
      </c>
      <c r="E496" s="3"/>
      <c r="F496" s="3"/>
      <c r="G496" s="3"/>
      <c r="H496" s="3"/>
      <c r="M496" s="10">
        <f>WEEKNUM(M494,2)</f>
        <v>18</v>
      </c>
    </row>
    <row r="497" spans="1:13">
      <c r="M497" s="11">
        <v>42370</v>
      </c>
    </row>
    <row r="498" spans="1:13" ht="18.75">
      <c r="A498" s="3" t="s">
        <v>7</v>
      </c>
      <c r="M498" s="11">
        <f>(M497+((M496-1)*7))-((WEEKDAY((M497+((M496-1)*7)),2))-1)</f>
        <v>42485</v>
      </c>
    </row>
    <row r="499" spans="1:13" ht="18.75">
      <c r="A499" s="3" t="s">
        <v>8</v>
      </c>
    </row>
    <row r="501" spans="1:13" ht="15.75" thickBot="1"/>
    <row r="502" spans="1:13" ht="14.45" customHeight="1">
      <c r="A502" s="41" t="s">
        <v>9</v>
      </c>
      <c r="B502" s="43" t="s">
        <v>10</v>
      </c>
      <c r="C502" s="45" t="s">
        <v>11</v>
      </c>
      <c r="D502" s="46"/>
      <c r="E502" s="47"/>
      <c r="F502" s="48" t="s">
        <v>12</v>
      </c>
      <c r="G502" s="45" t="s">
        <v>13</v>
      </c>
      <c r="H502" s="47"/>
      <c r="I502" s="45" t="s">
        <v>14</v>
      </c>
      <c r="J502" s="46"/>
      <c r="K502" s="50" t="s">
        <v>15</v>
      </c>
    </row>
    <row r="503" spans="1:13">
      <c r="A503" s="42"/>
      <c r="B503" s="44"/>
      <c r="C503" s="12" t="s">
        <v>16</v>
      </c>
      <c r="D503" s="13" t="s">
        <v>17</v>
      </c>
      <c r="E503" s="14" t="s">
        <v>18</v>
      </c>
      <c r="F503" s="49"/>
      <c r="G503" s="12" t="s">
        <v>19</v>
      </c>
      <c r="H503" s="14" t="s">
        <v>20</v>
      </c>
      <c r="I503" s="15" t="s">
        <v>19</v>
      </c>
      <c r="J503" s="16" t="s">
        <v>20</v>
      </c>
      <c r="K503" s="51"/>
    </row>
    <row r="504" spans="1:13" ht="19.899999999999999" customHeight="1">
      <c r="A504" s="17"/>
      <c r="B504" s="18"/>
      <c r="C504" s="19"/>
      <c r="D504" s="20"/>
      <c r="E504" s="21"/>
      <c r="F504" s="22">
        <f>SUM(C504:E504)</f>
        <v>0</v>
      </c>
      <c r="G504" s="19"/>
      <c r="H504" s="21"/>
      <c r="I504" s="23">
        <v>100.9</v>
      </c>
      <c r="J504" s="24">
        <v>84.2</v>
      </c>
      <c r="K504" s="25">
        <f>IF(G504="oui",F504-I504,F504-J504)</f>
        <v>-84.2</v>
      </c>
    </row>
    <row r="505" spans="1:13" ht="19.899999999999999" customHeight="1">
      <c r="A505" s="17"/>
      <c r="B505" s="18"/>
      <c r="C505" s="19"/>
      <c r="D505" s="20"/>
      <c r="E505" s="21"/>
      <c r="F505" s="22">
        <f t="shared" ref="F505:F510" si="34">SUM(C505:E505)</f>
        <v>0</v>
      </c>
      <c r="G505" s="19"/>
      <c r="H505" s="21"/>
      <c r="I505" s="23">
        <v>100.9</v>
      </c>
      <c r="J505" s="24">
        <v>84.2</v>
      </c>
      <c r="K505" s="25">
        <f t="shared" ref="K505:K510" si="35">IF(G505="oui",F505-I505,F505-J505)</f>
        <v>-84.2</v>
      </c>
    </row>
    <row r="506" spans="1:13" ht="19.899999999999999" customHeight="1">
      <c r="A506" s="17"/>
      <c r="B506" s="18"/>
      <c r="C506" s="19"/>
      <c r="D506" s="20"/>
      <c r="E506" s="21"/>
      <c r="F506" s="22">
        <f t="shared" si="34"/>
        <v>0</v>
      </c>
      <c r="G506" s="19"/>
      <c r="H506" s="21"/>
      <c r="I506" s="23">
        <v>100.9</v>
      </c>
      <c r="J506" s="24">
        <v>84.2</v>
      </c>
      <c r="K506" s="25">
        <f t="shared" si="35"/>
        <v>-84.2</v>
      </c>
    </row>
    <row r="507" spans="1:13" ht="19.899999999999999" customHeight="1">
      <c r="A507" s="17"/>
      <c r="B507" s="18"/>
      <c r="C507" s="19"/>
      <c r="D507" s="20"/>
      <c r="E507" s="21"/>
      <c r="F507" s="22">
        <f t="shared" si="34"/>
        <v>0</v>
      </c>
      <c r="G507" s="19"/>
      <c r="H507" s="21"/>
      <c r="I507" s="23">
        <v>100.9</v>
      </c>
      <c r="J507" s="24">
        <v>84.2</v>
      </c>
      <c r="K507" s="25">
        <f t="shared" si="35"/>
        <v>-84.2</v>
      </c>
    </row>
    <row r="508" spans="1:13" ht="19.899999999999999" customHeight="1">
      <c r="A508" s="17"/>
      <c r="B508" s="18"/>
      <c r="C508" s="19"/>
      <c r="D508" s="20"/>
      <c r="E508" s="21"/>
      <c r="F508" s="22">
        <f t="shared" si="34"/>
        <v>0</v>
      </c>
      <c r="G508" s="19"/>
      <c r="H508" s="21"/>
      <c r="I508" s="23">
        <v>100.9</v>
      </c>
      <c r="J508" s="24">
        <v>84.2</v>
      </c>
      <c r="K508" s="25">
        <f t="shared" si="35"/>
        <v>-84.2</v>
      </c>
    </row>
    <row r="509" spans="1:13" ht="19.899999999999999" customHeight="1">
      <c r="A509" s="26"/>
      <c r="B509" s="18"/>
      <c r="C509" s="19"/>
      <c r="D509" s="20"/>
      <c r="E509" s="21"/>
      <c r="F509" s="22">
        <f t="shared" si="34"/>
        <v>0</v>
      </c>
      <c r="G509" s="19"/>
      <c r="H509" s="21"/>
      <c r="I509" s="23">
        <v>100.9</v>
      </c>
      <c r="J509" s="24">
        <v>84.2</v>
      </c>
      <c r="K509" s="25">
        <f t="shared" si="35"/>
        <v>-84.2</v>
      </c>
    </row>
    <row r="510" spans="1:13" ht="19.899999999999999" customHeight="1" thickBot="1">
      <c r="A510" s="27"/>
      <c r="B510" s="28"/>
      <c r="C510" s="29"/>
      <c r="D510" s="30"/>
      <c r="E510" s="31"/>
      <c r="F510" s="32">
        <f t="shared" si="34"/>
        <v>0</v>
      </c>
      <c r="G510" s="29"/>
      <c r="H510" s="31"/>
      <c r="I510" s="33">
        <v>100.9</v>
      </c>
      <c r="J510" s="34">
        <v>84.2</v>
      </c>
      <c r="K510" s="35">
        <f t="shared" si="35"/>
        <v>-84.2</v>
      </c>
    </row>
    <row r="511" spans="1:13" ht="15.75" thickBot="1">
      <c r="I511" s="39" t="s">
        <v>21</v>
      </c>
      <c r="J511" s="40"/>
      <c r="K511" s="37"/>
    </row>
    <row r="523" spans="1:13" ht="18.75">
      <c r="A523" s="1" t="s">
        <v>0</v>
      </c>
      <c r="B523" s="2"/>
      <c r="C523" s="3"/>
      <c r="D523" s="3"/>
      <c r="E523" s="3"/>
      <c r="F523" s="3"/>
      <c r="G523" s="3"/>
      <c r="H523" s="4" t="s">
        <v>1</v>
      </c>
      <c r="L523" s="5" t="s">
        <v>2</v>
      </c>
      <c r="M523" s="5">
        <v>42492</v>
      </c>
    </row>
    <row r="524" spans="1:13" ht="18.75">
      <c r="A524" s="1" t="s">
        <v>3</v>
      </c>
      <c r="B524" s="6">
        <f>WEEKNUM(M523,2)</f>
        <v>19</v>
      </c>
      <c r="C524" s="3"/>
      <c r="D524" s="3"/>
      <c r="E524" s="3"/>
      <c r="F524" s="3"/>
      <c r="G524" s="3"/>
      <c r="H524" s="4" t="s">
        <v>4</v>
      </c>
      <c r="I524" s="7"/>
    </row>
    <row r="525" spans="1:13" ht="18.75">
      <c r="A525" s="1" t="s">
        <v>5</v>
      </c>
      <c r="B525" s="8">
        <f>M527</f>
        <v>42492</v>
      </c>
      <c r="C525" s="9" t="s">
        <v>6</v>
      </c>
      <c r="D525" s="8">
        <f>B525+6</f>
        <v>42498</v>
      </c>
      <c r="E525" s="3"/>
      <c r="F525" s="3"/>
      <c r="G525" s="3"/>
      <c r="H525" s="3"/>
      <c r="M525" s="10">
        <f>WEEKNUM(M523,2)</f>
        <v>19</v>
      </c>
    </row>
    <row r="526" spans="1:13">
      <c r="M526" s="11">
        <v>42370</v>
      </c>
    </row>
    <row r="527" spans="1:13" ht="18.75">
      <c r="A527" s="3" t="s">
        <v>7</v>
      </c>
      <c r="M527" s="11">
        <f>(M526+((M525-1)*7))-((WEEKDAY((M526+((M525-1)*7)),2))-1)</f>
        <v>42492</v>
      </c>
    </row>
    <row r="528" spans="1:13" ht="18.75">
      <c r="A528" s="3" t="s">
        <v>8</v>
      </c>
    </row>
    <row r="530" spans="1:11" ht="15.75" thickBot="1"/>
    <row r="531" spans="1:11" ht="14.45" customHeight="1">
      <c r="A531" s="41" t="s">
        <v>9</v>
      </c>
      <c r="B531" s="43" t="s">
        <v>10</v>
      </c>
      <c r="C531" s="45" t="s">
        <v>11</v>
      </c>
      <c r="D531" s="46"/>
      <c r="E531" s="47"/>
      <c r="F531" s="48" t="s">
        <v>12</v>
      </c>
      <c r="G531" s="45" t="s">
        <v>13</v>
      </c>
      <c r="H531" s="47"/>
      <c r="I531" s="45" t="s">
        <v>14</v>
      </c>
      <c r="J531" s="46"/>
      <c r="K531" s="50" t="s">
        <v>15</v>
      </c>
    </row>
    <row r="532" spans="1:11">
      <c r="A532" s="42"/>
      <c r="B532" s="44"/>
      <c r="C532" s="12" t="s">
        <v>16</v>
      </c>
      <c r="D532" s="13" t="s">
        <v>17</v>
      </c>
      <c r="E532" s="14" t="s">
        <v>18</v>
      </c>
      <c r="F532" s="49"/>
      <c r="G532" s="12" t="s">
        <v>19</v>
      </c>
      <c r="H532" s="14" t="s">
        <v>20</v>
      </c>
      <c r="I532" s="15" t="s">
        <v>19</v>
      </c>
      <c r="J532" s="16" t="s">
        <v>20</v>
      </c>
      <c r="K532" s="51"/>
    </row>
    <row r="533" spans="1:11" ht="19.899999999999999" customHeight="1">
      <c r="A533" s="17"/>
      <c r="B533" s="18"/>
      <c r="C533" s="19"/>
      <c r="D533" s="20"/>
      <c r="E533" s="21"/>
      <c r="F533" s="22">
        <f>SUM(C533:E533)</f>
        <v>0</v>
      </c>
      <c r="G533" s="19"/>
      <c r="H533" s="21"/>
      <c r="I533" s="23">
        <v>100.9</v>
      </c>
      <c r="J533" s="24">
        <v>84.2</v>
      </c>
      <c r="K533" s="25">
        <f>IF(G533="oui",F533-I533,F533-J533)</f>
        <v>-84.2</v>
      </c>
    </row>
    <row r="534" spans="1:11" ht="19.899999999999999" customHeight="1">
      <c r="A534" s="17"/>
      <c r="B534" s="18"/>
      <c r="C534" s="19"/>
      <c r="D534" s="20"/>
      <c r="E534" s="21"/>
      <c r="F534" s="22">
        <f t="shared" ref="F534:F539" si="36">SUM(C534:E534)</f>
        <v>0</v>
      </c>
      <c r="G534" s="19"/>
      <c r="H534" s="21"/>
      <c r="I534" s="23">
        <v>100.9</v>
      </c>
      <c r="J534" s="24">
        <v>84.2</v>
      </c>
      <c r="K534" s="25">
        <f t="shared" ref="K534:K539" si="37">IF(G534="oui",F534-I534,F534-J534)</f>
        <v>-84.2</v>
      </c>
    </row>
    <row r="535" spans="1:11" ht="19.899999999999999" customHeight="1">
      <c r="A535" s="17"/>
      <c r="B535" s="18"/>
      <c r="C535" s="19"/>
      <c r="D535" s="20"/>
      <c r="E535" s="21"/>
      <c r="F535" s="22">
        <f t="shared" si="36"/>
        <v>0</v>
      </c>
      <c r="G535" s="19"/>
      <c r="H535" s="21"/>
      <c r="I535" s="23">
        <v>100.9</v>
      </c>
      <c r="J535" s="24">
        <v>84.2</v>
      </c>
      <c r="K535" s="25">
        <f t="shared" si="37"/>
        <v>-84.2</v>
      </c>
    </row>
    <row r="536" spans="1:11" ht="19.899999999999999" customHeight="1">
      <c r="A536" s="17"/>
      <c r="B536" s="18"/>
      <c r="C536" s="19"/>
      <c r="D536" s="20"/>
      <c r="E536" s="21"/>
      <c r="F536" s="22">
        <f t="shared" si="36"/>
        <v>0</v>
      </c>
      <c r="G536" s="19"/>
      <c r="H536" s="21"/>
      <c r="I536" s="23">
        <v>100.9</v>
      </c>
      <c r="J536" s="24">
        <v>84.2</v>
      </c>
      <c r="K536" s="25">
        <f t="shared" si="37"/>
        <v>-84.2</v>
      </c>
    </row>
    <row r="537" spans="1:11" ht="19.899999999999999" customHeight="1">
      <c r="A537" s="17"/>
      <c r="B537" s="18"/>
      <c r="C537" s="19"/>
      <c r="D537" s="20"/>
      <c r="E537" s="21"/>
      <c r="F537" s="22">
        <f t="shared" si="36"/>
        <v>0</v>
      </c>
      <c r="G537" s="19"/>
      <c r="H537" s="21"/>
      <c r="I537" s="23">
        <v>100.9</v>
      </c>
      <c r="J537" s="24">
        <v>84.2</v>
      </c>
      <c r="K537" s="25">
        <f t="shared" si="37"/>
        <v>-84.2</v>
      </c>
    </row>
    <row r="538" spans="1:11" ht="19.899999999999999" customHeight="1">
      <c r="A538" s="26"/>
      <c r="B538" s="18"/>
      <c r="C538" s="19"/>
      <c r="D538" s="20"/>
      <c r="E538" s="21"/>
      <c r="F538" s="22">
        <f t="shared" si="36"/>
        <v>0</v>
      </c>
      <c r="G538" s="19"/>
      <c r="H538" s="21"/>
      <c r="I538" s="23">
        <v>100.9</v>
      </c>
      <c r="J538" s="24">
        <v>84.2</v>
      </c>
      <c r="K538" s="25">
        <f t="shared" si="37"/>
        <v>-84.2</v>
      </c>
    </row>
    <row r="539" spans="1:11" ht="19.899999999999999" customHeight="1" thickBot="1">
      <c r="A539" s="27"/>
      <c r="B539" s="28"/>
      <c r="C539" s="29"/>
      <c r="D539" s="30"/>
      <c r="E539" s="31"/>
      <c r="F539" s="32">
        <f t="shared" si="36"/>
        <v>0</v>
      </c>
      <c r="G539" s="29"/>
      <c r="H539" s="31"/>
      <c r="I539" s="33">
        <v>100.9</v>
      </c>
      <c r="J539" s="34">
        <v>84.2</v>
      </c>
      <c r="K539" s="35">
        <f t="shared" si="37"/>
        <v>-84.2</v>
      </c>
    </row>
    <row r="540" spans="1:11" ht="15.75" thickBot="1">
      <c r="I540" s="39" t="s">
        <v>21</v>
      </c>
      <c r="J540" s="40"/>
      <c r="K540" s="37"/>
    </row>
    <row r="552" spans="1:13" ht="18.75">
      <c r="A552" s="1" t="s">
        <v>0</v>
      </c>
      <c r="B552" s="2"/>
      <c r="C552" s="3"/>
      <c r="D552" s="3"/>
      <c r="E552" s="3"/>
      <c r="F552" s="3"/>
      <c r="G552" s="3"/>
      <c r="H552" s="4" t="s">
        <v>1</v>
      </c>
      <c r="L552" s="5" t="s">
        <v>2</v>
      </c>
      <c r="M552" s="5">
        <v>42499</v>
      </c>
    </row>
    <row r="553" spans="1:13" ht="18.75">
      <c r="A553" s="1" t="s">
        <v>3</v>
      </c>
      <c r="B553" s="6">
        <f>WEEKNUM(M552,2)</f>
        <v>20</v>
      </c>
      <c r="C553" s="3"/>
      <c r="D553" s="3"/>
      <c r="E553" s="3"/>
      <c r="F553" s="3"/>
      <c r="G553" s="3"/>
      <c r="H553" s="4" t="s">
        <v>4</v>
      </c>
      <c r="I553" s="7"/>
    </row>
    <row r="554" spans="1:13" ht="18.75">
      <c r="A554" s="1" t="s">
        <v>5</v>
      </c>
      <c r="B554" s="8">
        <f>M556</f>
        <v>42499</v>
      </c>
      <c r="C554" s="9" t="s">
        <v>6</v>
      </c>
      <c r="D554" s="8">
        <f>B554+6</f>
        <v>42505</v>
      </c>
      <c r="E554" s="3"/>
      <c r="F554" s="3"/>
      <c r="G554" s="3"/>
      <c r="H554" s="3"/>
      <c r="M554" s="10">
        <f>WEEKNUM(M552,2)</f>
        <v>20</v>
      </c>
    </row>
    <row r="555" spans="1:13">
      <c r="M555" s="11">
        <v>42370</v>
      </c>
    </row>
    <row r="556" spans="1:13" ht="18.75">
      <c r="A556" s="3" t="s">
        <v>7</v>
      </c>
      <c r="M556" s="11">
        <f>(M555+((M554-1)*7))-((WEEKDAY((M555+((M554-1)*7)),2))-1)</f>
        <v>42499</v>
      </c>
    </row>
    <row r="557" spans="1:13" ht="18.75">
      <c r="A557" s="3" t="s">
        <v>8</v>
      </c>
    </row>
    <row r="559" spans="1:13" ht="15.75" thickBot="1"/>
    <row r="560" spans="1:13" ht="14.45" customHeight="1">
      <c r="A560" s="41" t="s">
        <v>9</v>
      </c>
      <c r="B560" s="43" t="s">
        <v>10</v>
      </c>
      <c r="C560" s="45" t="s">
        <v>11</v>
      </c>
      <c r="D560" s="46"/>
      <c r="E560" s="47"/>
      <c r="F560" s="48" t="s">
        <v>12</v>
      </c>
      <c r="G560" s="45" t="s">
        <v>13</v>
      </c>
      <c r="H560" s="47"/>
      <c r="I560" s="45" t="s">
        <v>14</v>
      </c>
      <c r="J560" s="46"/>
      <c r="K560" s="50" t="s">
        <v>15</v>
      </c>
    </row>
    <row r="561" spans="1:11">
      <c r="A561" s="42"/>
      <c r="B561" s="44"/>
      <c r="C561" s="12" t="s">
        <v>16</v>
      </c>
      <c r="D561" s="13" t="s">
        <v>17</v>
      </c>
      <c r="E561" s="14" t="s">
        <v>18</v>
      </c>
      <c r="F561" s="49"/>
      <c r="G561" s="12" t="s">
        <v>19</v>
      </c>
      <c r="H561" s="14" t="s">
        <v>20</v>
      </c>
      <c r="I561" s="15" t="s">
        <v>19</v>
      </c>
      <c r="J561" s="16" t="s">
        <v>20</v>
      </c>
      <c r="K561" s="51"/>
    </row>
    <row r="562" spans="1:11" ht="19.899999999999999" customHeight="1">
      <c r="A562" s="17"/>
      <c r="B562" s="18"/>
      <c r="C562" s="19"/>
      <c r="D562" s="20"/>
      <c r="E562" s="21"/>
      <c r="F562" s="22">
        <f>SUM(C562:E562)</f>
        <v>0</v>
      </c>
      <c r="G562" s="19"/>
      <c r="H562" s="21"/>
      <c r="I562" s="23">
        <v>100.9</v>
      </c>
      <c r="J562" s="24">
        <v>84.2</v>
      </c>
      <c r="K562" s="25">
        <f>IF(G562="oui",F562-I562,F562-J562)</f>
        <v>-84.2</v>
      </c>
    </row>
    <row r="563" spans="1:11" ht="19.899999999999999" customHeight="1">
      <c r="A563" s="17"/>
      <c r="B563" s="18"/>
      <c r="C563" s="19"/>
      <c r="D563" s="20"/>
      <c r="E563" s="21"/>
      <c r="F563" s="22">
        <f t="shared" ref="F563:F568" si="38">SUM(C563:E563)</f>
        <v>0</v>
      </c>
      <c r="G563" s="19"/>
      <c r="H563" s="21"/>
      <c r="I563" s="23">
        <v>100.9</v>
      </c>
      <c r="J563" s="24">
        <v>84.2</v>
      </c>
      <c r="K563" s="25">
        <f t="shared" ref="K563:K568" si="39">IF(G563="oui",F563-I563,F563-J563)</f>
        <v>-84.2</v>
      </c>
    </row>
    <row r="564" spans="1:11" ht="19.899999999999999" customHeight="1">
      <c r="A564" s="17"/>
      <c r="B564" s="18"/>
      <c r="C564" s="19"/>
      <c r="D564" s="20"/>
      <c r="E564" s="21"/>
      <c r="F564" s="22">
        <f t="shared" si="38"/>
        <v>0</v>
      </c>
      <c r="G564" s="19"/>
      <c r="H564" s="21"/>
      <c r="I564" s="23">
        <v>100.9</v>
      </c>
      <c r="J564" s="24">
        <v>84.2</v>
      </c>
      <c r="K564" s="25">
        <f t="shared" si="39"/>
        <v>-84.2</v>
      </c>
    </row>
    <row r="565" spans="1:11" ht="19.899999999999999" customHeight="1">
      <c r="A565" s="17"/>
      <c r="B565" s="18"/>
      <c r="C565" s="19"/>
      <c r="D565" s="20"/>
      <c r="E565" s="21"/>
      <c r="F565" s="22">
        <f t="shared" si="38"/>
        <v>0</v>
      </c>
      <c r="G565" s="19"/>
      <c r="H565" s="21"/>
      <c r="I565" s="23">
        <v>100.9</v>
      </c>
      <c r="J565" s="24">
        <v>84.2</v>
      </c>
      <c r="K565" s="25">
        <f t="shared" si="39"/>
        <v>-84.2</v>
      </c>
    </row>
    <row r="566" spans="1:11" ht="19.899999999999999" customHeight="1">
      <c r="A566" s="17"/>
      <c r="B566" s="18"/>
      <c r="C566" s="19"/>
      <c r="D566" s="20"/>
      <c r="E566" s="21"/>
      <c r="F566" s="22">
        <f t="shared" si="38"/>
        <v>0</v>
      </c>
      <c r="G566" s="19"/>
      <c r="H566" s="21"/>
      <c r="I566" s="23">
        <v>100.9</v>
      </c>
      <c r="J566" s="24">
        <v>84.2</v>
      </c>
      <c r="K566" s="25">
        <f t="shared" si="39"/>
        <v>-84.2</v>
      </c>
    </row>
    <row r="567" spans="1:11" ht="19.899999999999999" customHeight="1">
      <c r="A567" s="26"/>
      <c r="B567" s="18"/>
      <c r="C567" s="19"/>
      <c r="D567" s="20"/>
      <c r="E567" s="21"/>
      <c r="F567" s="22">
        <f t="shared" si="38"/>
        <v>0</v>
      </c>
      <c r="G567" s="19"/>
      <c r="H567" s="21"/>
      <c r="I567" s="23">
        <v>100.9</v>
      </c>
      <c r="J567" s="24">
        <v>84.2</v>
      </c>
      <c r="K567" s="25">
        <f t="shared" si="39"/>
        <v>-84.2</v>
      </c>
    </row>
    <row r="568" spans="1:11" ht="19.899999999999999" customHeight="1" thickBot="1">
      <c r="A568" s="27"/>
      <c r="B568" s="28"/>
      <c r="C568" s="29"/>
      <c r="D568" s="30"/>
      <c r="E568" s="31"/>
      <c r="F568" s="32">
        <f t="shared" si="38"/>
        <v>0</v>
      </c>
      <c r="G568" s="29"/>
      <c r="H568" s="31"/>
      <c r="I568" s="33">
        <v>100.9</v>
      </c>
      <c r="J568" s="34">
        <v>84.2</v>
      </c>
      <c r="K568" s="35">
        <f t="shared" si="39"/>
        <v>-84.2</v>
      </c>
    </row>
    <row r="569" spans="1:11" ht="15.75" thickBot="1">
      <c r="I569" s="39" t="s">
        <v>21</v>
      </c>
      <c r="J569" s="40"/>
      <c r="K569" s="37"/>
    </row>
    <row r="581" spans="1:13" ht="18.75">
      <c r="A581" s="1" t="s">
        <v>0</v>
      </c>
      <c r="B581" s="2"/>
      <c r="C581" s="3"/>
      <c r="D581" s="3"/>
      <c r="E581" s="3"/>
      <c r="F581" s="3"/>
      <c r="G581" s="3"/>
      <c r="H581" s="4" t="s">
        <v>1</v>
      </c>
      <c r="L581" s="5" t="s">
        <v>2</v>
      </c>
      <c r="M581" s="5">
        <v>42506</v>
      </c>
    </row>
    <row r="582" spans="1:13" ht="18.75">
      <c r="A582" s="1" t="s">
        <v>3</v>
      </c>
      <c r="B582" s="6">
        <f>WEEKNUM(M581,2)</f>
        <v>21</v>
      </c>
      <c r="C582" s="3"/>
      <c r="D582" s="3"/>
      <c r="E582" s="3"/>
      <c r="F582" s="3"/>
      <c r="G582" s="3"/>
      <c r="H582" s="4" t="s">
        <v>4</v>
      </c>
      <c r="I582" s="7"/>
    </row>
    <row r="583" spans="1:13" ht="18.75">
      <c r="A583" s="1" t="s">
        <v>5</v>
      </c>
      <c r="B583" s="8">
        <f>M585</f>
        <v>42506</v>
      </c>
      <c r="C583" s="9" t="s">
        <v>6</v>
      </c>
      <c r="D583" s="8">
        <f>B583+6</f>
        <v>42512</v>
      </c>
      <c r="E583" s="3"/>
      <c r="F583" s="3"/>
      <c r="G583" s="3"/>
      <c r="H583" s="3"/>
      <c r="M583" s="10">
        <f>WEEKNUM(M581,2)</f>
        <v>21</v>
      </c>
    </row>
    <row r="584" spans="1:13">
      <c r="M584" s="11">
        <v>42370</v>
      </c>
    </row>
    <row r="585" spans="1:13" ht="18.75">
      <c r="A585" s="3" t="s">
        <v>7</v>
      </c>
      <c r="M585" s="11">
        <f>(M584+((M583-1)*7))-((WEEKDAY((M584+((M583-1)*7)),2))-1)</f>
        <v>42506</v>
      </c>
    </row>
    <row r="586" spans="1:13" ht="18.75">
      <c r="A586" s="3" t="s">
        <v>8</v>
      </c>
    </row>
    <row r="588" spans="1:13" ht="15.75" thickBot="1"/>
    <row r="589" spans="1:13" ht="14.45" customHeight="1">
      <c r="A589" s="41" t="s">
        <v>9</v>
      </c>
      <c r="B589" s="43" t="s">
        <v>10</v>
      </c>
      <c r="C589" s="45" t="s">
        <v>11</v>
      </c>
      <c r="D589" s="46"/>
      <c r="E589" s="47"/>
      <c r="F589" s="48" t="s">
        <v>12</v>
      </c>
      <c r="G589" s="45" t="s">
        <v>13</v>
      </c>
      <c r="H589" s="47"/>
      <c r="I589" s="45" t="s">
        <v>14</v>
      </c>
      <c r="J589" s="46"/>
      <c r="K589" s="50" t="s">
        <v>15</v>
      </c>
    </row>
    <row r="590" spans="1:13">
      <c r="A590" s="42"/>
      <c r="B590" s="44"/>
      <c r="C590" s="12" t="s">
        <v>16</v>
      </c>
      <c r="D590" s="13" t="s">
        <v>17</v>
      </c>
      <c r="E590" s="14" t="s">
        <v>18</v>
      </c>
      <c r="F590" s="49"/>
      <c r="G590" s="12" t="s">
        <v>19</v>
      </c>
      <c r="H590" s="14" t="s">
        <v>20</v>
      </c>
      <c r="I590" s="15" t="s">
        <v>19</v>
      </c>
      <c r="J590" s="16" t="s">
        <v>20</v>
      </c>
      <c r="K590" s="51"/>
    </row>
    <row r="591" spans="1:13" ht="19.899999999999999" customHeight="1">
      <c r="A591" s="17"/>
      <c r="B591" s="18"/>
      <c r="C591" s="19"/>
      <c r="D591" s="20"/>
      <c r="E591" s="21"/>
      <c r="F591" s="22">
        <f>SUM(C591:E591)</f>
        <v>0</v>
      </c>
      <c r="G591" s="19"/>
      <c r="H591" s="21"/>
      <c r="I591" s="23">
        <v>100.9</v>
      </c>
      <c r="J591" s="24">
        <v>84.2</v>
      </c>
      <c r="K591" s="25">
        <f>IF(G591="oui",F591-I591,F591-J591)</f>
        <v>-84.2</v>
      </c>
    </row>
    <row r="592" spans="1:13" ht="19.899999999999999" customHeight="1">
      <c r="A592" s="17"/>
      <c r="B592" s="18"/>
      <c r="C592" s="19"/>
      <c r="D592" s="20"/>
      <c r="E592" s="21"/>
      <c r="F592" s="22">
        <f t="shared" ref="F592:F597" si="40">SUM(C592:E592)</f>
        <v>0</v>
      </c>
      <c r="G592" s="19"/>
      <c r="H592" s="21"/>
      <c r="I592" s="23">
        <v>100.9</v>
      </c>
      <c r="J592" s="24">
        <v>84.2</v>
      </c>
      <c r="K592" s="25">
        <f t="shared" ref="K592:K597" si="41">IF(G592="oui",F592-I592,F592-J592)</f>
        <v>-84.2</v>
      </c>
    </row>
    <row r="593" spans="1:11" ht="19.899999999999999" customHeight="1">
      <c r="A593" s="17"/>
      <c r="B593" s="18"/>
      <c r="C593" s="19"/>
      <c r="D593" s="20"/>
      <c r="E593" s="21"/>
      <c r="F593" s="22">
        <f t="shared" si="40"/>
        <v>0</v>
      </c>
      <c r="G593" s="19"/>
      <c r="H593" s="21"/>
      <c r="I593" s="23">
        <v>100.9</v>
      </c>
      <c r="J593" s="24">
        <v>84.2</v>
      </c>
      <c r="K593" s="25">
        <f t="shared" si="41"/>
        <v>-84.2</v>
      </c>
    </row>
    <row r="594" spans="1:11" ht="19.899999999999999" customHeight="1">
      <c r="A594" s="17"/>
      <c r="B594" s="18"/>
      <c r="C594" s="19"/>
      <c r="D594" s="20"/>
      <c r="E594" s="21"/>
      <c r="F594" s="22">
        <f t="shared" si="40"/>
        <v>0</v>
      </c>
      <c r="G594" s="19"/>
      <c r="H594" s="21"/>
      <c r="I594" s="23">
        <v>100.9</v>
      </c>
      <c r="J594" s="24">
        <v>84.2</v>
      </c>
      <c r="K594" s="25">
        <f t="shared" si="41"/>
        <v>-84.2</v>
      </c>
    </row>
    <row r="595" spans="1:11" ht="19.899999999999999" customHeight="1">
      <c r="A595" s="17"/>
      <c r="B595" s="18"/>
      <c r="C595" s="19"/>
      <c r="D595" s="20"/>
      <c r="E595" s="21"/>
      <c r="F595" s="22">
        <f t="shared" si="40"/>
        <v>0</v>
      </c>
      <c r="G595" s="19"/>
      <c r="H595" s="21"/>
      <c r="I595" s="23">
        <v>100.9</v>
      </c>
      <c r="J595" s="24">
        <v>84.2</v>
      </c>
      <c r="K595" s="25">
        <f t="shared" si="41"/>
        <v>-84.2</v>
      </c>
    </row>
    <row r="596" spans="1:11" ht="19.899999999999999" customHeight="1">
      <c r="A596" s="26"/>
      <c r="B596" s="18"/>
      <c r="C596" s="19"/>
      <c r="D596" s="20"/>
      <c r="E596" s="21"/>
      <c r="F596" s="22">
        <f t="shared" si="40"/>
        <v>0</v>
      </c>
      <c r="G596" s="19"/>
      <c r="H596" s="21"/>
      <c r="I596" s="23">
        <v>100.9</v>
      </c>
      <c r="J596" s="24">
        <v>84.2</v>
      </c>
      <c r="K596" s="25">
        <f t="shared" si="41"/>
        <v>-84.2</v>
      </c>
    </row>
    <row r="597" spans="1:11" ht="19.899999999999999" customHeight="1" thickBot="1">
      <c r="A597" s="27"/>
      <c r="B597" s="28"/>
      <c r="C597" s="29"/>
      <c r="D597" s="30"/>
      <c r="E597" s="31"/>
      <c r="F597" s="32">
        <f t="shared" si="40"/>
        <v>0</v>
      </c>
      <c r="G597" s="29"/>
      <c r="H597" s="31"/>
      <c r="I597" s="33">
        <v>100.9</v>
      </c>
      <c r="J597" s="34">
        <v>84.2</v>
      </c>
      <c r="K597" s="35">
        <f t="shared" si="41"/>
        <v>-84.2</v>
      </c>
    </row>
    <row r="598" spans="1:11" ht="15.75" thickBot="1">
      <c r="I598" s="39" t="s">
        <v>21</v>
      </c>
      <c r="J598" s="40"/>
      <c r="K598" s="37"/>
    </row>
    <row r="610" spans="1:13" ht="18.75">
      <c r="A610" s="1" t="s">
        <v>0</v>
      </c>
      <c r="B610" s="2"/>
      <c r="C610" s="3"/>
      <c r="D610" s="3"/>
      <c r="E610" s="3"/>
      <c r="F610" s="3"/>
      <c r="G610" s="3"/>
      <c r="H610" s="4" t="s">
        <v>1</v>
      </c>
      <c r="L610" s="5" t="s">
        <v>2</v>
      </c>
      <c r="M610" s="5">
        <v>42513</v>
      </c>
    </row>
    <row r="611" spans="1:13" ht="18.75">
      <c r="A611" s="1" t="s">
        <v>3</v>
      </c>
      <c r="B611" s="6">
        <f>WEEKNUM(M610,2)</f>
        <v>22</v>
      </c>
      <c r="C611" s="3"/>
      <c r="D611" s="3"/>
      <c r="E611" s="3"/>
      <c r="F611" s="3"/>
      <c r="G611" s="3"/>
      <c r="H611" s="4" t="s">
        <v>4</v>
      </c>
      <c r="I611" s="7"/>
    </row>
    <row r="612" spans="1:13" ht="18.75">
      <c r="A612" s="1" t="s">
        <v>5</v>
      </c>
      <c r="B612" s="8">
        <f>M614</f>
        <v>42513</v>
      </c>
      <c r="C612" s="9" t="s">
        <v>6</v>
      </c>
      <c r="D612" s="8">
        <f>B612+6</f>
        <v>42519</v>
      </c>
      <c r="E612" s="3"/>
      <c r="F612" s="3"/>
      <c r="G612" s="3"/>
      <c r="H612" s="3"/>
      <c r="M612" s="10">
        <f>WEEKNUM(M610,2)</f>
        <v>22</v>
      </c>
    </row>
    <row r="613" spans="1:13">
      <c r="M613" s="11">
        <v>42370</v>
      </c>
    </row>
    <row r="614" spans="1:13" ht="18.75">
      <c r="A614" s="3" t="s">
        <v>7</v>
      </c>
      <c r="M614" s="11">
        <f>(M613+((M612-1)*7))-((WEEKDAY((M613+((M612-1)*7)),2))-1)</f>
        <v>42513</v>
      </c>
    </row>
    <row r="615" spans="1:13" ht="18.75">
      <c r="A615" s="3" t="s">
        <v>8</v>
      </c>
    </row>
    <row r="617" spans="1:13" ht="15.75" thickBot="1"/>
    <row r="618" spans="1:13" ht="14.45" customHeight="1">
      <c r="A618" s="41" t="s">
        <v>9</v>
      </c>
      <c r="B618" s="43" t="s">
        <v>10</v>
      </c>
      <c r="C618" s="45" t="s">
        <v>11</v>
      </c>
      <c r="D618" s="46"/>
      <c r="E618" s="47"/>
      <c r="F618" s="48" t="s">
        <v>12</v>
      </c>
      <c r="G618" s="45" t="s">
        <v>13</v>
      </c>
      <c r="H618" s="47"/>
      <c r="I618" s="45" t="s">
        <v>14</v>
      </c>
      <c r="J618" s="46"/>
      <c r="K618" s="50" t="s">
        <v>15</v>
      </c>
    </row>
    <row r="619" spans="1:13">
      <c r="A619" s="42"/>
      <c r="B619" s="44"/>
      <c r="C619" s="12" t="s">
        <v>16</v>
      </c>
      <c r="D619" s="13" t="s">
        <v>17</v>
      </c>
      <c r="E619" s="14" t="s">
        <v>18</v>
      </c>
      <c r="F619" s="49"/>
      <c r="G619" s="12" t="s">
        <v>19</v>
      </c>
      <c r="H619" s="14" t="s">
        <v>20</v>
      </c>
      <c r="I619" s="15" t="s">
        <v>19</v>
      </c>
      <c r="J619" s="16" t="s">
        <v>20</v>
      </c>
      <c r="K619" s="51"/>
    </row>
    <row r="620" spans="1:13" ht="19.899999999999999" customHeight="1">
      <c r="A620" s="17"/>
      <c r="B620" s="18"/>
      <c r="C620" s="19"/>
      <c r="D620" s="20"/>
      <c r="E620" s="21"/>
      <c r="F620" s="22">
        <f>SUM(C620:E620)</f>
        <v>0</v>
      </c>
      <c r="G620" s="19"/>
      <c r="H620" s="21"/>
      <c r="I620" s="23">
        <v>100.9</v>
      </c>
      <c r="J620" s="24">
        <v>84.2</v>
      </c>
      <c r="K620" s="25">
        <f>IF(G620="oui",F620-I620,F620-J620)</f>
        <v>-84.2</v>
      </c>
    </row>
    <row r="621" spans="1:13" ht="19.899999999999999" customHeight="1">
      <c r="A621" s="17"/>
      <c r="B621" s="18"/>
      <c r="C621" s="19"/>
      <c r="D621" s="20"/>
      <c r="E621" s="21"/>
      <c r="F621" s="22">
        <f t="shared" ref="F621:F626" si="42">SUM(C621:E621)</f>
        <v>0</v>
      </c>
      <c r="G621" s="19"/>
      <c r="H621" s="21"/>
      <c r="I621" s="23">
        <v>100.9</v>
      </c>
      <c r="J621" s="24">
        <v>84.2</v>
      </c>
      <c r="K621" s="25">
        <f t="shared" ref="K621:K626" si="43">IF(G621="oui",F621-I621,F621-J621)</f>
        <v>-84.2</v>
      </c>
    </row>
    <row r="622" spans="1:13" ht="19.899999999999999" customHeight="1">
      <c r="A622" s="17"/>
      <c r="B622" s="18"/>
      <c r="C622" s="19"/>
      <c r="D622" s="20"/>
      <c r="E622" s="21"/>
      <c r="F622" s="22">
        <f t="shared" si="42"/>
        <v>0</v>
      </c>
      <c r="G622" s="19"/>
      <c r="H622" s="21"/>
      <c r="I622" s="23">
        <v>100.9</v>
      </c>
      <c r="J622" s="24">
        <v>84.2</v>
      </c>
      <c r="K622" s="25">
        <f t="shared" si="43"/>
        <v>-84.2</v>
      </c>
    </row>
    <row r="623" spans="1:13" ht="19.899999999999999" customHeight="1">
      <c r="A623" s="17"/>
      <c r="B623" s="18"/>
      <c r="C623" s="19"/>
      <c r="D623" s="20"/>
      <c r="E623" s="21"/>
      <c r="F623" s="22">
        <f t="shared" si="42"/>
        <v>0</v>
      </c>
      <c r="G623" s="19"/>
      <c r="H623" s="21"/>
      <c r="I623" s="23">
        <v>100.9</v>
      </c>
      <c r="J623" s="24">
        <v>84.2</v>
      </c>
      <c r="K623" s="25">
        <f t="shared" si="43"/>
        <v>-84.2</v>
      </c>
    </row>
    <row r="624" spans="1:13" ht="19.899999999999999" customHeight="1">
      <c r="A624" s="17"/>
      <c r="B624" s="18"/>
      <c r="C624" s="19"/>
      <c r="D624" s="20"/>
      <c r="E624" s="21"/>
      <c r="F624" s="22">
        <f t="shared" si="42"/>
        <v>0</v>
      </c>
      <c r="G624" s="19"/>
      <c r="H624" s="21"/>
      <c r="I624" s="23">
        <v>100.9</v>
      </c>
      <c r="J624" s="24">
        <v>84.2</v>
      </c>
      <c r="K624" s="25">
        <f t="shared" si="43"/>
        <v>-84.2</v>
      </c>
    </row>
    <row r="625" spans="1:13" ht="19.899999999999999" customHeight="1">
      <c r="A625" s="26"/>
      <c r="B625" s="18"/>
      <c r="C625" s="19"/>
      <c r="D625" s="20"/>
      <c r="E625" s="21"/>
      <c r="F625" s="22">
        <f t="shared" si="42"/>
        <v>0</v>
      </c>
      <c r="G625" s="19"/>
      <c r="H625" s="21"/>
      <c r="I625" s="23">
        <v>100.9</v>
      </c>
      <c r="J625" s="24">
        <v>84.2</v>
      </c>
      <c r="K625" s="25">
        <f t="shared" si="43"/>
        <v>-84.2</v>
      </c>
    </row>
    <row r="626" spans="1:13" ht="19.899999999999999" customHeight="1" thickBot="1">
      <c r="A626" s="27"/>
      <c r="B626" s="28"/>
      <c r="C626" s="29"/>
      <c r="D626" s="30"/>
      <c r="E626" s="31"/>
      <c r="F626" s="32">
        <f t="shared" si="42"/>
        <v>0</v>
      </c>
      <c r="G626" s="29"/>
      <c r="H626" s="31"/>
      <c r="I626" s="33">
        <v>100.9</v>
      </c>
      <c r="J626" s="34">
        <v>84.2</v>
      </c>
      <c r="K626" s="35">
        <f t="shared" si="43"/>
        <v>-84.2</v>
      </c>
    </row>
    <row r="627" spans="1:13" ht="15.75" thickBot="1">
      <c r="I627" s="39" t="s">
        <v>21</v>
      </c>
      <c r="J627" s="40"/>
      <c r="K627" s="37"/>
    </row>
    <row r="639" spans="1:13" ht="18.75">
      <c r="A639" s="1" t="s">
        <v>0</v>
      </c>
      <c r="B639" s="2"/>
      <c r="C639" s="3"/>
      <c r="D639" s="3"/>
      <c r="E639" s="3"/>
      <c r="F639" s="3"/>
      <c r="G639" s="3"/>
      <c r="H639" s="4" t="s">
        <v>1</v>
      </c>
      <c r="L639" s="5" t="s">
        <v>2</v>
      </c>
      <c r="M639" s="5">
        <v>42520</v>
      </c>
    </row>
    <row r="640" spans="1:13" ht="18.75">
      <c r="A640" s="1" t="s">
        <v>3</v>
      </c>
      <c r="B640" s="6">
        <f>WEEKNUM(M639,2)</f>
        <v>23</v>
      </c>
      <c r="C640" s="3"/>
      <c r="D640" s="3"/>
      <c r="E640" s="3"/>
      <c r="F640" s="3"/>
      <c r="G640" s="3"/>
      <c r="H640" s="4" t="s">
        <v>4</v>
      </c>
      <c r="I640" s="7"/>
    </row>
    <row r="641" spans="1:13" ht="18.75">
      <c r="A641" s="1" t="s">
        <v>5</v>
      </c>
      <c r="B641" s="8">
        <f>M643</f>
        <v>42520</v>
      </c>
      <c r="C641" s="9" t="s">
        <v>6</v>
      </c>
      <c r="D641" s="8">
        <f>B641+6</f>
        <v>42526</v>
      </c>
      <c r="E641" s="3"/>
      <c r="F641" s="3"/>
      <c r="G641" s="3"/>
      <c r="H641" s="3"/>
      <c r="M641" s="10">
        <f>WEEKNUM(M639,2)</f>
        <v>23</v>
      </c>
    </row>
    <row r="642" spans="1:13">
      <c r="M642" s="11">
        <v>42370</v>
      </c>
    </row>
    <row r="643" spans="1:13" ht="18.75">
      <c r="A643" s="3" t="s">
        <v>7</v>
      </c>
      <c r="M643" s="11">
        <f>(M642+((M641-1)*7))-((WEEKDAY((M642+((M641-1)*7)),2))-1)</f>
        <v>42520</v>
      </c>
    </row>
    <row r="644" spans="1:13" ht="18.75">
      <c r="A644" s="3" t="s">
        <v>8</v>
      </c>
    </row>
    <row r="646" spans="1:13" ht="15.75" thickBot="1"/>
    <row r="647" spans="1:13" ht="14.45" customHeight="1">
      <c r="A647" s="41" t="s">
        <v>9</v>
      </c>
      <c r="B647" s="43" t="s">
        <v>10</v>
      </c>
      <c r="C647" s="45" t="s">
        <v>11</v>
      </c>
      <c r="D647" s="46"/>
      <c r="E647" s="47"/>
      <c r="F647" s="48" t="s">
        <v>12</v>
      </c>
      <c r="G647" s="45" t="s">
        <v>13</v>
      </c>
      <c r="H647" s="47"/>
      <c r="I647" s="45" t="s">
        <v>14</v>
      </c>
      <c r="J647" s="46"/>
      <c r="K647" s="50" t="s">
        <v>15</v>
      </c>
    </row>
    <row r="648" spans="1:13">
      <c r="A648" s="42"/>
      <c r="B648" s="44"/>
      <c r="C648" s="12" t="s">
        <v>16</v>
      </c>
      <c r="D648" s="13" t="s">
        <v>17</v>
      </c>
      <c r="E648" s="14" t="s">
        <v>18</v>
      </c>
      <c r="F648" s="49"/>
      <c r="G648" s="12" t="s">
        <v>19</v>
      </c>
      <c r="H648" s="14" t="s">
        <v>20</v>
      </c>
      <c r="I648" s="15" t="s">
        <v>19</v>
      </c>
      <c r="J648" s="16" t="s">
        <v>20</v>
      </c>
      <c r="K648" s="51"/>
    </row>
    <row r="649" spans="1:13" ht="19.899999999999999" customHeight="1">
      <c r="A649" s="17"/>
      <c r="B649" s="18"/>
      <c r="C649" s="19"/>
      <c r="D649" s="20"/>
      <c r="E649" s="21"/>
      <c r="F649" s="22">
        <f>SUM(C649:E649)</f>
        <v>0</v>
      </c>
      <c r="G649" s="19"/>
      <c r="H649" s="21"/>
      <c r="I649" s="23">
        <v>100.9</v>
      </c>
      <c r="J649" s="24">
        <v>84.2</v>
      </c>
      <c r="K649" s="25">
        <f>IF(G649="oui",F649-I649,F649-J649)</f>
        <v>-84.2</v>
      </c>
    </row>
    <row r="650" spans="1:13" ht="19.899999999999999" customHeight="1">
      <c r="A650" s="17"/>
      <c r="B650" s="18"/>
      <c r="C650" s="19"/>
      <c r="D650" s="20"/>
      <c r="E650" s="21"/>
      <c r="F650" s="22">
        <f t="shared" ref="F650:F655" si="44">SUM(C650:E650)</f>
        <v>0</v>
      </c>
      <c r="G650" s="19"/>
      <c r="H650" s="21"/>
      <c r="I650" s="23">
        <v>100.9</v>
      </c>
      <c r="J650" s="24">
        <v>84.2</v>
      </c>
      <c r="K650" s="25">
        <f t="shared" ref="K650:K655" si="45">IF(G650="oui",F650-I650,F650-J650)</f>
        <v>-84.2</v>
      </c>
    </row>
    <row r="651" spans="1:13" ht="19.899999999999999" customHeight="1">
      <c r="A651" s="17"/>
      <c r="B651" s="18"/>
      <c r="C651" s="19"/>
      <c r="D651" s="20"/>
      <c r="E651" s="21"/>
      <c r="F651" s="22">
        <f t="shared" si="44"/>
        <v>0</v>
      </c>
      <c r="G651" s="19"/>
      <c r="H651" s="21"/>
      <c r="I651" s="23">
        <v>100.9</v>
      </c>
      <c r="J651" s="24">
        <v>84.2</v>
      </c>
      <c r="K651" s="25">
        <f t="shared" si="45"/>
        <v>-84.2</v>
      </c>
    </row>
    <row r="652" spans="1:13" ht="19.899999999999999" customHeight="1">
      <c r="A652" s="17"/>
      <c r="B652" s="18"/>
      <c r="C652" s="19"/>
      <c r="D652" s="20"/>
      <c r="E652" s="21"/>
      <c r="F652" s="22">
        <f t="shared" si="44"/>
        <v>0</v>
      </c>
      <c r="G652" s="19"/>
      <c r="H652" s="21"/>
      <c r="I652" s="23">
        <v>100.9</v>
      </c>
      <c r="J652" s="24">
        <v>84.2</v>
      </c>
      <c r="K652" s="25">
        <f t="shared" si="45"/>
        <v>-84.2</v>
      </c>
    </row>
    <row r="653" spans="1:13" ht="19.899999999999999" customHeight="1">
      <c r="A653" s="17"/>
      <c r="B653" s="18"/>
      <c r="C653" s="19"/>
      <c r="D653" s="20"/>
      <c r="E653" s="21"/>
      <c r="F653" s="22">
        <f t="shared" si="44"/>
        <v>0</v>
      </c>
      <c r="G653" s="19"/>
      <c r="H653" s="21"/>
      <c r="I653" s="23">
        <v>100.9</v>
      </c>
      <c r="J653" s="24">
        <v>84.2</v>
      </c>
      <c r="K653" s="25">
        <f t="shared" si="45"/>
        <v>-84.2</v>
      </c>
    </row>
    <row r="654" spans="1:13" ht="19.899999999999999" customHeight="1">
      <c r="A654" s="26"/>
      <c r="B654" s="18"/>
      <c r="C654" s="19"/>
      <c r="D654" s="20"/>
      <c r="E654" s="21"/>
      <c r="F654" s="22">
        <f t="shared" si="44"/>
        <v>0</v>
      </c>
      <c r="G654" s="19"/>
      <c r="H654" s="21"/>
      <c r="I654" s="23">
        <v>100.9</v>
      </c>
      <c r="J654" s="24">
        <v>84.2</v>
      </c>
      <c r="K654" s="25">
        <f t="shared" si="45"/>
        <v>-84.2</v>
      </c>
    </row>
    <row r="655" spans="1:13" ht="19.899999999999999" customHeight="1" thickBot="1">
      <c r="A655" s="27"/>
      <c r="B655" s="28"/>
      <c r="C655" s="29"/>
      <c r="D655" s="30"/>
      <c r="E655" s="31"/>
      <c r="F655" s="32">
        <f t="shared" si="44"/>
        <v>0</v>
      </c>
      <c r="G655" s="29"/>
      <c r="H655" s="31"/>
      <c r="I655" s="33">
        <v>100.9</v>
      </c>
      <c r="J655" s="34">
        <v>84.2</v>
      </c>
      <c r="K655" s="35">
        <f t="shared" si="45"/>
        <v>-84.2</v>
      </c>
    </row>
    <row r="656" spans="1:13" ht="15.75" thickBot="1">
      <c r="I656" s="39" t="s">
        <v>21</v>
      </c>
      <c r="J656" s="40"/>
      <c r="K656" s="37"/>
    </row>
    <row r="668" spans="1:13" ht="18.75">
      <c r="A668" s="1" t="s">
        <v>0</v>
      </c>
      <c r="B668" s="2"/>
      <c r="C668" s="3"/>
      <c r="D668" s="3"/>
      <c r="E668" s="3"/>
      <c r="F668" s="3"/>
      <c r="G668" s="3"/>
      <c r="H668" s="4" t="s">
        <v>1</v>
      </c>
      <c r="L668" s="5" t="s">
        <v>2</v>
      </c>
      <c r="M668" s="5">
        <v>42527</v>
      </c>
    </row>
    <row r="669" spans="1:13" ht="18.75">
      <c r="A669" s="1" t="s">
        <v>3</v>
      </c>
      <c r="B669" s="6">
        <f>WEEKNUM(M668,2)</f>
        <v>24</v>
      </c>
      <c r="C669" s="3"/>
      <c r="D669" s="3"/>
      <c r="E669" s="3"/>
      <c r="F669" s="3"/>
      <c r="G669" s="3"/>
      <c r="H669" s="4" t="s">
        <v>4</v>
      </c>
      <c r="I669" s="7"/>
    </row>
    <row r="670" spans="1:13" ht="18.75">
      <c r="A670" s="1" t="s">
        <v>5</v>
      </c>
      <c r="B670" s="8">
        <f>M672</f>
        <v>42527</v>
      </c>
      <c r="C670" s="9" t="s">
        <v>6</v>
      </c>
      <c r="D670" s="8">
        <f>B670+6</f>
        <v>42533</v>
      </c>
      <c r="E670" s="3"/>
      <c r="F670" s="3"/>
      <c r="G670" s="3"/>
      <c r="H670" s="3"/>
      <c r="M670" s="10">
        <f>WEEKNUM(M668,2)</f>
        <v>24</v>
      </c>
    </row>
    <row r="671" spans="1:13">
      <c r="M671" s="11">
        <v>42370</v>
      </c>
    </row>
    <row r="672" spans="1:13" ht="18.75">
      <c r="A672" s="3" t="s">
        <v>7</v>
      </c>
      <c r="M672" s="11">
        <f>(M671+((M670-1)*7))-((WEEKDAY((M671+((M670-1)*7)),2))-1)</f>
        <v>42527</v>
      </c>
    </row>
    <row r="673" spans="1:11" ht="18.75">
      <c r="A673" s="3" t="s">
        <v>8</v>
      </c>
    </row>
    <row r="675" spans="1:11" ht="15.75" thickBot="1"/>
    <row r="676" spans="1:11" ht="14.45" customHeight="1">
      <c r="A676" s="41" t="s">
        <v>9</v>
      </c>
      <c r="B676" s="43" t="s">
        <v>10</v>
      </c>
      <c r="C676" s="45" t="s">
        <v>11</v>
      </c>
      <c r="D676" s="46"/>
      <c r="E676" s="47"/>
      <c r="F676" s="48" t="s">
        <v>12</v>
      </c>
      <c r="G676" s="45" t="s">
        <v>13</v>
      </c>
      <c r="H676" s="47"/>
      <c r="I676" s="45" t="s">
        <v>14</v>
      </c>
      <c r="J676" s="46"/>
      <c r="K676" s="50" t="s">
        <v>15</v>
      </c>
    </row>
    <row r="677" spans="1:11">
      <c r="A677" s="42"/>
      <c r="B677" s="44"/>
      <c r="C677" s="12" t="s">
        <v>16</v>
      </c>
      <c r="D677" s="13" t="s">
        <v>17</v>
      </c>
      <c r="E677" s="14" t="s">
        <v>18</v>
      </c>
      <c r="F677" s="49"/>
      <c r="G677" s="12" t="s">
        <v>19</v>
      </c>
      <c r="H677" s="14" t="s">
        <v>20</v>
      </c>
      <c r="I677" s="15" t="s">
        <v>19</v>
      </c>
      <c r="J677" s="16" t="s">
        <v>20</v>
      </c>
      <c r="K677" s="51"/>
    </row>
    <row r="678" spans="1:11" ht="19.899999999999999" customHeight="1">
      <c r="A678" s="17"/>
      <c r="B678" s="18"/>
      <c r="C678" s="19"/>
      <c r="D678" s="20"/>
      <c r="E678" s="21"/>
      <c r="F678" s="22">
        <f>SUM(C678:E678)</f>
        <v>0</v>
      </c>
      <c r="G678" s="19"/>
      <c r="H678" s="21"/>
      <c r="I678" s="23">
        <v>100.9</v>
      </c>
      <c r="J678" s="24">
        <v>84.2</v>
      </c>
      <c r="K678" s="25">
        <f>IF(G678="oui",F678-I678,F678-J678)</f>
        <v>-84.2</v>
      </c>
    </row>
    <row r="679" spans="1:11" ht="19.899999999999999" customHeight="1">
      <c r="A679" s="17"/>
      <c r="B679" s="18"/>
      <c r="C679" s="19"/>
      <c r="D679" s="20"/>
      <c r="E679" s="21"/>
      <c r="F679" s="22">
        <f t="shared" ref="F679:F684" si="46">SUM(C679:E679)</f>
        <v>0</v>
      </c>
      <c r="G679" s="19"/>
      <c r="H679" s="21"/>
      <c r="I679" s="23">
        <v>100.9</v>
      </c>
      <c r="J679" s="24">
        <v>84.2</v>
      </c>
      <c r="K679" s="25">
        <f t="shared" ref="K679:K684" si="47">IF(G679="oui",F679-I679,F679-J679)</f>
        <v>-84.2</v>
      </c>
    </row>
    <row r="680" spans="1:11" ht="19.899999999999999" customHeight="1">
      <c r="A680" s="17"/>
      <c r="B680" s="18"/>
      <c r="C680" s="19"/>
      <c r="D680" s="20"/>
      <c r="E680" s="21"/>
      <c r="F680" s="22">
        <f t="shared" si="46"/>
        <v>0</v>
      </c>
      <c r="G680" s="19"/>
      <c r="H680" s="21"/>
      <c r="I680" s="23">
        <v>100.9</v>
      </c>
      <c r="J680" s="24">
        <v>84.2</v>
      </c>
      <c r="K680" s="25">
        <f t="shared" si="47"/>
        <v>-84.2</v>
      </c>
    </row>
    <row r="681" spans="1:11" ht="19.899999999999999" customHeight="1">
      <c r="A681" s="17"/>
      <c r="B681" s="18"/>
      <c r="C681" s="19"/>
      <c r="D681" s="20"/>
      <c r="E681" s="21"/>
      <c r="F681" s="22">
        <f t="shared" si="46"/>
        <v>0</v>
      </c>
      <c r="G681" s="19"/>
      <c r="H681" s="21"/>
      <c r="I681" s="23">
        <v>100.9</v>
      </c>
      <c r="J681" s="24">
        <v>84.2</v>
      </c>
      <c r="K681" s="25">
        <f t="shared" si="47"/>
        <v>-84.2</v>
      </c>
    </row>
    <row r="682" spans="1:11" ht="19.899999999999999" customHeight="1">
      <c r="A682" s="17"/>
      <c r="B682" s="18"/>
      <c r="C682" s="19"/>
      <c r="D682" s="20"/>
      <c r="E682" s="21"/>
      <c r="F682" s="22">
        <f t="shared" si="46"/>
        <v>0</v>
      </c>
      <c r="G682" s="19"/>
      <c r="H682" s="21"/>
      <c r="I682" s="23">
        <v>100.9</v>
      </c>
      <c r="J682" s="24">
        <v>84.2</v>
      </c>
      <c r="K682" s="25">
        <f t="shared" si="47"/>
        <v>-84.2</v>
      </c>
    </row>
    <row r="683" spans="1:11" ht="19.899999999999999" customHeight="1">
      <c r="A683" s="26"/>
      <c r="B683" s="18"/>
      <c r="C683" s="19"/>
      <c r="D683" s="20"/>
      <c r="E683" s="21"/>
      <c r="F683" s="22">
        <f t="shared" si="46"/>
        <v>0</v>
      </c>
      <c r="G683" s="19"/>
      <c r="H683" s="21"/>
      <c r="I683" s="23">
        <v>100.9</v>
      </c>
      <c r="J683" s="24">
        <v>84.2</v>
      </c>
      <c r="K683" s="25">
        <f t="shared" si="47"/>
        <v>-84.2</v>
      </c>
    </row>
    <row r="684" spans="1:11" ht="19.899999999999999" customHeight="1" thickBot="1">
      <c r="A684" s="27"/>
      <c r="B684" s="28"/>
      <c r="C684" s="29"/>
      <c r="D684" s="30"/>
      <c r="E684" s="31"/>
      <c r="F684" s="32">
        <f t="shared" si="46"/>
        <v>0</v>
      </c>
      <c r="G684" s="29"/>
      <c r="H684" s="31"/>
      <c r="I684" s="33">
        <v>100.9</v>
      </c>
      <c r="J684" s="34">
        <v>84.2</v>
      </c>
      <c r="K684" s="35">
        <f t="shared" si="47"/>
        <v>-84.2</v>
      </c>
    </row>
    <row r="685" spans="1:11" ht="15.75" thickBot="1">
      <c r="I685" s="39" t="s">
        <v>21</v>
      </c>
      <c r="J685" s="40"/>
      <c r="K685" s="37"/>
    </row>
    <row r="697" spans="1:13" ht="18.75">
      <c r="A697" s="1" t="s">
        <v>0</v>
      </c>
      <c r="B697" s="2"/>
      <c r="C697" s="3"/>
      <c r="D697" s="3"/>
      <c r="E697" s="3"/>
      <c r="F697" s="3"/>
      <c r="G697" s="3"/>
      <c r="H697" s="4" t="s">
        <v>1</v>
      </c>
      <c r="L697" s="5" t="s">
        <v>2</v>
      </c>
      <c r="M697" s="5">
        <v>42534</v>
      </c>
    </row>
    <row r="698" spans="1:13" ht="18.75">
      <c r="A698" s="1" t="s">
        <v>3</v>
      </c>
      <c r="B698" s="6">
        <f>WEEKNUM(M697,2)</f>
        <v>25</v>
      </c>
      <c r="C698" s="3"/>
      <c r="D698" s="3"/>
      <c r="E698" s="3"/>
      <c r="F698" s="3"/>
      <c r="G698" s="3"/>
      <c r="H698" s="4" t="s">
        <v>4</v>
      </c>
      <c r="I698" s="7"/>
      <c r="M698" s="38"/>
    </row>
    <row r="699" spans="1:13" ht="18.75">
      <c r="A699" s="1" t="s">
        <v>5</v>
      </c>
      <c r="B699" s="8">
        <f>M701</f>
        <v>42534</v>
      </c>
      <c r="C699" s="9" t="s">
        <v>6</v>
      </c>
      <c r="D699" s="8">
        <f>B699+6</f>
        <v>42540</v>
      </c>
      <c r="E699" s="3"/>
      <c r="F699" s="3"/>
      <c r="G699" s="3"/>
      <c r="H699" s="3"/>
      <c r="M699" s="10">
        <f>WEEKNUM(M697,2)</f>
        <v>25</v>
      </c>
    </row>
    <row r="700" spans="1:13">
      <c r="M700" s="11">
        <v>42370</v>
      </c>
    </row>
    <row r="701" spans="1:13" ht="18.75">
      <c r="A701" s="3" t="s">
        <v>7</v>
      </c>
      <c r="M701" s="11">
        <f>(M700+((M699-1)*7))-((WEEKDAY((M700+((M699-1)*7)),2))-1)</f>
        <v>42534</v>
      </c>
    </row>
    <row r="702" spans="1:13" ht="18.75">
      <c r="A702" s="3" t="s">
        <v>8</v>
      </c>
    </row>
    <row r="704" spans="1:13" ht="15.75" thickBot="1"/>
    <row r="705" spans="1:11" ht="14.45" customHeight="1">
      <c r="A705" s="41" t="s">
        <v>9</v>
      </c>
      <c r="B705" s="43" t="s">
        <v>10</v>
      </c>
      <c r="C705" s="45" t="s">
        <v>11</v>
      </c>
      <c r="D705" s="46"/>
      <c r="E705" s="47"/>
      <c r="F705" s="48" t="s">
        <v>12</v>
      </c>
      <c r="G705" s="45" t="s">
        <v>13</v>
      </c>
      <c r="H705" s="47"/>
      <c r="I705" s="45" t="s">
        <v>14</v>
      </c>
      <c r="J705" s="46"/>
      <c r="K705" s="50" t="s">
        <v>15</v>
      </c>
    </row>
    <row r="706" spans="1:11">
      <c r="A706" s="42"/>
      <c r="B706" s="44"/>
      <c r="C706" s="12" t="s">
        <v>16</v>
      </c>
      <c r="D706" s="13" t="s">
        <v>17</v>
      </c>
      <c r="E706" s="14" t="s">
        <v>18</v>
      </c>
      <c r="F706" s="49"/>
      <c r="G706" s="12" t="s">
        <v>19</v>
      </c>
      <c r="H706" s="14" t="s">
        <v>20</v>
      </c>
      <c r="I706" s="15" t="s">
        <v>19</v>
      </c>
      <c r="J706" s="16" t="s">
        <v>20</v>
      </c>
      <c r="K706" s="51"/>
    </row>
    <row r="707" spans="1:11" ht="19.899999999999999" customHeight="1">
      <c r="A707" s="17"/>
      <c r="B707" s="18"/>
      <c r="C707" s="19"/>
      <c r="D707" s="20"/>
      <c r="E707" s="21"/>
      <c r="F707" s="22">
        <f>SUM(C707:E707)</f>
        <v>0</v>
      </c>
      <c r="G707" s="19"/>
      <c r="H707" s="21"/>
      <c r="I707" s="23">
        <v>100.9</v>
      </c>
      <c r="J707" s="24">
        <v>84.2</v>
      </c>
      <c r="K707" s="25">
        <f>IF(G707="oui",F707-I707,F707-J707)</f>
        <v>-84.2</v>
      </c>
    </row>
    <row r="708" spans="1:11" ht="19.899999999999999" customHeight="1">
      <c r="A708" s="17"/>
      <c r="B708" s="18"/>
      <c r="C708" s="19"/>
      <c r="D708" s="20"/>
      <c r="E708" s="21"/>
      <c r="F708" s="22">
        <f t="shared" ref="F708:F713" si="48">SUM(C708:E708)</f>
        <v>0</v>
      </c>
      <c r="G708" s="19"/>
      <c r="H708" s="21"/>
      <c r="I708" s="23">
        <v>100.9</v>
      </c>
      <c r="J708" s="24">
        <v>84.2</v>
      </c>
      <c r="K708" s="25">
        <f t="shared" ref="K708:K713" si="49">IF(G708="oui",F708-I708,F708-J708)</f>
        <v>-84.2</v>
      </c>
    </row>
    <row r="709" spans="1:11" ht="19.899999999999999" customHeight="1">
      <c r="A709" s="17"/>
      <c r="B709" s="18"/>
      <c r="C709" s="19"/>
      <c r="D709" s="20"/>
      <c r="E709" s="21"/>
      <c r="F709" s="22">
        <f t="shared" si="48"/>
        <v>0</v>
      </c>
      <c r="G709" s="19"/>
      <c r="H709" s="21"/>
      <c r="I709" s="23">
        <v>100.9</v>
      </c>
      <c r="J709" s="24">
        <v>84.2</v>
      </c>
      <c r="K709" s="25">
        <f t="shared" si="49"/>
        <v>-84.2</v>
      </c>
    </row>
    <row r="710" spans="1:11" ht="19.899999999999999" customHeight="1">
      <c r="A710" s="17"/>
      <c r="B710" s="18"/>
      <c r="C710" s="19"/>
      <c r="D710" s="20"/>
      <c r="E710" s="21"/>
      <c r="F710" s="22">
        <f t="shared" si="48"/>
        <v>0</v>
      </c>
      <c r="G710" s="19"/>
      <c r="H710" s="21"/>
      <c r="I710" s="23">
        <v>100.9</v>
      </c>
      <c r="J710" s="24">
        <v>84.2</v>
      </c>
      <c r="K710" s="25">
        <f t="shared" si="49"/>
        <v>-84.2</v>
      </c>
    </row>
    <row r="711" spans="1:11" ht="19.899999999999999" customHeight="1">
      <c r="A711" s="17"/>
      <c r="B711" s="18"/>
      <c r="C711" s="19"/>
      <c r="D711" s="20"/>
      <c r="E711" s="21"/>
      <c r="F711" s="22">
        <f t="shared" si="48"/>
        <v>0</v>
      </c>
      <c r="G711" s="19"/>
      <c r="H711" s="21"/>
      <c r="I711" s="23">
        <v>100.9</v>
      </c>
      <c r="J711" s="24">
        <v>84.2</v>
      </c>
      <c r="K711" s="25">
        <f t="shared" si="49"/>
        <v>-84.2</v>
      </c>
    </row>
    <row r="712" spans="1:11" ht="19.899999999999999" customHeight="1">
      <c r="A712" s="26"/>
      <c r="B712" s="18"/>
      <c r="C712" s="19"/>
      <c r="D712" s="20"/>
      <c r="E712" s="21"/>
      <c r="F712" s="22">
        <f t="shared" si="48"/>
        <v>0</v>
      </c>
      <c r="G712" s="19"/>
      <c r="H712" s="21"/>
      <c r="I712" s="23">
        <v>100.9</v>
      </c>
      <c r="J712" s="24">
        <v>84.2</v>
      </c>
      <c r="K712" s="25">
        <f t="shared" si="49"/>
        <v>-84.2</v>
      </c>
    </row>
    <row r="713" spans="1:11" ht="19.899999999999999" customHeight="1" thickBot="1">
      <c r="A713" s="27"/>
      <c r="B713" s="28"/>
      <c r="C713" s="29"/>
      <c r="D713" s="30"/>
      <c r="E713" s="31"/>
      <c r="F713" s="32">
        <f t="shared" si="48"/>
        <v>0</v>
      </c>
      <c r="G713" s="29"/>
      <c r="H713" s="31"/>
      <c r="I713" s="33">
        <v>100.9</v>
      </c>
      <c r="J713" s="34">
        <v>84.2</v>
      </c>
      <c r="K713" s="35">
        <f t="shared" si="49"/>
        <v>-84.2</v>
      </c>
    </row>
    <row r="714" spans="1:11" ht="15.75" thickBot="1">
      <c r="I714" s="39" t="s">
        <v>21</v>
      </c>
      <c r="J714" s="40"/>
      <c r="K714" s="37"/>
    </row>
    <row r="726" spans="1:13" ht="18.75">
      <c r="A726" s="1" t="s">
        <v>0</v>
      </c>
      <c r="B726" s="2"/>
      <c r="C726" s="3"/>
      <c r="D726" s="3"/>
      <c r="E726" s="3"/>
      <c r="F726" s="3"/>
      <c r="G726" s="3"/>
      <c r="H726" s="4" t="s">
        <v>1</v>
      </c>
      <c r="L726" s="5" t="s">
        <v>2</v>
      </c>
      <c r="M726" s="5">
        <v>42541</v>
      </c>
    </row>
    <row r="727" spans="1:13" ht="18.75">
      <c r="A727" s="1" t="s">
        <v>3</v>
      </c>
      <c r="B727" s="6">
        <f>WEEKNUM(M726,2)</f>
        <v>26</v>
      </c>
      <c r="C727" s="3"/>
      <c r="D727" s="3"/>
      <c r="E727" s="3"/>
      <c r="F727" s="3"/>
      <c r="G727" s="3"/>
      <c r="H727" s="4" t="s">
        <v>4</v>
      </c>
      <c r="I727" s="7"/>
    </row>
    <row r="728" spans="1:13" ht="18.75">
      <c r="A728" s="1" t="s">
        <v>5</v>
      </c>
      <c r="B728" s="8">
        <f>M730</f>
        <v>42541</v>
      </c>
      <c r="C728" s="9" t="s">
        <v>6</v>
      </c>
      <c r="D728" s="8">
        <f>B728+6</f>
        <v>42547</v>
      </c>
      <c r="E728" s="3"/>
      <c r="F728" s="3"/>
      <c r="G728" s="3"/>
      <c r="H728" s="3"/>
      <c r="M728" s="10">
        <f>WEEKNUM(M726,2)</f>
        <v>26</v>
      </c>
    </row>
    <row r="729" spans="1:13">
      <c r="M729" s="11">
        <v>42370</v>
      </c>
    </row>
    <row r="730" spans="1:13" ht="18.75">
      <c r="A730" s="3" t="s">
        <v>7</v>
      </c>
      <c r="M730" s="11">
        <f>(M729+((M728-1)*7))-((WEEKDAY((M729+((M728-1)*7)),2))-1)</f>
        <v>42541</v>
      </c>
    </row>
    <row r="731" spans="1:13" ht="18.75">
      <c r="A731" s="3" t="s">
        <v>8</v>
      </c>
    </row>
    <row r="733" spans="1:13" ht="15.75" thickBot="1"/>
    <row r="734" spans="1:13" ht="14.45" customHeight="1">
      <c r="A734" s="41" t="s">
        <v>9</v>
      </c>
      <c r="B734" s="43" t="s">
        <v>10</v>
      </c>
      <c r="C734" s="45" t="s">
        <v>11</v>
      </c>
      <c r="D734" s="46"/>
      <c r="E734" s="47"/>
      <c r="F734" s="48" t="s">
        <v>12</v>
      </c>
      <c r="G734" s="45" t="s">
        <v>13</v>
      </c>
      <c r="H734" s="47"/>
      <c r="I734" s="45" t="s">
        <v>14</v>
      </c>
      <c r="J734" s="46"/>
      <c r="K734" s="50" t="s">
        <v>15</v>
      </c>
    </row>
    <row r="735" spans="1:13">
      <c r="A735" s="42"/>
      <c r="B735" s="44"/>
      <c r="C735" s="12" t="s">
        <v>16</v>
      </c>
      <c r="D735" s="13" t="s">
        <v>17</v>
      </c>
      <c r="E735" s="14" t="s">
        <v>18</v>
      </c>
      <c r="F735" s="49"/>
      <c r="G735" s="12" t="s">
        <v>19</v>
      </c>
      <c r="H735" s="14" t="s">
        <v>20</v>
      </c>
      <c r="I735" s="15" t="s">
        <v>19</v>
      </c>
      <c r="J735" s="16" t="s">
        <v>20</v>
      </c>
      <c r="K735" s="51"/>
    </row>
    <row r="736" spans="1:13" ht="19.899999999999999" customHeight="1">
      <c r="A736" s="17"/>
      <c r="B736" s="18"/>
      <c r="C736" s="19"/>
      <c r="D736" s="20"/>
      <c r="E736" s="21"/>
      <c r="F736" s="22">
        <f>SUM(C736:E736)</f>
        <v>0</v>
      </c>
      <c r="G736" s="19"/>
      <c r="H736" s="21"/>
      <c r="I736" s="23">
        <v>100.9</v>
      </c>
      <c r="J736" s="24">
        <v>84.2</v>
      </c>
      <c r="K736" s="25">
        <f>IF(G736="oui",F736-I736,F736-J736)</f>
        <v>-84.2</v>
      </c>
    </row>
    <row r="737" spans="1:11" ht="19.899999999999999" customHeight="1">
      <c r="A737" s="17"/>
      <c r="B737" s="18"/>
      <c r="C737" s="19"/>
      <c r="D737" s="20"/>
      <c r="E737" s="21"/>
      <c r="F737" s="22">
        <f t="shared" ref="F737:F742" si="50">SUM(C737:E737)</f>
        <v>0</v>
      </c>
      <c r="G737" s="19"/>
      <c r="H737" s="21"/>
      <c r="I737" s="23">
        <v>100.9</v>
      </c>
      <c r="J737" s="24">
        <v>84.2</v>
      </c>
      <c r="K737" s="25">
        <f t="shared" ref="K737:K742" si="51">IF(G737="oui",F737-I737,F737-J737)</f>
        <v>-84.2</v>
      </c>
    </row>
    <row r="738" spans="1:11" ht="19.899999999999999" customHeight="1">
      <c r="A738" s="17"/>
      <c r="B738" s="18"/>
      <c r="C738" s="19"/>
      <c r="D738" s="20"/>
      <c r="E738" s="21"/>
      <c r="F738" s="22">
        <f t="shared" si="50"/>
        <v>0</v>
      </c>
      <c r="G738" s="19"/>
      <c r="H738" s="21"/>
      <c r="I738" s="23">
        <v>100.9</v>
      </c>
      <c r="J738" s="24">
        <v>84.2</v>
      </c>
      <c r="K738" s="25">
        <f t="shared" si="51"/>
        <v>-84.2</v>
      </c>
    </row>
    <row r="739" spans="1:11" ht="19.899999999999999" customHeight="1">
      <c r="A739" s="17"/>
      <c r="B739" s="18"/>
      <c r="C739" s="19"/>
      <c r="D739" s="20"/>
      <c r="E739" s="21"/>
      <c r="F739" s="22">
        <f t="shared" si="50"/>
        <v>0</v>
      </c>
      <c r="G739" s="19"/>
      <c r="H739" s="21"/>
      <c r="I739" s="23">
        <v>100.9</v>
      </c>
      <c r="J739" s="24">
        <v>84.2</v>
      </c>
      <c r="K739" s="25">
        <f t="shared" si="51"/>
        <v>-84.2</v>
      </c>
    </row>
    <row r="740" spans="1:11" ht="19.899999999999999" customHeight="1">
      <c r="A740" s="17"/>
      <c r="B740" s="18"/>
      <c r="C740" s="19"/>
      <c r="D740" s="20"/>
      <c r="E740" s="21"/>
      <c r="F740" s="22">
        <f t="shared" si="50"/>
        <v>0</v>
      </c>
      <c r="G740" s="19"/>
      <c r="H740" s="21"/>
      <c r="I740" s="23">
        <v>100.9</v>
      </c>
      <c r="J740" s="24">
        <v>84.2</v>
      </c>
      <c r="K740" s="25">
        <f t="shared" si="51"/>
        <v>-84.2</v>
      </c>
    </row>
    <row r="741" spans="1:11" ht="19.899999999999999" customHeight="1">
      <c r="A741" s="26"/>
      <c r="B741" s="18"/>
      <c r="C741" s="19"/>
      <c r="D741" s="20"/>
      <c r="E741" s="21"/>
      <c r="F741" s="22">
        <f t="shared" si="50"/>
        <v>0</v>
      </c>
      <c r="G741" s="19"/>
      <c r="H741" s="21"/>
      <c r="I741" s="23">
        <v>100.9</v>
      </c>
      <c r="J741" s="24">
        <v>84.2</v>
      </c>
      <c r="K741" s="25">
        <f t="shared" si="51"/>
        <v>-84.2</v>
      </c>
    </row>
    <row r="742" spans="1:11" ht="19.899999999999999" customHeight="1" thickBot="1">
      <c r="A742" s="27"/>
      <c r="B742" s="28"/>
      <c r="C742" s="29"/>
      <c r="D742" s="30"/>
      <c r="E742" s="31"/>
      <c r="F742" s="32">
        <f t="shared" si="50"/>
        <v>0</v>
      </c>
      <c r="G742" s="29"/>
      <c r="H742" s="31"/>
      <c r="I742" s="33">
        <v>100.9</v>
      </c>
      <c r="J742" s="34">
        <v>84.2</v>
      </c>
      <c r="K742" s="35">
        <f t="shared" si="51"/>
        <v>-84.2</v>
      </c>
    </row>
    <row r="743" spans="1:11" ht="15.75" thickBot="1">
      <c r="I743" s="39" t="s">
        <v>21</v>
      </c>
      <c r="J743" s="40"/>
      <c r="K743" s="37"/>
    </row>
    <row r="755" spans="1:13" ht="18.75">
      <c r="A755" s="1" t="s">
        <v>0</v>
      </c>
      <c r="B755" s="2"/>
      <c r="C755" s="3"/>
      <c r="D755" s="3"/>
      <c r="E755" s="3"/>
      <c r="F755" s="3"/>
      <c r="G755" s="3"/>
      <c r="H755" s="4" t="s">
        <v>1</v>
      </c>
      <c r="L755" s="5" t="s">
        <v>2</v>
      </c>
      <c r="M755" s="5">
        <v>42548</v>
      </c>
    </row>
    <row r="756" spans="1:13" ht="18.75">
      <c r="A756" s="1" t="s">
        <v>3</v>
      </c>
      <c r="B756" s="6">
        <f>WEEKNUM(M755,2)</f>
        <v>27</v>
      </c>
      <c r="C756" s="3"/>
      <c r="D756" s="3"/>
      <c r="E756" s="3"/>
      <c r="F756" s="3"/>
      <c r="G756" s="3"/>
      <c r="H756" s="4" t="s">
        <v>4</v>
      </c>
      <c r="I756" s="7"/>
    </row>
    <row r="757" spans="1:13" ht="18.75">
      <c r="A757" s="1" t="s">
        <v>5</v>
      </c>
      <c r="B757" s="8">
        <f>M759</f>
        <v>42548</v>
      </c>
      <c r="C757" s="9" t="s">
        <v>6</v>
      </c>
      <c r="D757" s="8">
        <f>B757+6</f>
        <v>42554</v>
      </c>
      <c r="E757" s="3"/>
      <c r="F757" s="3"/>
      <c r="G757" s="3"/>
      <c r="H757" s="3"/>
      <c r="M757" s="10">
        <f>WEEKNUM(M755,2)</f>
        <v>27</v>
      </c>
    </row>
    <row r="758" spans="1:13">
      <c r="M758" s="11">
        <v>42370</v>
      </c>
    </row>
    <row r="759" spans="1:13" ht="18.75">
      <c r="A759" s="3" t="s">
        <v>7</v>
      </c>
      <c r="M759" s="11">
        <f>(M758+((M757-1)*7))-((WEEKDAY((M758+((M757-1)*7)),2))-1)</f>
        <v>42548</v>
      </c>
    </row>
    <row r="760" spans="1:13" ht="18.75">
      <c r="A760" s="3" t="s">
        <v>8</v>
      </c>
    </row>
    <row r="762" spans="1:13" ht="15.75" thickBot="1"/>
    <row r="763" spans="1:13" ht="14.45" customHeight="1">
      <c r="A763" s="41" t="s">
        <v>9</v>
      </c>
      <c r="B763" s="43" t="s">
        <v>10</v>
      </c>
      <c r="C763" s="45" t="s">
        <v>11</v>
      </c>
      <c r="D763" s="46"/>
      <c r="E763" s="47"/>
      <c r="F763" s="48" t="s">
        <v>12</v>
      </c>
      <c r="G763" s="45" t="s">
        <v>13</v>
      </c>
      <c r="H763" s="47"/>
      <c r="I763" s="45" t="s">
        <v>14</v>
      </c>
      <c r="J763" s="46"/>
      <c r="K763" s="50" t="s">
        <v>15</v>
      </c>
    </row>
    <row r="764" spans="1:13">
      <c r="A764" s="42"/>
      <c r="B764" s="44"/>
      <c r="C764" s="12" t="s">
        <v>16</v>
      </c>
      <c r="D764" s="13" t="s">
        <v>17</v>
      </c>
      <c r="E764" s="14" t="s">
        <v>18</v>
      </c>
      <c r="F764" s="49"/>
      <c r="G764" s="12" t="s">
        <v>19</v>
      </c>
      <c r="H764" s="14" t="s">
        <v>20</v>
      </c>
      <c r="I764" s="15" t="s">
        <v>19</v>
      </c>
      <c r="J764" s="16" t="s">
        <v>20</v>
      </c>
      <c r="K764" s="51"/>
    </row>
    <row r="765" spans="1:13" ht="19.899999999999999" customHeight="1">
      <c r="A765" s="17"/>
      <c r="B765" s="18"/>
      <c r="C765" s="19"/>
      <c r="D765" s="20"/>
      <c r="E765" s="21"/>
      <c r="F765" s="22">
        <f>SUM(C765:E765)</f>
        <v>0</v>
      </c>
      <c r="G765" s="19"/>
      <c r="H765" s="21"/>
      <c r="I765" s="23">
        <v>100.9</v>
      </c>
      <c r="J765" s="24">
        <v>84.2</v>
      </c>
      <c r="K765" s="25">
        <f>IF(G765="oui",F765-I765,F765-J765)</f>
        <v>-84.2</v>
      </c>
    </row>
    <row r="766" spans="1:13" ht="19.899999999999999" customHeight="1">
      <c r="A766" s="17"/>
      <c r="B766" s="18"/>
      <c r="C766" s="19"/>
      <c r="D766" s="20"/>
      <c r="E766" s="21"/>
      <c r="F766" s="22">
        <f t="shared" ref="F766:F771" si="52">SUM(C766:E766)</f>
        <v>0</v>
      </c>
      <c r="G766" s="19"/>
      <c r="H766" s="21"/>
      <c r="I766" s="23">
        <v>100.9</v>
      </c>
      <c r="J766" s="24">
        <v>84.2</v>
      </c>
      <c r="K766" s="25">
        <f t="shared" ref="K766:K771" si="53">IF(G766="oui",F766-I766,F766-J766)</f>
        <v>-84.2</v>
      </c>
    </row>
    <row r="767" spans="1:13" ht="19.899999999999999" customHeight="1">
      <c r="A767" s="17"/>
      <c r="B767" s="18"/>
      <c r="C767" s="19"/>
      <c r="D767" s="20"/>
      <c r="E767" s="21"/>
      <c r="F767" s="22">
        <f t="shared" si="52"/>
        <v>0</v>
      </c>
      <c r="G767" s="19"/>
      <c r="H767" s="21"/>
      <c r="I767" s="23">
        <v>100.9</v>
      </c>
      <c r="J767" s="24">
        <v>84.2</v>
      </c>
      <c r="K767" s="25">
        <f t="shared" si="53"/>
        <v>-84.2</v>
      </c>
    </row>
    <row r="768" spans="1:13" ht="19.899999999999999" customHeight="1">
      <c r="A768" s="17"/>
      <c r="B768" s="18"/>
      <c r="C768" s="19"/>
      <c r="D768" s="20"/>
      <c r="E768" s="21"/>
      <c r="F768" s="22">
        <f t="shared" si="52"/>
        <v>0</v>
      </c>
      <c r="G768" s="19"/>
      <c r="H768" s="21"/>
      <c r="I768" s="23">
        <v>100.9</v>
      </c>
      <c r="J768" s="24">
        <v>84.2</v>
      </c>
      <c r="K768" s="25">
        <f t="shared" si="53"/>
        <v>-84.2</v>
      </c>
    </row>
    <row r="769" spans="1:13" ht="19.899999999999999" customHeight="1">
      <c r="A769" s="17"/>
      <c r="B769" s="18"/>
      <c r="C769" s="19"/>
      <c r="D769" s="20"/>
      <c r="E769" s="21"/>
      <c r="F769" s="22">
        <f t="shared" si="52"/>
        <v>0</v>
      </c>
      <c r="G769" s="19"/>
      <c r="H769" s="21"/>
      <c r="I769" s="23">
        <v>100.9</v>
      </c>
      <c r="J769" s="24">
        <v>84.2</v>
      </c>
      <c r="K769" s="25">
        <f t="shared" si="53"/>
        <v>-84.2</v>
      </c>
    </row>
    <row r="770" spans="1:13" ht="19.899999999999999" customHeight="1">
      <c r="A770" s="26"/>
      <c r="B770" s="18"/>
      <c r="C770" s="19"/>
      <c r="D770" s="20"/>
      <c r="E770" s="21"/>
      <c r="F770" s="22">
        <f t="shared" si="52"/>
        <v>0</v>
      </c>
      <c r="G770" s="19"/>
      <c r="H770" s="21"/>
      <c r="I770" s="23">
        <v>100.9</v>
      </c>
      <c r="J770" s="24">
        <v>84.2</v>
      </c>
      <c r="K770" s="25">
        <f t="shared" si="53"/>
        <v>-84.2</v>
      </c>
    </row>
    <row r="771" spans="1:13" ht="19.899999999999999" customHeight="1" thickBot="1">
      <c r="A771" s="27"/>
      <c r="B771" s="28"/>
      <c r="C771" s="29"/>
      <c r="D771" s="30"/>
      <c r="E771" s="31"/>
      <c r="F771" s="32">
        <f t="shared" si="52"/>
        <v>0</v>
      </c>
      <c r="G771" s="29"/>
      <c r="H771" s="31"/>
      <c r="I771" s="33">
        <v>100.9</v>
      </c>
      <c r="J771" s="34">
        <v>84.2</v>
      </c>
      <c r="K771" s="35">
        <f t="shared" si="53"/>
        <v>-84.2</v>
      </c>
    </row>
    <row r="772" spans="1:13" ht="15.75" thickBot="1">
      <c r="I772" s="39" t="s">
        <v>21</v>
      </c>
      <c r="J772" s="40"/>
      <c r="K772" s="37"/>
    </row>
    <row r="784" spans="1:13" ht="18.75">
      <c r="A784" s="1" t="s">
        <v>0</v>
      </c>
      <c r="B784" s="2"/>
      <c r="C784" s="3"/>
      <c r="D784" s="3"/>
      <c r="E784" s="3"/>
      <c r="F784" s="3"/>
      <c r="G784" s="3"/>
      <c r="H784" s="4" t="s">
        <v>1</v>
      </c>
      <c r="L784" s="5" t="s">
        <v>2</v>
      </c>
      <c r="M784" s="5">
        <v>42555</v>
      </c>
    </row>
    <row r="785" spans="1:13" ht="18.75">
      <c r="A785" s="1" t="s">
        <v>3</v>
      </c>
      <c r="B785" s="6">
        <f>WEEKNUM(M784,2)</f>
        <v>28</v>
      </c>
      <c r="C785" s="3"/>
      <c r="D785" s="3"/>
      <c r="E785" s="3"/>
      <c r="F785" s="3"/>
      <c r="G785" s="3"/>
      <c r="H785" s="4" t="s">
        <v>4</v>
      </c>
      <c r="I785" s="7"/>
    </row>
    <row r="786" spans="1:13" ht="18.75">
      <c r="A786" s="1" t="s">
        <v>5</v>
      </c>
      <c r="B786" s="8">
        <f>M788</f>
        <v>42555</v>
      </c>
      <c r="C786" s="9" t="s">
        <v>6</v>
      </c>
      <c r="D786" s="8">
        <f>B786+6</f>
        <v>42561</v>
      </c>
      <c r="E786" s="3"/>
      <c r="F786" s="3"/>
      <c r="G786" s="3"/>
      <c r="H786" s="3"/>
      <c r="M786" s="10">
        <f>WEEKNUM(M784,2)</f>
        <v>28</v>
      </c>
    </row>
    <row r="787" spans="1:13">
      <c r="M787" s="11">
        <v>42370</v>
      </c>
    </row>
    <row r="788" spans="1:13" ht="18.75">
      <c r="A788" s="3" t="s">
        <v>7</v>
      </c>
      <c r="M788" s="11">
        <f>(M787+((M786-1)*7))-((WEEKDAY((M787+((M786-1)*7)),2))-1)</f>
        <v>42555</v>
      </c>
    </row>
    <row r="789" spans="1:13" ht="18.75">
      <c r="A789" s="3" t="s">
        <v>8</v>
      </c>
    </row>
    <row r="791" spans="1:13" ht="15.75" thickBot="1"/>
    <row r="792" spans="1:13" ht="14.45" customHeight="1">
      <c r="A792" s="41" t="s">
        <v>9</v>
      </c>
      <c r="B792" s="43" t="s">
        <v>10</v>
      </c>
      <c r="C792" s="45" t="s">
        <v>11</v>
      </c>
      <c r="D792" s="46"/>
      <c r="E792" s="47"/>
      <c r="F792" s="48" t="s">
        <v>12</v>
      </c>
      <c r="G792" s="45" t="s">
        <v>13</v>
      </c>
      <c r="H792" s="47"/>
      <c r="I792" s="45" t="s">
        <v>14</v>
      </c>
      <c r="J792" s="46"/>
      <c r="K792" s="50" t="s">
        <v>15</v>
      </c>
    </row>
    <row r="793" spans="1:13">
      <c r="A793" s="42"/>
      <c r="B793" s="44"/>
      <c r="C793" s="12" t="s">
        <v>16</v>
      </c>
      <c r="D793" s="13" t="s">
        <v>17</v>
      </c>
      <c r="E793" s="14" t="s">
        <v>18</v>
      </c>
      <c r="F793" s="49"/>
      <c r="G793" s="12" t="s">
        <v>19</v>
      </c>
      <c r="H793" s="14" t="s">
        <v>20</v>
      </c>
      <c r="I793" s="15" t="s">
        <v>19</v>
      </c>
      <c r="J793" s="16" t="s">
        <v>20</v>
      </c>
      <c r="K793" s="51"/>
    </row>
    <row r="794" spans="1:13" ht="19.899999999999999" customHeight="1">
      <c r="A794" s="17"/>
      <c r="B794" s="18"/>
      <c r="C794" s="19"/>
      <c r="D794" s="20"/>
      <c r="E794" s="21"/>
      <c r="F794" s="22">
        <f>SUM(C794:E794)</f>
        <v>0</v>
      </c>
      <c r="G794" s="19"/>
      <c r="H794" s="21"/>
      <c r="I794" s="23">
        <v>100.9</v>
      </c>
      <c r="J794" s="24">
        <v>84.2</v>
      </c>
      <c r="K794" s="25">
        <f>IF(G794="oui",F794-I794,F794-J794)</f>
        <v>-84.2</v>
      </c>
    </row>
    <row r="795" spans="1:13" ht="19.899999999999999" customHeight="1">
      <c r="A795" s="17"/>
      <c r="B795" s="18"/>
      <c r="C795" s="19"/>
      <c r="D795" s="20"/>
      <c r="E795" s="21"/>
      <c r="F795" s="22">
        <f t="shared" ref="F795:F800" si="54">SUM(C795:E795)</f>
        <v>0</v>
      </c>
      <c r="G795" s="19"/>
      <c r="H795" s="21"/>
      <c r="I795" s="23">
        <v>100.9</v>
      </c>
      <c r="J795" s="24">
        <v>84.2</v>
      </c>
      <c r="K795" s="25">
        <f t="shared" ref="K795:K800" si="55">IF(G795="oui",F795-I795,F795-J795)</f>
        <v>-84.2</v>
      </c>
    </row>
    <row r="796" spans="1:13" ht="19.899999999999999" customHeight="1">
      <c r="A796" s="17"/>
      <c r="B796" s="18"/>
      <c r="C796" s="19"/>
      <c r="D796" s="20"/>
      <c r="E796" s="21"/>
      <c r="F796" s="22">
        <f t="shared" si="54"/>
        <v>0</v>
      </c>
      <c r="G796" s="19"/>
      <c r="H796" s="21"/>
      <c r="I796" s="23">
        <v>100.9</v>
      </c>
      <c r="J796" s="24">
        <v>84.2</v>
      </c>
      <c r="K796" s="25">
        <f t="shared" si="55"/>
        <v>-84.2</v>
      </c>
    </row>
    <row r="797" spans="1:13" ht="19.899999999999999" customHeight="1">
      <c r="A797" s="17"/>
      <c r="B797" s="18"/>
      <c r="C797" s="19"/>
      <c r="D797" s="20"/>
      <c r="E797" s="21"/>
      <c r="F797" s="22">
        <f t="shared" si="54"/>
        <v>0</v>
      </c>
      <c r="G797" s="19"/>
      <c r="H797" s="21"/>
      <c r="I797" s="23">
        <v>100.9</v>
      </c>
      <c r="J797" s="24">
        <v>84.2</v>
      </c>
      <c r="K797" s="25">
        <f t="shared" si="55"/>
        <v>-84.2</v>
      </c>
    </row>
    <row r="798" spans="1:13" ht="19.899999999999999" customHeight="1">
      <c r="A798" s="17"/>
      <c r="B798" s="18"/>
      <c r="C798" s="19"/>
      <c r="D798" s="20"/>
      <c r="E798" s="21"/>
      <c r="F798" s="22">
        <f t="shared" si="54"/>
        <v>0</v>
      </c>
      <c r="G798" s="19"/>
      <c r="H798" s="21"/>
      <c r="I798" s="23">
        <v>100.9</v>
      </c>
      <c r="J798" s="24">
        <v>84.2</v>
      </c>
      <c r="K798" s="25">
        <f t="shared" si="55"/>
        <v>-84.2</v>
      </c>
    </row>
    <row r="799" spans="1:13" ht="19.899999999999999" customHeight="1">
      <c r="A799" s="26"/>
      <c r="B799" s="18"/>
      <c r="C799" s="19"/>
      <c r="D799" s="20"/>
      <c r="E799" s="21"/>
      <c r="F799" s="22">
        <f t="shared" si="54"/>
        <v>0</v>
      </c>
      <c r="G799" s="19"/>
      <c r="H799" s="21"/>
      <c r="I799" s="23">
        <v>100.9</v>
      </c>
      <c r="J799" s="24">
        <v>84.2</v>
      </c>
      <c r="K799" s="25">
        <f t="shared" si="55"/>
        <v>-84.2</v>
      </c>
    </row>
    <row r="800" spans="1:13" ht="19.899999999999999" customHeight="1" thickBot="1">
      <c r="A800" s="27"/>
      <c r="B800" s="28"/>
      <c r="C800" s="29"/>
      <c r="D800" s="30"/>
      <c r="E800" s="31"/>
      <c r="F800" s="32">
        <f t="shared" si="54"/>
        <v>0</v>
      </c>
      <c r="G800" s="29"/>
      <c r="H800" s="31"/>
      <c r="I800" s="33">
        <v>100.9</v>
      </c>
      <c r="J800" s="34">
        <v>84.2</v>
      </c>
      <c r="K800" s="35">
        <f t="shared" si="55"/>
        <v>-84.2</v>
      </c>
    </row>
    <row r="801" spans="1:13" ht="15.75" thickBot="1">
      <c r="I801" s="39" t="s">
        <v>21</v>
      </c>
      <c r="J801" s="40"/>
      <c r="K801" s="37"/>
    </row>
    <row r="813" spans="1:13" ht="18.75">
      <c r="A813" s="1" t="s">
        <v>0</v>
      </c>
      <c r="B813" s="2"/>
      <c r="C813" s="3"/>
      <c r="D813" s="3"/>
      <c r="E813" s="3"/>
      <c r="F813" s="3"/>
      <c r="G813" s="3"/>
      <c r="H813" s="4" t="s">
        <v>1</v>
      </c>
      <c r="L813" s="5" t="s">
        <v>2</v>
      </c>
      <c r="M813" s="5">
        <v>42562</v>
      </c>
    </row>
    <row r="814" spans="1:13" ht="18.75">
      <c r="A814" s="1" t="s">
        <v>3</v>
      </c>
      <c r="B814" s="6">
        <f>WEEKNUM(M813,2)</f>
        <v>29</v>
      </c>
      <c r="C814" s="3"/>
      <c r="D814" s="3"/>
      <c r="E814" s="3"/>
      <c r="F814" s="3"/>
      <c r="G814" s="3"/>
      <c r="H814" s="4" t="s">
        <v>4</v>
      </c>
      <c r="I814" s="7"/>
    </row>
    <row r="815" spans="1:13" ht="18.75">
      <c r="A815" s="1" t="s">
        <v>5</v>
      </c>
      <c r="B815" s="8">
        <f>M817</f>
        <v>42562</v>
      </c>
      <c r="C815" s="9" t="s">
        <v>6</v>
      </c>
      <c r="D815" s="8">
        <f>B815+6</f>
        <v>42568</v>
      </c>
      <c r="E815" s="3"/>
      <c r="F815" s="3"/>
      <c r="G815" s="3"/>
      <c r="H815" s="3"/>
      <c r="M815" s="10">
        <f>WEEKNUM(M813,2)</f>
        <v>29</v>
      </c>
    </row>
    <row r="816" spans="1:13">
      <c r="M816" s="11">
        <v>42370</v>
      </c>
    </row>
    <row r="817" spans="1:13" ht="18.75">
      <c r="A817" s="3" t="s">
        <v>7</v>
      </c>
      <c r="M817" s="11">
        <f>(M816+((M815-1)*7))-((WEEKDAY((M816+((M815-1)*7)),2))-1)</f>
        <v>42562</v>
      </c>
    </row>
    <row r="818" spans="1:13" ht="18.75">
      <c r="A818" s="3" t="s">
        <v>8</v>
      </c>
    </row>
    <row r="820" spans="1:13" ht="15.75" thickBot="1"/>
    <row r="821" spans="1:13" ht="14.45" customHeight="1">
      <c r="A821" s="41" t="s">
        <v>9</v>
      </c>
      <c r="B821" s="43" t="s">
        <v>10</v>
      </c>
      <c r="C821" s="45" t="s">
        <v>11</v>
      </c>
      <c r="D821" s="46"/>
      <c r="E821" s="47"/>
      <c r="F821" s="48" t="s">
        <v>12</v>
      </c>
      <c r="G821" s="45" t="s">
        <v>13</v>
      </c>
      <c r="H821" s="47"/>
      <c r="I821" s="45" t="s">
        <v>14</v>
      </c>
      <c r="J821" s="46"/>
      <c r="K821" s="50" t="s">
        <v>15</v>
      </c>
    </row>
    <row r="822" spans="1:13">
      <c r="A822" s="42"/>
      <c r="B822" s="44"/>
      <c r="C822" s="12" t="s">
        <v>16</v>
      </c>
      <c r="D822" s="13" t="s">
        <v>17</v>
      </c>
      <c r="E822" s="14" t="s">
        <v>18</v>
      </c>
      <c r="F822" s="49"/>
      <c r="G822" s="12" t="s">
        <v>19</v>
      </c>
      <c r="H822" s="14" t="s">
        <v>20</v>
      </c>
      <c r="I822" s="15" t="s">
        <v>19</v>
      </c>
      <c r="J822" s="16" t="s">
        <v>20</v>
      </c>
      <c r="K822" s="51"/>
    </row>
    <row r="823" spans="1:13" ht="19.899999999999999" customHeight="1">
      <c r="A823" s="17"/>
      <c r="B823" s="18"/>
      <c r="C823" s="19"/>
      <c r="D823" s="20"/>
      <c r="E823" s="21"/>
      <c r="F823" s="22">
        <f>SUM(C823:E823)</f>
        <v>0</v>
      </c>
      <c r="G823" s="19"/>
      <c r="H823" s="21"/>
      <c r="I823" s="23">
        <v>100.9</v>
      </c>
      <c r="J823" s="24">
        <v>84.2</v>
      </c>
      <c r="K823" s="25">
        <f>IF(G823="oui",F823-I823,F823-J823)</f>
        <v>-84.2</v>
      </c>
    </row>
    <row r="824" spans="1:13" ht="19.899999999999999" customHeight="1">
      <c r="A824" s="17"/>
      <c r="B824" s="18"/>
      <c r="C824" s="19"/>
      <c r="D824" s="20"/>
      <c r="E824" s="21"/>
      <c r="F824" s="22">
        <f t="shared" ref="F824:F829" si="56">SUM(C824:E824)</f>
        <v>0</v>
      </c>
      <c r="G824" s="19"/>
      <c r="H824" s="21"/>
      <c r="I824" s="23">
        <v>100.9</v>
      </c>
      <c r="J824" s="24">
        <v>84.2</v>
      </c>
      <c r="K824" s="25">
        <f t="shared" ref="K824:K829" si="57">IF(G824="oui",F824-I824,F824-J824)</f>
        <v>-84.2</v>
      </c>
    </row>
    <row r="825" spans="1:13" ht="19.899999999999999" customHeight="1">
      <c r="A825" s="17"/>
      <c r="B825" s="18"/>
      <c r="C825" s="19"/>
      <c r="D825" s="20"/>
      <c r="E825" s="21"/>
      <c r="F825" s="22">
        <f t="shared" si="56"/>
        <v>0</v>
      </c>
      <c r="G825" s="19"/>
      <c r="H825" s="21"/>
      <c r="I825" s="23">
        <v>100.9</v>
      </c>
      <c r="J825" s="24">
        <v>84.2</v>
      </c>
      <c r="K825" s="25">
        <f t="shared" si="57"/>
        <v>-84.2</v>
      </c>
    </row>
    <row r="826" spans="1:13" ht="19.899999999999999" customHeight="1">
      <c r="A826" s="17"/>
      <c r="B826" s="18"/>
      <c r="C826" s="19"/>
      <c r="D826" s="20"/>
      <c r="E826" s="21"/>
      <c r="F826" s="22">
        <f t="shared" si="56"/>
        <v>0</v>
      </c>
      <c r="G826" s="19"/>
      <c r="H826" s="21"/>
      <c r="I826" s="23">
        <v>100.9</v>
      </c>
      <c r="J826" s="24">
        <v>84.2</v>
      </c>
      <c r="K826" s="25">
        <f t="shared" si="57"/>
        <v>-84.2</v>
      </c>
    </row>
    <row r="827" spans="1:13" ht="19.899999999999999" customHeight="1">
      <c r="A827" s="17"/>
      <c r="B827" s="18"/>
      <c r="C827" s="19"/>
      <c r="D827" s="20"/>
      <c r="E827" s="21"/>
      <c r="F827" s="22">
        <f t="shared" si="56"/>
        <v>0</v>
      </c>
      <c r="G827" s="19"/>
      <c r="H827" s="21"/>
      <c r="I827" s="23">
        <v>100.9</v>
      </c>
      <c r="J827" s="24">
        <v>84.2</v>
      </c>
      <c r="K827" s="25">
        <f t="shared" si="57"/>
        <v>-84.2</v>
      </c>
    </row>
    <row r="828" spans="1:13" ht="19.899999999999999" customHeight="1">
      <c r="A828" s="26"/>
      <c r="B828" s="18"/>
      <c r="C828" s="19"/>
      <c r="D828" s="20"/>
      <c r="E828" s="21"/>
      <c r="F828" s="22">
        <f t="shared" si="56"/>
        <v>0</v>
      </c>
      <c r="G828" s="19"/>
      <c r="H828" s="21"/>
      <c r="I828" s="23">
        <v>100.9</v>
      </c>
      <c r="J828" s="24">
        <v>84.2</v>
      </c>
      <c r="K828" s="25">
        <f t="shared" si="57"/>
        <v>-84.2</v>
      </c>
    </row>
    <row r="829" spans="1:13" ht="19.899999999999999" customHeight="1" thickBot="1">
      <c r="A829" s="27"/>
      <c r="B829" s="28"/>
      <c r="C829" s="29"/>
      <c r="D829" s="30"/>
      <c r="E829" s="31"/>
      <c r="F829" s="32">
        <f t="shared" si="56"/>
        <v>0</v>
      </c>
      <c r="G829" s="29"/>
      <c r="H829" s="31"/>
      <c r="I829" s="33">
        <v>100.9</v>
      </c>
      <c r="J829" s="34">
        <v>84.2</v>
      </c>
      <c r="K829" s="35">
        <f t="shared" si="57"/>
        <v>-84.2</v>
      </c>
    </row>
    <row r="830" spans="1:13" ht="15.75" thickBot="1">
      <c r="I830" s="39" t="s">
        <v>21</v>
      </c>
      <c r="J830" s="40"/>
      <c r="K830" s="37"/>
    </row>
    <row r="842" spans="1:13" ht="18.75">
      <c r="A842" s="1" t="s">
        <v>0</v>
      </c>
      <c r="B842" s="2"/>
      <c r="C842" s="3"/>
      <c r="D842" s="3"/>
      <c r="E842" s="3"/>
      <c r="F842" s="3"/>
      <c r="G842" s="3"/>
      <c r="H842" s="4" t="s">
        <v>1</v>
      </c>
      <c r="L842" s="5" t="s">
        <v>2</v>
      </c>
      <c r="M842" s="5">
        <v>42569</v>
      </c>
    </row>
    <row r="843" spans="1:13" ht="18.75">
      <c r="A843" s="1" t="s">
        <v>3</v>
      </c>
      <c r="B843" s="6">
        <f>WEEKNUM(M842,2)</f>
        <v>30</v>
      </c>
      <c r="C843" s="3"/>
      <c r="D843" s="3"/>
      <c r="E843" s="3"/>
      <c r="F843" s="3"/>
      <c r="G843" s="3"/>
      <c r="H843" s="4" t="s">
        <v>4</v>
      </c>
      <c r="I843" s="7"/>
    </row>
    <row r="844" spans="1:13" ht="18.75">
      <c r="A844" s="1" t="s">
        <v>5</v>
      </c>
      <c r="B844" s="8">
        <f>M846</f>
        <v>42569</v>
      </c>
      <c r="C844" s="9" t="s">
        <v>6</v>
      </c>
      <c r="D844" s="8">
        <f>B844+6</f>
        <v>42575</v>
      </c>
      <c r="E844" s="3"/>
      <c r="F844" s="3"/>
      <c r="G844" s="3"/>
      <c r="H844" s="3"/>
      <c r="M844" s="10">
        <f>WEEKNUM(M842,2)</f>
        <v>30</v>
      </c>
    </row>
    <row r="845" spans="1:13">
      <c r="M845" s="11">
        <v>42370</v>
      </c>
    </row>
    <row r="846" spans="1:13" ht="18.75">
      <c r="A846" s="3" t="s">
        <v>7</v>
      </c>
      <c r="M846" s="11">
        <f>(M845+((M844-1)*7))-((WEEKDAY((M845+((M844-1)*7)),2))-1)</f>
        <v>42569</v>
      </c>
    </row>
    <row r="847" spans="1:13" ht="18.75">
      <c r="A847" s="3" t="s">
        <v>8</v>
      </c>
    </row>
    <row r="849" spans="1:11" ht="15.75" thickBot="1"/>
    <row r="850" spans="1:11" ht="14.45" customHeight="1">
      <c r="A850" s="41" t="s">
        <v>9</v>
      </c>
      <c r="B850" s="43" t="s">
        <v>10</v>
      </c>
      <c r="C850" s="45" t="s">
        <v>11</v>
      </c>
      <c r="D850" s="46"/>
      <c r="E850" s="47"/>
      <c r="F850" s="48" t="s">
        <v>12</v>
      </c>
      <c r="G850" s="45" t="s">
        <v>13</v>
      </c>
      <c r="H850" s="47"/>
      <c r="I850" s="45" t="s">
        <v>14</v>
      </c>
      <c r="J850" s="46"/>
      <c r="K850" s="50" t="s">
        <v>15</v>
      </c>
    </row>
    <row r="851" spans="1:11">
      <c r="A851" s="42"/>
      <c r="B851" s="44"/>
      <c r="C851" s="12" t="s">
        <v>16</v>
      </c>
      <c r="D851" s="13" t="s">
        <v>17</v>
      </c>
      <c r="E851" s="14" t="s">
        <v>18</v>
      </c>
      <c r="F851" s="49"/>
      <c r="G851" s="12" t="s">
        <v>19</v>
      </c>
      <c r="H851" s="14" t="s">
        <v>20</v>
      </c>
      <c r="I851" s="15" t="s">
        <v>19</v>
      </c>
      <c r="J851" s="16" t="s">
        <v>20</v>
      </c>
      <c r="K851" s="51"/>
    </row>
    <row r="852" spans="1:11" ht="19.899999999999999" customHeight="1">
      <c r="A852" s="17"/>
      <c r="B852" s="18"/>
      <c r="C852" s="19"/>
      <c r="D852" s="20"/>
      <c r="E852" s="21"/>
      <c r="F852" s="22">
        <f>SUM(C852:E852)</f>
        <v>0</v>
      </c>
      <c r="G852" s="19"/>
      <c r="H852" s="21"/>
      <c r="I852" s="23">
        <v>100.9</v>
      </c>
      <c r="J852" s="24">
        <v>84.2</v>
      </c>
      <c r="K852" s="25">
        <f>IF(G852="oui",F852-I852,F852-J852)</f>
        <v>-84.2</v>
      </c>
    </row>
    <row r="853" spans="1:11" ht="19.899999999999999" customHeight="1">
      <c r="A853" s="17"/>
      <c r="B853" s="18"/>
      <c r="C853" s="19"/>
      <c r="D853" s="20"/>
      <c r="E853" s="21"/>
      <c r="F853" s="22">
        <f t="shared" ref="F853:F858" si="58">SUM(C853:E853)</f>
        <v>0</v>
      </c>
      <c r="G853" s="19"/>
      <c r="H853" s="21"/>
      <c r="I853" s="23">
        <v>100.9</v>
      </c>
      <c r="J853" s="24">
        <v>84.2</v>
      </c>
      <c r="K853" s="25">
        <f t="shared" ref="K853:K858" si="59">IF(G853="oui",F853-I853,F853-J853)</f>
        <v>-84.2</v>
      </c>
    </row>
    <row r="854" spans="1:11" ht="19.899999999999999" customHeight="1">
      <c r="A854" s="17"/>
      <c r="B854" s="18"/>
      <c r="C854" s="19"/>
      <c r="D854" s="20"/>
      <c r="E854" s="21"/>
      <c r="F854" s="22">
        <f t="shared" si="58"/>
        <v>0</v>
      </c>
      <c r="G854" s="19"/>
      <c r="H854" s="21"/>
      <c r="I854" s="23">
        <v>100.9</v>
      </c>
      <c r="J854" s="24">
        <v>84.2</v>
      </c>
      <c r="K854" s="25">
        <f t="shared" si="59"/>
        <v>-84.2</v>
      </c>
    </row>
    <row r="855" spans="1:11" ht="19.899999999999999" customHeight="1">
      <c r="A855" s="17"/>
      <c r="B855" s="18"/>
      <c r="C855" s="19"/>
      <c r="D855" s="20"/>
      <c r="E855" s="21"/>
      <c r="F855" s="22">
        <f t="shared" si="58"/>
        <v>0</v>
      </c>
      <c r="G855" s="19"/>
      <c r="H855" s="21"/>
      <c r="I855" s="23">
        <v>100.9</v>
      </c>
      <c r="J855" s="24">
        <v>84.2</v>
      </c>
      <c r="K855" s="25">
        <f t="shared" si="59"/>
        <v>-84.2</v>
      </c>
    </row>
    <row r="856" spans="1:11" ht="19.899999999999999" customHeight="1">
      <c r="A856" s="17"/>
      <c r="B856" s="18"/>
      <c r="C856" s="19"/>
      <c r="D856" s="20"/>
      <c r="E856" s="21"/>
      <c r="F856" s="22">
        <f t="shared" si="58"/>
        <v>0</v>
      </c>
      <c r="G856" s="19"/>
      <c r="H856" s="21"/>
      <c r="I856" s="23">
        <v>100.9</v>
      </c>
      <c r="J856" s="24">
        <v>84.2</v>
      </c>
      <c r="K856" s="25">
        <f t="shared" si="59"/>
        <v>-84.2</v>
      </c>
    </row>
    <row r="857" spans="1:11" ht="19.899999999999999" customHeight="1">
      <c r="A857" s="26"/>
      <c r="B857" s="18"/>
      <c r="C857" s="19"/>
      <c r="D857" s="20"/>
      <c r="E857" s="21"/>
      <c r="F857" s="22">
        <f t="shared" si="58"/>
        <v>0</v>
      </c>
      <c r="G857" s="19"/>
      <c r="H857" s="21"/>
      <c r="I857" s="23">
        <v>100.9</v>
      </c>
      <c r="J857" s="24">
        <v>84.2</v>
      </c>
      <c r="K857" s="25">
        <f t="shared" si="59"/>
        <v>-84.2</v>
      </c>
    </row>
    <row r="858" spans="1:11" ht="19.899999999999999" customHeight="1" thickBot="1">
      <c r="A858" s="27"/>
      <c r="B858" s="28"/>
      <c r="C858" s="29"/>
      <c r="D858" s="30"/>
      <c r="E858" s="31"/>
      <c r="F858" s="32">
        <f t="shared" si="58"/>
        <v>0</v>
      </c>
      <c r="G858" s="29"/>
      <c r="H858" s="31"/>
      <c r="I858" s="33">
        <v>100.9</v>
      </c>
      <c r="J858" s="34">
        <v>84.2</v>
      </c>
      <c r="K858" s="35">
        <f t="shared" si="59"/>
        <v>-84.2</v>
      </c>
    </row>
    <row r="859" spans="1:11" ht="15.75" thickBot="1">
      <c r="I859" s="39" t="s">
        <v>21</v>
      </c>
      <c r="J859" s="40"/>
      <c r="K859" s="37"/>
    </row>
    <row r="871" spans="1:13" ht="18.75">
      <c r="A871" s="1" t="s">
        <v>0</v>
      </c>
      <c r="B871" s="2"/>
      <c r="C871" s="3"/>
      <c r="D871" s="3"/>
      <c r="E871" s="3"/>
      <c r="F871" s="3"/>
      <c r="G871" s="3"/>
      <c r="H871" s="4" t="s">
        <v>1</v>
      </c>
      <c r="L871" s="5" t="s">
        <v>2</v>
      </c>
      <c r="M871" s="5">
        <v>42576</v>
      </c>
    </row>
    <row r="872" spans="1:13" ht="18.75">
      <c r="A872" s="1" t="s">
        <v>3</v>
      </c>
      <c r="B872" s="6">
        <f>WEEKNUM(M871,2)</f>
        <v>31</v>
      </c>
      <c r="C872" s="3"/>
      <c r="D872" s="3"/>
      <c r="E872" s="3"/>
      <c r="F872" s="3"/>
      <c r="G872" s="3"/>
      <c r="H872" s="4" t="s">
        <v>4</v>
      </c>
      <c r="I872" s="7"/>
    </row>
    <row r="873" spans="1:13" ht="18.75">
      <c r="A873" s="1" t="s">
        <v>5</v>
      </c>
      <c r="B873" s="8">
        <f>M875</f>
        <v>42576</v>
      </c>
      <c r="C873" s="9" t="s">
        <v>6</v>
      </c>
      <c r="D873" s="8">
        <f>B873+6</f>
        <v>42582</v>
      </c>
      <c r="E873" s="3"/>
      <c r="F873" s="3"/>
      <c r="G873" s="3"/>
      <c r="H873" s="3"/>
      <c r="M873" s="10">
        <f>WEEKNUM(M871,2)</f>
        <v>31</v>
      </c>
    </row>
    <row r="874" spans="1:13">
      <c r="M874" s="11">
        <v>42370</v>
      </c>
    </row>
    <row r="875" spans="1:13" ht="18.75">
      <c r="A875" s="3" t="s">
        <v>7</v>
      </c>
      <c r="M875" s="11">
        <f>(M874+((M873-1)*7))-((WEEKDAY((M874+((M873-1)*7)),2))-1)</f>
        <v>42576</v>
      </c>
    </row>
    <row r="876" spans="1:13" ht="18.75">
      <c r="A876" s="3" t="s">
        <v>8</v>
      </c>
    </row>
    <row r="878" spans="1:13" ht="15.75" thickBot="1"/>
    <row r="879" spans="1:13" ht="14.45" customHeight="1">
      <c r="A879" s="41" t="s">
        <v>9</v>
      </c>
      <c r="B879" s="43" t="s">
        <v>10</v>
      </c>
      <c r="C879" s="45" t="s">
        <v>11</v>
      </c>
      <c r="D879" s="46"/>
      <c r="E879" s="47"/>
      <c r="F879" s="48" t="s">
        <v>12</v>
      </c>
      <c r="G879" s="45" t="s">
        <v>13</v>
      </c>
      <c r="H879" s="47"/>
      <c r="I879" s="45" t="s">
        <v>14</v>
      </c>
      <c r="J879" s="46"/>
      <c r="K879" s="50" t="s">
        <v>15</v>
      </c>
    </row>
    <row r="880" spans="1:13">
      <c r="A880" s="42"/>
      <c r="B880" s="44"/>
      <c r="C880" s="12" t="s">
        <v>16</v>
      </c>
      <c r="D880" s="13" t="s">
        <v>17</v>
      </c>
      <c r="E880" s="14" t="s">
        <v>18</v>
      </c>
      <c r="F880" s="49"/>
      <c r="G880" s="12" t="s">
        <v>19</v>
      </c>
      <c r="H880" s="14" t="s">
        <v>20</v>
      </c>
      <c r="I880" s="15" t="s">
        <v>19</v>
      </c>
      <c r="J880" s="16" t="s">
        <v>20</v>
      </c>
      <c r="K880" s="51"/>
    </row>
    <row r="881" spans="1:11" ht="19.899999999999999" customHeight="1">
      <c r="A881" s="17"/>
      <c r="B881" s="18"/>
      <c r="C881" s="19"/>
      <c r="D881" s="20"/>
      <c r="E881" s="21"/>
      <c r="F881" s="22">
        <f>SUM(C881:E881)</f>
        <v>0</v>
      </c>
      <c r="G881" s="19"/>
      <c r="H881" s="21"/>
      <c r="I881" s="23">
        <v>100.9</v>
      </c>
      <c r="J881" s="24">
        <v>84.2</v>
      </c>
      <c r="K881" s="25">
        <f>IF(G881="oui",F881-I881,F881-J881)</f>
        <v>-84.2</v>
      </c>
    </row>
    <row r="882" spans="1:11" ht="19.899999999999999" customHeight="1">
      <c r="A882" s="17"/>
      <c r="B882" s="18"/>
      <c r="C882" s="19"/>
      <c r="D882" s="20"/>
      <c r="E882" s="21"/>
      <c r="F882" s="22">
        <f t="shared" ref="F882:F887" si="60">SUM(C882:E882)</f>
        <v>0</v>
      </c>
      <c r="G882" s="19"/>
      <c r="H882" s="21"/>
      <c r="I882" s="23">
        <v>100.9</v>
      </c>
      <c r="J882" s="24">
        <v>84.2</v>
      </c>
      <c r="K882" s="25">
        <f t="shared" ref="K882:K887" si="61">IF(G882="oui",F882-I882,F882-J882)</f>
        <v>-84.2</v>
      </c>
    </row>
    <row r="883" spans="1:11" ht="19.899999999999999" customHeight="1">
      <c r="A883" s="17"/>
      <c r="B883" s="18"/>
      <c r="C883" s="19"/>
      <c r="D883" s="20"/>
      <c r="E883" s="21"/>
      <c r="F883" s="22">
        <f t="shared" si="60"/>
        <v>0</v>
      </c>
      <c r="G883" s="19"/>
      <c r="H883" s="21"/>
      <c r="I883" s="23">
        <v>100.9</v>
      </c>
      <c r="J883" s="24">
        <v>84.2</v>
      </c>
      <c r="K883" s="25">
        <f t="shared" si="61"/>
        <v>-84.2</v>
      </c>
    </row>
    <row r="884" spans="1:11" ht="19.899999999999999" customHeight="1">
      <c r="A884" s="17"/>
      <c r="B884" s="18"/>
      <c r="C884" s="19"/>
      <c r="D884" s="20"/>
      <c r="E884" s="21"/>
      <c r="F884" s="22">
        <f t="shared" si="60"/>
        <v>0</v>
      </c>
      <c r="G884" s="19"/>
      <c r="H884" s="21"/>
      <c r="I884" s="23">
        <v>100.9</v>
      </c>
      <c r="J884" s="24">
        <v>84.2</v>
      </c>
      <c r="K884" s="25">
        <f t="shared" si="61"/>
        <v>-84.2</v>
      </c>
    </row>
    <row r="885" spans="1:11" ht="19.899999999999999" customHeight="1">
      <c r="A885" s="17"/>
      <c r="B885" s="18"/>
      <c r="C885" s="19"/>
      <c r="D885" s="20"/>
      <c r="E885" s="21"/>
      <c r="F885" s="22">
        <f t="shared" si="60"/>
        <v>0</v>
      </c>
      <c r="G885" s="19"/>
      <c r="H885" s="21"/>
      <c r="I885" s="23">
        <v>100.9</v>
      </c>
      <c r="J885" s="24">
        <v>84.2</v>
      </c>
      <c r="K885" s="25">
        <f t="shared" si="61"/>
        <v>-84.2</v>
      </c>
    </row>
    <row r="886" spans="1:11" ht="19.899999999999999" customHeight="1">
      <c r="A886" s="26"/>
      <c r="B886" s="18"/>
      <c r="C886" s="19"/>
      <c r="D886" s="20"/>
      <c r="E886" s="21"/>
      <c r="F886" s="22">
        <f t="shared" si="60"/>
        <v>0</v>
      </c>
      <c r="G886" s="19"/>
      <c r="H886" s="21"/>
      <c r="I886" s="23">
        <v>100.9</v>
      </c>
      <c r="J886" s="24">
        <v>84.2</v>
      </c>
      <c r="K886" s="25">
        <f t="shared" si="61"/>
        <v>-84.2</v>
      </c>
    </row>
    <row r="887" spans="1:11" ht="19.899999999999999" customHeight="1" thickBot="1">
      <c r="A887" s="27"/>
      <c r="B887" s="28"/>
      <c r="C887" s="29"/>
      <c r="D887" s="30"/>
      <c r="E887" s="31"/>
      <c r="F887" s="32">
        <f t="shared" si="60"/>
        <v>0</v>
      </c>
      <c r="G887" s="29"/>
      <c r="H887" s="31"/>
      <c r="I887" s="33">
        <v>100.9</v>
      </c>
      <c r="J887" s="34">
        <v>84.2</v>
      </c>
      <c r="K887" s="35">
        <f t="shared" si="61"/>
        <v>-84.2</v>
      </c>
    </row>
    <row r="888" spans="1:11" ht="15.75" thickBot="1">
      <c r="I888" s="39" t="s">
        <v>21</v>
      </c>
      <c r="J888" s="40"/>
      <c r="K888" s="37"/>
    </row>
    <row r="900" spans="1:13" ht="18.75">
      <c r="A900" s="1" t="s">
        <v>0</v>
      </c>
      <c r="B900" s="2"/>
      <c r="C900" s="3"/>
      <c r="D900" s="3"/>
      <c r="E900" s="3"/>
      <c r="F900" s="3"/>
      <c r="G900" s="3"/>
      <c r="H900" s="4" t="s">
        <v>1</v>
      </c>
      <c r="L900" s="5" t="s">
        <v>2</v>
      </c>
      <c r="M900" s="5">
        <v>42583</v>
      </c>
    </row>
    <row r="901" spans="1:13" ht="18.75">
      <c r="A901" s="1" t="s">
        <v>3</v>
      </c>
      <c r="B901" s="6">
        <f>WEEKNUM(M900,2)</f>
        <v>32</v>
      </c>
      <c r="C901" s="3"/>
      <c r="D901" s="3"/>
      <c r="E901" s="3"/>
      <c r="F901" s="3"/>
      <c r="G901" s="3"/>
      <c r="H901" s="4" t="s">
        <v>4</v>
      </c>
      <c r="I901" s="7"/>
    </row>
    <row r="902" spans="1:13" ht="18.75">
      <c r="A902" s="1" t="s">
        <v>5</v>
      </c>
      <c r="B902" s="8">
        <f>M904</f>
        <v>42583</v>
      </c>
      <c r="C902" s="9" t="s">
        <v>6</v>
      </c>
      <c r="D902" s="8">
        <f>B902+6</f>
        <v>42589</v>
      </c>
      <c r="E902" s="3"/>
      <c r="F902" s="3"/>
      <c r="G902" s="3"/>
      <c r="H902" s="3"/>
      <c r="M902" s="10">
        <f>WEEKNUM(M900,2)</f>
        <v>32</v>
      </c>
    </row>
    <row r="903" spans="1:13">
      <c r="M903" s="11">
        <v>42370</v>
      </c>
    </row>
    <row r="904" spans="1:13" ht="18.75">
      <c r="A904" s="3" t="s">
        <v>7</v>
      </c>
      <c r="M904" s="11">
        <f>(M903+((M902-1)*7))-((WEEKDAY((M903+((M902-1)*7)),2))-1)</f>
        <v>42583</v>
      </c>
    </row>
    <row r="905" spans="1:13" ht="18.75">
      <c r="A905" s="3" t="s">
        <v>8</v>
      </c>
    </row>
    <row r="907" spans="1:13" ht="15.75" thickBot="1"/>
    <row r="908" spans="1:13" ht="14.45" customHeight="1">
      <c r="A908" s="41" t="s">
        <v>9</v>
      </c>
      <c r="B908" s="43" t="s">
        <v>10</v>
      </c>
      <c r="C908" s="45" t="s">
        <v>11</v>
      </c>
      <c r="D908" s="46"/>
      <c r="E908" s="47"/>
      <c r="F908" s="48" t="s">
        <v>12</v>
      </c>
      <c r="G908" s="45" t="s">
        <v>13</v>
      </c>
      <c r="H908" s="47"/>
      <c r="I908" s="45" t="s">
        <v>14</v>
      </c>
      <c r="J908" s="46"/>
      <c r="K908" s="50" t="s">
        <v>15</v>
      </c>
    </row>
    <row r="909" spans="1:13">
      <c r="A909" s="42"/>
      <c r="B909" s="44"/>
      <c r="C909" s="12" t="s">
        <v>16</v>
      </c>
      <c r="D909" s="13" t="s">
        <v>17</v>
      </c>
      <c r="E909" s="14" t="s">
        <v>18</v>
      </c>
      <c r="F909" s="49"/>
      <c r="G909" s="12" t="s">
        <v>19</v>
      </c>
      <c r="H909" s="14" t="s">
        <v>20</v>
      </c>
      <c r="I909" s="15" t="s">
        <v>19</v>
      </c>
      <c r="J909" s="16" t="s">
        <v>20</v>
      </c>
      <c r="K909" s="51"/>
    </row>
    <row r="910" spans="1:13" ht="19.899999999999999" customHeight="1">
      <c r="A910" s="17"/>
      <c r="B910" s="18"/>
      <c r="C910" s="19"/>
      <c r="D910" s="20"/>
      <c r="E910" s="21"/>
      <c r="F910" s="22">
        <f>SUM(C910:E910)</f>
        <v>0</v>
      </c>
      <c r="G910" s="19"/>
      <c r="H910" s="21"/>
      <c r="I910" s="23">
        <v>100.9</v>
      </c>
      <c r="J910" s="24">
        <v>84.2</v>
      </c>
      <c r="K910" s="25">
        <f>IF(G910="oui",F910-I910,F910-J910)</f>
        <v>-84.2</v>
      </c>
    </row>
    <row r="911" spans="1:13" ht="19.899999999999999" customHeight="1">
      <c r="A911" s="17"/>
      <c r="B911" s="18"/>
      <c r="C911" s="19"/>
      <c r="D911" s="20"/>
      <c r="E911" s="21"/>
      <c r="F911" s="22">
        <f t="shared" ref="F911:F916" si="62">SUM(C911:E911)</f>
        <v>0</v>
      </c>
      <c r="G911" s="19"/>
      <c r="H911" s="21"/>
      <c r="I911" s="23">
        <v>100.9</v>
      </c>
      <c r="J911" s="24">
        <v>84.2</v>
      </c>
      <c r="K911" s="25">
        <f t="shared" ref="K911:K916" si="63">IF(G911="oui",F911-I911,F911-J911)</f>
        <v>-84.2</v>
      </c>
    </row>
    <row r="912" spans="1:13" ht="19.899999999999999" customHeight="1">
      <c r="A912" s="17"/>
      <c r="B912" s="18"/>
      <c r="C912" s="19"/>
      <c r="D912" s="20"/>
      <c r="E912" s="21"/>
      <c r="F912" s="22">
        <f t="shared" si="62"/>
        <v>0</v>
      </c>
      <c r="G912" s="19"/>
      <c r="H912" s="21"/>
      <c r="I912" s="23">
        <v>100.9</v>
      </c>
      <c r="J912" s="24">
        <v>84.2</v>
      </c>
      <c r="K912" s="25">
        <f t="shared" si="63"/>
        <v>-84.2</v>
      </c>
    </row>
    <row r="913" spans="1:11" ht="19.899999999999999" customHeight="1">
      <c r="A913" s="17"/>
      <c r="B913" s="18"/>
      <c r="C913" s="19"/>
      <c r="D913" s="20"/>
      <c r="E913" s="21"/>
      <c r="F913" s="22">
        <f t="shared" si="62"/>
        <v>0</v>
      </c>
      <c r="G913" s="19"/>
      <c r="H913" s="21"/>
      <c r="I913" s="23">
        <v>100.9</v>
      </c>
      <c r="J913" s="24">
        <v>84.2</v>
      </c>
      <c r="K913" s="25">
        <f t="shared" si="63"/>
        <v>-84.2</v>
      </c>
    </row>
    <row r="914" spans="1:11" ht="19.899999999999999" customHeight="1">
      <c r="A914" s="17"/>
      <c r="B914" s="18"/>
      <c r="C914" s="19"/>
      <c r="D914" s="20"/>
      <c r="E914" s="21"/>
      <c r="F914" s="22">
        <f t="shared" si="62"/>
        <v>0</v>
      </c>
      <c r="G914" s="19"/>
      <c r="H914" s="21"/>
      <c r="I914" s="23">
        <v>100.9</v>
      </c>
      <c r="J914" s="24">
        <v>84.2</v>
      </c>
      <c r="K914" s="25">
        <f t="shared" si="63"/>
        <v>-84.2</v>
      </c>
    </row>
    <row r="915" spans="1:11" ht="19.899999999999999" customHeight="1">
      <c r="A915" s="26"/>
      <c r="B915" s="18"/>
      <c r="C915" s="19"/>
      <c r="D915" s="20"/>
      <c r="E915" s="21"/>
      <c r="F915" s="22">
        <f t="shared" si="62"/>
        <v>0</v>
      </c>
      <c r="G915" s="19"/>
      <c r="H915" s="21"/>
      <c r="I915" s="23">
        <v>100.9</v>
      </c>
      <c r="J915" s="24">
        <v>84.2</v>
      </c>
      <c r="K915" s="25">
        <f t="shared" si="63"/>
        <v>-84.2</v>
      </c>
    </row>
    <row r="916" spans="1:11" ht="19.899999999999999" customHeight="1" thickBot="1">
      <c r="A916" s="27"/>
      <c r="B916" s="28"/>
      <c r="C916" s="29"/>
      <c r="D916" s="30"/>
      <c r="E916" s="31"/>
      <c r="F916" s="32">
        <f t="shared" si="62"/>
        <v>0</v>
      </c>
      <c r="G916" s="29"/>
      <c r="H916" s="31"/>
      <c r="I916" s="33">
        <v>100.9</v>
      </c>
      <c r="J916" s="34">
        <v>84.2</v>
      </c>
      <c r="K916" s="35">
        <f t="shared" si="63"/>
        <v>-84.2</v>
      </c>
    </row>
    <row r="917" spans="1:11" ht="15" customHeight="1" thickBot="1">
      <c r="I917" s="39" t="s">
        <v>21</v>
      </c>
      <c r="J917" s="40"/>
      <c r="K917" s="37"/>
    </row>
    <row r="929" spans="1:13" ht="18.75">
      <c r="A929" s="1" t="s">
        <v>0</v>
      </c>
      <c r="B929" s="2"/>
      <c r="C929" s="3"/>
      <c r="D929" s="3"/>
      <c r="E929" s="3"/>
      <c r="F929" s="3"/>
      <c r="G929" s="3"/>
      <c r="H929" s="4" t="s">
        <v>1</v>
      </c>
      <c r="L929" s="5" t="s">
        <v>2</v>
      </c>
      <c r="M929" s="5">
        <v>42590</v>
      </c>
    </row>
    <row r="930" spans="1:13" ht="18.75">
      <c r="A930" s="1" t="s">
        <v>3</v>
      </c>
      <c r="B930" s="6">
        <f>WEEKNUM(M929,2)</f>
        <v>33</v>
      </c>
      <c r="C930" s="3"/>
      <c r="D930" s="3"/>
      <c r="E930" s="3"/>
      <c r="F930" s="3"/>
      <c r="G930" s="3"/>
      <c r="H930" s="4" t="s">
        <v>4</v>
      </c>
      <c r="I930" s="7"/>
    </row>
    <row r="931" spans="1:13" ht="18.75">
      <c r="A931" s="1" t="s">
        <v>5</v>
      </c>
      <c r="B931" s="8">
        <f>M933</f>
        <v>42590</v>
      </c>
      <c r="C931" s="9" t="s">
        <v>6</v>
      </c>
      <c r="D931" s="8">
        <f>B931+6</f>
        <v>42596</v>
      </c>
      <c r="E931" s="3"/>
      <c r="F931" s="3"/>
      <c r="G931" s="3"/>
      <c r="H931" s="3"/>
      <c r="M931" s="10">
        <f>WEEKNUM(M929,2)</f>
        <v>33</v>
      </c>
    </row>
    <row r="932" spans="1:13">
      <c r="M932" s="11">
        <v>42370</v>
      </c>
    </row>
    <row r="933" spans="1:13" ht="18.75">
      <c r="A933" s="3" t="s">
        <v>7</v>
      </c>
      <c r="M933" s="11">
        <f>(M932+((M931-1)*7))-((WEEKDAY((M932+((M931-1)*7)),2))-1)</f>
        <v>42590</v>
      </c>
    </row>
    <row r="934" spans="1:13" ht="18.75">
      <c r="A934" s="3" t="s">
        <v>8</v>
      </c>
    </row>
    <row r="936" spans="1:13" ht="15.75" thickBot="1"/>
    <row r="937" spans="1:13" ht="14.45" customHeight="1">
      <c r="A937" s="41" t="s">
        <v>9</v>
      </c>
      <c r="B937" s="43" t="s">
        <v>10</v>
      </c>
      <c r="C937" s="45" t="s">
        <v>11</v>
      </c>
      <c r="D937" s="46"/>
      <c r="E937" s="47"/>
      <c r="F937" s="48" t="s">
        <v>12</v>
      </c>
      <c r="G937" s="45" t="s">
        <v>13</v>
      </c>
      <c r="H937" s="47"/>
      <c r="I937" s="45" t="s">
        <v>14</v>
      </c>
      <c r="J937" s="46"/>
      <c r="K937" s="50" t="s">
        <v>15</v>
      </c>
    </row>
    <row r="938" spans="1:13">
      <c r="A938" s="42"/>
      <c r="B938" s="44"/>
      <c r="C938" s="12" t="s">
        <v>16</v>
      </c>
      <c r="D938" s="13" t="s">
        <v>17</v>
      </c>
      <c r="E938" s="14" t="s">
        <v>18</v>
      </c>
      <c r="F938" s="49"/>
      <c r="G938" s="12" t="s">
        <v>19</v>
      </c>
      <c r="H938" s="14" t="s">
        <v>20</v>
      </c>
      <c r="I938" s="15" t="s">
        <v>19</v>
      </c>
      <c r="J938" s="16" t="s">
        <v>20</v>
      </c>
      <c r="K938" s="51"/>
    </row>
    <row r="939" spans="1:13" ht="19.899999999999999" customHeight="1">
      <c r="A939" s="17"/>
      <c r="B939" s="18"/>
      <c r="C939" s="19"/>
      <c r="D939" s="20"/>
      <c r="E939" s="21"/>
      <c r="F939" s="22">
        <f>SUM(C939:E939)</f>
        <v>0</v>
      </c>
      <c r="G939" s="19"/>
      <c r="H939" s="21"/>
      <c r="I939" s="23">
        <v>100.9</v>
      </c>
      <c r="J939" s="24">
        <v>84.2</v>
      </c>
      <c r="K939" s="25">
        <f>IF(G939="oui",F939-I939,F939-J939)</f>
        <v>-84.2</v>
      </c>
    </row>
    <row r="940" spans="1:13" ht="19.899999999999999" customHeight="1">
      <c r="A940" s="17"/>
      <c r="B940" s="18"/>
      <c r="C940" s="19"/>
      <c r="D940" s="20"/>
      <c r="E940" s="21"/>
      <c r="F940" s="22">
        <f t="shared" ref="F940:F945" si="64">SUM(C940:E940)</f>
        <v>0</v>
      </c>
      <c r="G940" s="19"/>
      <c r="H940" s="21"/>
      <c r="I940" s="23">
        <v>100.9</v>
      </c>
      <c r="J940" s="24">
        <v>84.2</v>
      </c>
      <c r="K940" s="25">
        <f t="shared" ref="K940:K945" si="65">IF(G940="oui",F940-I940,F940-J940)</f>
        <v>-84.2</v>
      </c>
    </row>
    <row r="941" spans="1:13" ht="19.899999999999999" customHeight="1">
      <c r="A941" s="17"/>
      <c r="B941" s="18"/>
      <c r="C941" s="19"/>
      <c r="D941" s="20"/>
      <c r="E941" s="21"/>
      <c r="F941" s="22">
        <f t="shared" si="64"/>
        <v>0</v>
      </c>
      <c r="G941" s="19"/>
      <c r="H941" s="21"/>
      <c r="I941" s="23">
        <v>100.9</v>
      </c>
      <c r="J941" s="24">
        <v>84.2</v>
      </c>
      <c r="K941" s="25">
        <f t="shared" si="65"/>
        <v>-84.2</v>
      </c>
    </row>
    <row r="942" spans="1:13" ht="19.899999999999999" customHeight="1">
      <c r="A942" s="17"/>
      <c r="B942" s="18"/>
      <c r="C942" s="19"/>
      <c r="D942" s="20"/>
      <c r="E942" s="21"/>
      <c r="F942" s="22">
        <f t="shared" si="64"/>
        <v>0</v>
      </c>
      <c r="G942" s="19"/>
      <c r="H942" s="21"/>
      <c r="I942" s="23">
        <v>100.9</v>
      </c>
      <c r="J942" s="24">
        <v>84.2</v>
      </c>
      <c r="K942" s="25">
        <f t="shared" si="65"/>
        <v>-84.2</v>
      </c>
    </row>
    <row r="943" spans="1:13" ht="19.899999999999999" customHeight="1">
      <c r="A943" s="17"/>
      <c r="B943" s="18"/>
      <c r="C943" s="19"/>
      <c r="D943" s="20"/>
      <c r="E943" s="21"/>
      <c r="F943" s="22">
        <f t="shared" si="64"/>
        <v>0</v>
      </c>
      <c r="G943" s="19"/>
      <c r="H943" s="21"/>
      <c r="I943" s="23">
        <v>100.9</v>
      </c>
      <c r="J943" s="24">
        <v>84.2</v>
      </c>
      <c r="K943" s="25">
        <f t="shared" si="65"/>
        <v>-84.2</v>
      </c>
    </row>
    <row r="944" spans="1:13" ht="19.899999999999999" customHeight="1">
      <c r="A944" s="26"/>
      <c r="B944" s="18"/>
      <c r="C944" s="19"/>
      <c r="D944" s="20"/>
      <c r="E944" s="21"/>
      <c r="F944" s="22">
        <f t="shared" si="64"/>
        <v>0</v>
      </c>
      <c r="G944" s="19"/>
      <c r="H944" s="21"/>
      <c r="I944" s="23">
        <v>100.9</v>
      </c>
      <c r="J944" s="24">
        <v>84.2</v>
      </c>
      <c r="K944" s="25">
        <f t="shared" si="65"/>
        <v>-84.2</v>
      </c>
    </row>
    <row r="945" spans="1:13" ht="19.899999999999999" customHeight="1" thickBot="1">
      <c r="A945" s="27"/>
      <c r="B945" s="28"/>
      <c r="C945" s="29"/>
      <c r="D945" s="30"/>
      <c r="E945" s="31"/>
      <c r="F945" s="32">
        <f t="shared" si="64"/>
        <v>0</v>
      </c>
      <c r="G945" s="29"/>
      <c r="H945" s="31"/>
      <c r="I945" s="33">
        <v>100.9</v>
      </c>
      <c r="J945" s="34">
        <v>84.2</v>
      </c>
      <c r="K945" s="35">
        <f t="shared" si="65"/>
        <v>-84.2</v>
      </c>
    </row>
    <row r="946" spans="1:13" ht="15" customHeight="1" thickBot="1">
      <c r="I946" s="39" t="s">
        <v>21</v>
      </c>
      <c r="J946" s="40"/>
      <c r="K946" s="37"/>
    </row>
    <row r="958" spans="1:13" ht="18.75">
      <c r="A958" s="1" t="s">
        <v>0</v>
      </c>
      <c r="B958" s="2"/>
      <c r="C958" s="3"/>
      <c r="D958" s="3"/>
      <c r="E958" s="3"/>
      <c r="F958" s="3"/>
      <c r="G958" s="3"/>
      <c r="H958" s="4" t="s">
        <v>1</v>
      </c>
      <c r="L958" s="5" t="s">
        <v>2</v>
      </c>
      <c r="M958" s="5">
        <v>42597</v>
      </c>
    </row>
    <row r="959" spans="1:13" ht="18.75">
      <c r="A959" s="1" t="s">
        <v>3</v>
      </c>
      <c r="B959" s="6">
        <f>WEEKNUM(M958,2)</f>
        <v>34</v>
      </c>
      <c r="C959" s="3"/>
      <c r="D959" s="3"/>
      <c r="E959" s="3"/>
      <c r="F959" s="3"/>
      <c r="G959" s="3"/>
      <c r="H959" s="4" t="s">
        <v>4</v>
      </c>
      <c r="I959" s="7"/>
    </row>
    <row r="960" spans="1:13" ht="18.75">
      <c r="A960" s="1" t="s">
        <v>5</v>
      </c>
      <c r="B960" s="8">
        <f>M962</f>
        <v>42597</v>
      </c>
      <c r="C960" s="9" t="s">
        <v>6</v>
      </c>
      <c r="D960" s="8">
        <f>B960+6</f>
        <v>42603</v>
      </c>
      <c r="E960" s="3"/>
      <c r="F960" s="3"/>
      <c r="G960" s="3"/>
      <c r="H960" s="3"/>
      <c r="M960" s="10">
        <f>WEEKNUM(M958,2)</f>
        <v>34</v>
      </c>
    </row>
    <row r="961" spans="1:13">
      <c r="M961" s="11">
        <v>42370</v>
      </c>
    </row>
    <row r="962" spans="1:13" ht="18.75">
      <c r="A962" s="3" t="s">
        <v>7</v>
      </c>
      <c r="M962" s="11">
        <f>(M961+((M960-1)*7))-((WEEKDAY((M961+((M960-1)*7)),2))-1)</f>
        <v>42597</v>
      </c>
    </row>
    <row r="963" spans="1:13" ht="18.75">
      <c r="A963" s="3" t="s">
        <v>8</v>
      </c>
    </row>
    <row r="965" spans="1:13" ht="15.75" thickBot="1"/>
    <row r="966" spans="1:13" ht="14.45" customHeight="1">
      <c r="A966" s="41" t="s">
        <v>9</v>
      </c>
      <c r="B966" s="43" t="s">
        <v>10</v>
      </c>
      <c r="C966" s="45" t="s">
        <v>11</v>
      </c>
      <c r="D966" s="46"/>
      <c r="E966" s="47"/>
      <c r="F966" s="48" t="s">
        <v>12</v>
      </c>
      <c r="G966" s="45" t="s">
        <v>13</v>
      </c>
      <c r="H966" s="47"/>
      <c r="I966" s="45" t="s">
        <v>14</v>
      </c>
      <c r="J966" s="46"/>
      <c r="K966" s="50" t="s">
        <v>15</v>
      </c>
    </row>
    <row r="967" spans="1:13">
      <c r="A967" s="42"/>
      <c r="B967" s="44"/>
      <c r="C967" s="12" t="s">
        <v>16</v>
      </c>
      <c r="D967" s="13" t="s">
        <v>17</v>
      </c>
      <c r="E967" s="14" t="s">
        <v>18</v>
      </c>
      <c r="F967" s="49"/>
      <c r="G967" s="12" t="s">
        <v>19</v>
      </c>
      <c r="H967" s="14" t="s">
        <v>20</v>
      </c>
      <c r="I967" s="15" t="s">
        <v>19</v>
      </c>
      <c r="J967" s="16" t="s">
        <v>20</v>
      </c>
      <c r="K967" s="51"/>
    </row>
    <row r="968" spans="1:13" ht="19.899999999999999" customHeight="1">
      <c r="A968" s="17"/>
      <c r="B968" s="18"/>
      <c r="C968" s="19"/>
      <c r="D968" s="20"/>
      <c r="E968" s="21"/>
      <c r="F968" s="22">
        <f>SUM(C968:E968)</f>
        <v>0</v>
      </c>
      <c r="G968" s="19"/>
      <c r="H968" s="21"/>
      <c r="I968" s="23">
        <v>100.9</v>
      </c>
      <c r="J968" s="24">
        <v>84.2</v>
      </c>
      <c r="K968" s="25">
        <f>IF(G968="oui",F968-I968,F968-J968)</f>
        <v>-84.2</v>
      </c>
    </row>
    <row r="969" spans="1:13" ht="19.899999999999999" customHeight="1">
      <c r="A969" s="17"/>
      <c r="B969" s="18"/>
      <c r="C969" s="19"/>
      <c r="D969" s="20"/>
      <c r="E969" s="21"/>
      <c r="F969" s="22">
        <f t="shared" ref="F969:F974" si="66">SUM(C969:E969)</f>
        <v>0</v>
      </c>
      <c r="G969" s="19"/>
      <c r="H969" s="21"/>
      <c r="I969" s="23">
        <v>100.9</v>
      </c>
      <c r="J969" s="24">
        <v>84.2</v>
      </c>
      <c r="K969" s="25">
        <f t="shared" ref="K969:K974" si="67">IF(G969="oui",F969-I969,F969-J969)</f>
        <v>-84.2</v>
      </c>
    </row>
    <row r="970" spans="1:13" ht="19.899999999999999" customHeight="1">
      <c r="A970" s="17"/>
      <c r="B970" s="18"/>
      <c r="C970" s="19"/>
      <c r="D970" s="20"/>
      <c r="E970" s="21"/>
      <c r="F970" s="22">
        <f t="shared" si="66"/>
        <v>0</v>
      </c>
      <c r="G970" s="19"/>
      <c r="H970" s="21"/>
      <c r="I970" s="23">
        <v>100.9</v>
      </c>
      <c r="J970" s="24">
        <v>84.2</v>
      </c>
      <c r="K970" s="25">
        <f t="shared" si="67"/>
        <v>-84.2</v>
      </c>
    </row>
    <row r="971" spans="1:13" ht="19.899999999999999" customHeight="1">
      <c r="A971" s="17"/>
      <c r="B971" s="18"/>
      <c r="C971" s="19"/>
      <c r="D971" s="20"/>
      <c r="E971" s="21"/>
      <c r="F971" s="22">
        <f t="shared" si="66"/>
        <v>0</v>
      </c>
      <c r="G971" s="19"/>
      <c r="H971" s="21"/>
      <c r="I971" s="23">
        <v>100.9</v>
      </c>
      <c r="J971" s="24">
        <v>84.2</v>
      </c>
      <c r="K971" s="25">
        <f t="shared" si="67"/>
        <v>-84.2</v>
      </c>
    </row>
    <row r="972" spans="1:13" ht="19.899999999999999" customHeight="1">
      <c r="A972" s="17"/>
      <c r="B972" s="18"/>
      <c r="C972" s="19"/>
      <c r="D972" s="20"/>
      <c r="E972" s="21"/>
      <c r="F972" s="22">
        <f t="shared" si="66"/>
        <v>0</v>
      </c>
      <c r="G972" s="19"/>
      <c r="H972" s="21"/>
      <c r="I972" s="23">
        <v>100.9</v>
      </c>
      <c r="J972" s="24">
        <v>84.2</v>
      </c>
      <c r="K972" s="25">
        <f t="shared" si="67"/>
        <v>-84.2</v>
      </c>
    </row>
    <row r="973" spans="1:13" ht="19.899999999999999" customHeight="1">
      <c r="A973" s="26"/>
      <c r="B973" s="18"/>
      <c r="C973" s="19"/>
      <c r="D973" s="20"/>
      <c r="E973" s="21"/>
      <c r="F973" s="22">
        <f t="shared" si="66"/>
        <v>0</v>
      </c>
      <c r="G973" s="19"/>
      <c r="H973" s="21"/>
      <c r="I973" s="23">
        <v>100.9</v>
      </c>
      <c r="J973" s="24">
        <v>84.2</v>
      </c>
      <c r="K973" s="25">
        <f t="shared" si="67"/>
        <v>-84.2</v>
      </c>
    </row>
    <row r="974" spans="1:13" ht="19.899999999999999" customHeight="1" thickBot="1">
      <c r="A974" s="27"/>
      <c r="B974" s="28"/>
      <c r="C974" s="29"/>
      <c r="D974" s="30"/>
      <c r="E974" s="31"/>
      <c r="F974" s="32">
        <f t="shared" si="66"/>
        <v>0</v>
      </c>
      <c r="G974" s="29"/>
      <c r="H974" s="31"/>
      <c r="I974" s="33">
        <v>100.9</v>
      </c>
      <c r="J974" s="34">
        <v>84.2</v>
      </c>
      <c r="K974" s="35">
        <f t="shared" si="67"/>
        <v>-84.2</v>
      </c>
    </row>
    <row r="975" spans="1:13" ht="15.75" thickBot="1">
      <c r="I975" s="39" t="s">
        <v>21</v>
      </c>
      <c r="J975" s="40"/>
      <c r="K975" s="37"/>
    </row>
    <row r="987" spans="1:13" ht="18.75">
      <c r="A987" s="1" t="s">
        <v>0</v>
      </c>
      <c r="B987" s="2"/>
      <c r="C987" s="3"/>
      <c r="D987" s="3"/>
      <c r="E987" s="3"/>
      <c r="F987" s="3"/>
      <c r="G987" s="3"/>
      <c r="H987" s="4" t="s">
        <v>1</v>
      </c>
      <c r="L987" s="5" t="s">
        <v>2</v>
      </c>
      <c r="M987" s="5">
        <v>42604</v>
      </c>
    </row>
    <row r="988" spans="1:13" ht="18.75">
      <c r="A988" s="1" t="s">
        <v>3</v>
      </c>
      <c r="B988" s="6">
        <f>WEEKNUM(M987,2)</f>
        <v>35</v>
      </c>
      <c r="C988" s="3"/>
      <c r="D988" s="3"/>
      <c r="E988" s="3"/>
      <c r="F988" s="3"/>
      <c r="G988" s="3"/>
      <c r="H988" s="4" t="s">
        <v>4</v>
      </c>
      <c r="I988" s="7"/>
    </row>
    <row r="989" spans="1:13" ht="18.75">
      <c r="A989" s="1" t="s">
        <v>5</v>
      </c>
      <c r="B989" s="8">
        <f>M991</f>
        <v>42604</v>
      </c>
      <c r="C989" s="9" t="s">
        <v>6</v>
      </c>
      <c r="D989" s="8">
        <f>B989+6</f>
        <v>42610</v>
      </c>
      <c r="E989" s="3"/>
      <c r="F989" s="3"/>
      <c r="G989" s="3"/>
      <c r="H989" s="3"/>
      <c r="M989" s="10">
        <f>WEEKNUM(M987,2)</f>
        <v>35</v>
      </c>
    </row>
    <row r="990" spans="1:13">
      <c r="M990" s="11">
        <v>42370</v>
      </c>
    </row>
    <row r="991" spans="1:13" ht="18.75">
      <c r="A991" s="3" t="s">
        <v>7</v>
      </c>
      <c r="M991" s="11">
        <f>(M990+((M989-1)*7))-((WEEKDAY((M990+((M989-1)*7)),2))-1)</f>
        <v>42604</v>
      </c>
    </row>
    <row r="992" spans="1:13" ht="18.75">
      <c r="A992" s="3" t="s">
        <v>8</v>
      </c>
    </row>
    <row r="994" spans="1:11" ht="15.75" thickBot="1"/>
    <row r="995" spans="1:11" ht="14.45" customHeight="1">
      <c r="A995" s="41" t="s">
        <v>9</v>
      </c>
      <c r="B995" s="43" t="s">
        <v>10</v>
      </c>
      <c r="C995" s="45" t="s">
        <v>11</v>
      </c>
      <c r="D995" s="46"/>
      <c r="E995" s="47"/>
      <c r="F995" s="48" t="s">
        <v>12</v>
      </c>
      <c r="G995" s="45" t="s">
        <v>13</v>
      </c>
      <c r="H995" s="47"/>
      <c r="I995" s="45" t="s">
        <v>14</v>
      </c>
      <c r="J995" s="46"/>
      <c r="K995" s="50" t="s">
        <v>15</v>
      </c>
    </row>
    <row r="996" spans="1:11">
      <c r="A996" s="42"/>
      <c r="B996" s="44"/>
      <c r="C996" s="12" t="s">
        <v>16</v>
      </c>
      <c r="D996" s="13" t="s">
        <v>17</v>
      </c>
      <c r="E996" s="14" t="s">
        <v>18</v>
      </c>
      <c r="F996" s="49"/>
      <c r="G996" s="12" t="s">
        <v>19</v>
      </c>
      <c r="H996" s="14" t="s">
        <v>20</v>
      </c>
      <c r="I996" s="15" t="s">
        <v>19</v>
      </c>
      <c r="J996" s="16" t="s">
        <v>20</v>
      </c>
      <c r="K996" s="51"/>
    </row>
    <row r="997" spans="1:11" ht="19.899999999999999" customHeight="1">
      <c r="A997" s="17"/>
      <c r="B997" s="18"/>
      <c r="C997" s="19"/>
      <c r="D997" s="20"/>
      <c r="E997" s="21"/>
      <c r="F997" s="22">
        <f>SUM(C997:E997)</f>
        <v>0</v>
      </c>
      <c r="G997" s="19"/>
      <c r="H997" s="21"/>
      <c r="I997" s="23">
        <v>100.9</v>
      </c>
      <c r="J997" s="24">
        <v>84.2</v>
      </c>
      <c r="K997" s="25">
        <f>IF(G997="oui",F997-I997,F997-J997)</f>
        <v>-84.2</v>
      </c>
    </row>
    <row r="998" spans="1:11" ht="19.899999999999999" customHeight="1">
      <c r="A998" s="17"/>
      <c r="B998" s="18"/>
      <c r="C998" s="19"/>
      <c r="D998" s="20"/>
      <c r="E998" s="21"/>
      <c r="F998" s="22">
        <f t="shared" ref="F998:F1003" si="68">SUM(C998:E998)</f>
        <v>0</v>
      </c>
      <c r="G998" s="19"/>
      <c r="H998" s="21"/>
      <c r="I998" s="23">
        <v>100.9</v>
      </c>
      <c r="J998" s="24">
        <v>84.2</v>
      </c>
      <c r="K998" s="25">
        <f t="shared" ref="K998:K1003" si="69">IF(G998="oui",F998-I998,F998-J998)</f>
        <v>-84.2</v>
      </c>
    </row>
    <row r="999" spans="1:11" ht="19.899999999999999" customHeight="1">
      <c r="A999" s="17"/>
      <c r="B999" s="18"/>
      <c r="C999" s="19"/>
      <c r="D999" s="20"/>
      <c r="E999" s="21"/>
      <c r="F999" s="22">
        <f t="shared" si="68"/>
        <v>0</v>
      </c>
      <c r="G999" s="19"/>
      <c r="H999" s="21"/>
      <c r="I999" s="23">
        <v>100.9</v>
      </c>
      <c r="J999" s="24">
        <v>84.2</v>
      </c>
      <c r="K999" s="25">
        <f t="shared" si="69"/>
        <v>-84.2</v>
      </c>
    </row>
    <row r="1000" spans="1:11" ht="19.899999999999999" customHeight="1">
      <c r="A1000" s="17"/>
      <c r="B1000" s="18"/>
      <c r="C1000" s="19"/>
      <c r="D1000" s="20"/>
      <c r="E1000" s="21"/>
      <c r="F1000" s="22">
        <f t="shared" si="68"/>
        <v>0</v>
      </c>
      <c r="G1000" s="19"/>
      <c r="H1000" s="21"/>
      <c r="I1000" s="23">
        <v>100.9</v>
      </c>
      <c r="J1000" s="24">
        <v>84.2</v>
      </c>
      <c r="K1000" s="25">
        <f t="shared" si="69"/>
        <v>-84.2</v>
      </c>
    </row>
    <row r="1001" spans="1:11" ht="19.899999999999999" customHeight="1">
      <c r="A1001" s="17"/>
      <c r="B1001" s="18"/>
      <c r="C1001" s="19"/>
      <c r="D1001" s="20"/>
      <c r="E1001" s="21"/>
      <c r="F1001" s="22">
        <f t="shared" si="68"/>
        <v>0</v>
      </c>
      <c r="G1001" s="19"/>
      <c r="H1001" s="21"/>
      <c r="I1001" s="23">
        <v>100.9</v>
      </c>
      <c r="J1001" s="24">
        <v>84.2</v>
      </c>
      <c r="K1001" s="25">
        <f t="shared" si="69"/>
        <v>-84.2</v>
      </c>
    </row>
    <row r="1002" spans="1:11" ht="19.899999999999999" customHeight="1">
      <c r="A1002" s="26"/>
      <c r="B1002" s="18"/>
      <c r="C1002" s="19"/>
      <c r="D1002" s="20"/>
      <c r="E1002" s="21"/>
      <c r="F1002" s="22">
        <f t="shared" si="68"/>
        <v>0</v>
      </c>
      <c r="G1002" s="19"/>
      <c r="H1002" s="21"/>
      <c r="I1002" s="23">
        <v>100.9</v>
      </c>
      <c r="J1002" s="24">
        <v>84.2</v>
      </c>
      <c r="K1002" s="25">
        <f t="shared" si="69"/>
        <v>-84.2</v>
      </c>
    </row>
    <row r="1003" spans="1:11" ht="19.899999999999999" customHeight="1" thickBot="1">
      <c r="A1003" s="27"/>
      <c r="B1003" s="28"/>
      <c r="C1003" s="29"/>
      <c r="D1003" s="30"/>
      <c r="E1003" s="31"/>
      <c r="F1003" s="32">
        <f t="shared" si="68"/>
        <v>0</v>
      </c>
      <c r="G1003" s="29"/>
      <c r="H1003" s="31"/>
      <c r="I1003" s="33">
        <v>100.9</v>
      </c>
      <c r="J1003" s="34">
        <v>84.2</v>
      </c>
      <c r="K1003" s="35">
        <f t="shared" si="69"/>
        <v>-84.2</v>
      </c>
    </row>
    <row r="1004" spans="1:11" ht="15.75" thickBot="1">
      <c r="I1004" s="39" t="s">
        <v>21</v>
      </c>
      <c r="J1004" s="40"/>
      <c r="K1004" s="37"/>
    </row>
    <row r="1016" spans="1:13" ht="18.75">
      <c r="A1016" s="1" t="s">
        <v>0</v>
      </c>
      <c r="B1016" s="2"/>
      <c r="C1016" s="3"/>
      <c r="D1016" s="3"/>
      <c r="E1016" s="3"/>
      <c r="F1016" s="3"/>
      <c r="G1016" s="3"/>
      <c r="H1016" s="4" t="s">
        <v>1</v>
      </c>
      <c r="L1016" s="5" t="s">
        <v>2</v>
      </c>
      <c r="M1016" s="5">
        <v>42611</v>
      </c>
    </row>
    <row r="1017" spans="1:13" ht="18.75">
      <c r="A1017" s="1" t="s">
        <v>3</v>
      </c>
      <c r="B1017" s="6">
        <f>WEEKNUM(M1016,2)</f>
        <v>36</v>
      </c>
      <c r="C1017" s="3"/>
      <c r="D1017" s="3"/>
      <c r="E1017" s="3"/>
      <c r="F1017" s="3"/>
      <c r="G1017" s="3"/>
      <c r="H1017" s="4" t="s">
        <v>4</v>
      </c>
      <c r="I1017" s="7"/>
    </row>
    <row r="1018" spans="1:13" ht="18.75">
      <c r="A1018" s="1" t="s">
        <v>5</v>
      </c>
      <c r="B1018" s="8">
        <f>M1020</f>
        <v>42611</v>
      </c>
      <c r="C1018" s="9" t="s">
        <v>6</v>
      </c>
      <c r="D1018" s="8">
        <f>B1018+6</f>
        <v>42617</v>
      </c>
      <c r="E1018" s="3"/>
      <c r="F1018" s="3"/>
      <c r="G1018" s="3"/>
      <c r="H1018" s="3"/>
      <c r="M1018" s="10">
        <f>WEEKNUM(M1016,2)</f>
        <v>36</v>
      </c>
    </row>
    <row r="1019" spans="1:13">
      <c r="M1019" s="11">
        <v>42370</v>
      </c>
    </row>
    <row r="1020" spans="1:13" ht="18.75">
      <c r="A1020" s="3" t="s">
        <v>7</v>
      </c>
      <c r="M1020" s="11">
        <f>(M1019+((M1018-1)*7))-((WEEKDAY((M1019+((M1018-1)*7)),2))-1)</f>
        <v>42611</v>
      </c>
    </row>
    <row r="1021" spans="1:13" ht="18.75">
      <c r="A1021" s="3" t="s">
        <v>8</v>
      </c>
    </row>
    <row r="1023" spans="1:13" ht="15.75" thickBot="1"/>
    <row r="1024" spans="1:13" ht="14.45" customHeight="1">
      <c r="A1024" s="41" t="s">
        <v>9</v>
      </c>
      <c r="B1024" s="43" t="s">
        <v>10</v>
      </c>
      <c r="C1024" s="45" t="s">
        <v>11</v>
      </c>
      <c r="D1024" s="46"/>
      <c r="E1024" s="47"/>
      <c r="F1024" s="48" t="s">
        <v>12</v>
      </c>
      <c r="G1024" s="45" t="s">
        <v>13</v>
      </c>
      <c r="H1024" s="47"/>
      <c r="I1024" s="45" t="s">
        <v>14</v>
      </c>
      <c r="J1024" s="46"/>
      <c r="K1024" s="50" t="s">
        <v>15</v>
      </c>
    </row>
    <row r="1025" spans="1:11">
      <c r="A1025" s="42"/>
      <c r="B1025" s="44"/>
      <c r="C1025" s="12" t="s">
        <v>16</v>
      </c>
      <c r="D1025" s="13" t="s">
        <v>17</v>
      </c>
      <c r="E1025" s="14" t="s">
        <v>18</v>
      </c>
      <c r="F1025" s="49"/>
      <c r="G1025" s="12" t="s">
        <v>19</v>
      </c>
      <c r="H1025" s="14" t="s">
        <v>20</v>
      </c>
      <c r="I1025" s="15" t="s">
        <v>19</v>
      </c>
      <c r="J1025" s="16" t="s">
        <v>20</v>
      </c>
      <c r="K1025" s="51"/>
    </row>
    <row r="1026" spans="1:11" ht="19.899999999999999" customHeight="1">
      <c r="A1026" s="17"/>
      <c r="B1026" s="18"/>
      <c r="C1026" s="19"/>
      <c r="D1026" s="20"/>
      <c r="E1026" s="21"/>
      <c r="F1026" s="22">
        <f>SUM(C1026:E1026)</f>
        <v>0</v>
      </c>
      <c r="G1026" s="19"/>
      <c r="H1026" s="21"/>
      <c r="I1026" s="23">
        <v>100.9</v>
      </c>
      <c r="J1026" s="24">
        <v>84.2</v>
      </c>
      <c r="K1026" s="25">
        <f>IF(G1026="oui",F1026-I1026,F1026-J1026)</f>
        <v>-84.2</v>
      </c>
    </row>
    <row r="1027" spans="1:11" ht="19.899999999999999" customHeight="1">
      <c r="A1027" s="17"/>
      <c r="B1027" s="18"/>
      <c r="C1027" s="19"/>
      <c r="D1027" s="20"/>
      <c r="E1027" s="21"/>
      <c r="F1027" s="22">
        <f t="shared" ref="F1027:F1032" si="70">SUM(C1027:E1027)</f>
        <v>0</v>
      </c>
      <c r="G1027" s="19"/>
      <c r="H1027" s="21"/>
      <c r="I1027" s="23">
        <v>100.9</v>
      </c>
      <c r="J1027" s="24">
        <v>84.2</v>
      </c>
      <c r="K1027" s="25">
        <f t="shared" ref="K1027:K1032" si="71">IF(G1027="oui",F1027-I1027,F1027-J1027)</f>
        <v>-84.2</v>
      </c>
    </row>
    <row r="1028" spans="1:11" ht="19.899999999999999" customHeight="1">
      <c r="A1028" s="17"/>
      <c r="B1028" s="18"/>
      <c r="C1028" s="19"/>
      <c r="D1028" s="20"/>
      <c r="E1028" s="21"/>
      <c r="F1028" s="22">
        <f t="shared" si="70"/>
        <v>0</v>
      </c>
      <c r="G1028" s="19"/>
      <c r="H1028" s="21"/>
      <c r="I1028" s="23">
        <v>100.9</v>
      </c>
      <c r="J1028" s="24">
        <v>84.2</v>
      </c>
      <c r="K1028" s="25">
        <f t="shared" si="71"/>
        <v>-84.2</v>
      </c>
    </row>
    <row r="1029" spans="1:11" ht="19.899999999999999" customHeight="1">
      <c r="A1029" s="17"/>
      <c r="B1029" s="18"/>
      <c r="C1029" s="19"/>
      <c r="D1029" s="20"/>
      <c r="E1029" s="21"/>
      <c r="F1029" s="22">
        <f t="shared" si="70"/>
        <v>0</v>
      </c>
      <c r="G1029" s="19"/>
      <c r="H1029" s="21"/>
      <c r="I1029" s="23">
        <v>100.9</v>
      </c>
      <c r="J1029" s="24">
        <v>84.2</v>
      </c>
      <c r="K1029" s="25">
        <f t="shared" si="71"/>
        <v>-84.2</v>
      </c>
    </row>
    <row r="1030" spans="1:11" ht="19.899999999999999" customHeight="1">
      <c r="A1030" s="17"/>
      <c r="B1030" s="18"/>
      <c r="C1030" s="19"/>
      <c r="D1030" s="20"/>
      <c r="E1030" s="21"/>
      <c r="F1030" s="22">
        <f t="shared" si="70"/>
        <v>0</v>
      </c>
      <c r="G1030" s="19"/>
      <c r="H1030" s="21"/>
      <c r="I1030" s="23">
        <v>100.9</v>
      </c>
      <c r="J1030" s="24">
        <v>84.2</v>
      </c>
      <c r="K1030" s="25">
        <f t="shared" si="71"/>
        <v>-84.2</v>
      </c>
    </row>
    <row r="1031" spans="1:11" ht="19.899999999999999" customHeight="1">
      <c r="A1031" s="26"/>
      <c r="B1031" s="18"/>
      <c r="C1031" s="19"/>
      <c r="D1031" s="20"/>
      <c r="E1031" s="21"/>
      <c r="F1031" s="22">
        <f t="shared" si="70"/>
        <v>0</v>
      </c>
      <c r="G1031" s="19"/>
      <c r="H1031" s="21"/>
      <c r="I1031" s="23">
        <v>100.9</v>
      </c>
      <c r="J1031" s="24">
        <v>84.2</v>
      </c>
      <c r="K1031" s="25">
        <f t="shared" si="71"/>
        <v>-84.2</v>
      </c>
    </row>
    <row r="1032" spans="1:11" ht="19.899999999999999" customHeight="1" thickBot="1">
      <c r="A1032" s="27"/>
      <c r="B1032" s="28"/>
      <c r="C1032" s="29"/>
      <c r="D1032" s="30"/>
      <c r="E1032" s="31"/>
      <c r="F1032" s="32">
        <f t="shared" si="70"/>
        <v>0</v>
      </c>
      <c r="G1032" s="29"/>
      <c r="H1032" s="31"/>
      <c r="I1032" s="33">
        <v>100.9</v>
      </c>
      <c r="J1032" s="34">
        <v>84.2</v>
      </c>
      <c r="K1032" s="35">
        <f t="shared" si="71"/>
        <v>-84.2</v>
      </c>
    </row>
    <row r="1033" spans="1:11" ht="15.75" thickBot="1">
      <c r="I1033" s="39" t="s">
        <v>21</v>
      </c>
      <c r="J1033" s="40"/>
      <c r="K1033" s="37"/>
    </row>
    <row r="1045" spans="1:13" ht="18.75">
      <c r="A1045" s="1" t="s">
        <v>0</v>
      </c>
      <c r="B1045" s="2"/>
      <c r="C1045" s="3"/>
      <c r="D1045" s="3"/>
      <c r="E1045" s="3"/>
      <c r="F1045" s="3"/>
      <c r="G1045" s="3"/>
      <c r="H1045" s="4" t="s">
        <v>1</v>
      </c>
      <c r="L1045" s="5" t="s">
        <v>2</v>
      </c>
      <c r="M1045" s="5">
        <v>42618</v>
      </c>
    </row>
    <row r="1046" spans="1:13" ht="18.75">
      <c r="A1046" s="1" t="s">
        <v>3</v>
      </c>
      <c r="B1046" s="6">
        <f>WEEKNUM(M1045,2)</f>
        <v>37</v>
      </c>
      <c r="C1046" s="3"/>
      <c r="D1046" s="3"/>
      <c r="E1046" s="3"/>
      <c r="F1046" s="3"/>
      <c r="G1046" s="3"/>
      <c r="H1046" s="4" t="s">
        <v>4</v>
      </c>
      <c r="I1046" s="7"/>
    </row>
    <row r="1047" spans="1:13" ht="18.75">
      <c r="A1047" s="1" t="s">
        <v>5</v>
      </c>
      <c r="B1047" s="8">
        <f>M1049</f>
        <v>42618</v>
      </c>
      <c r="C1047" s="9" t="s">
        <v>6</v>
      </c>
      <c r="D1047" s="8">
        <f>B1047+6</f>
        <v>42624</v>
      </c>
      <c r="E1047" s="3"/>
      <c r="F1047" s="3"/>
      <c r="G1047" s="3"/>
      <c r="H1047" s="3"/>
      <c r="M1047" s="10">
        <f>WEEKNUM(M1045,2)</f>
        <v>37</v>
      </c>
    </row>
    <row r="1048" spans="1:13">
      <c r="M1048" s="11">
        <v>42370</v>
      </c>
    </row>
    <row r="1049" spans="1:13" ht="18.75">
      <c r="A1049" s="3" t="s">
        <v>7</v>
      </c>
      <c r="M1049" s="11">
        <f>(M1048+((M1047-1)*7))-((WEEKDAY((M1048+((M1047-1)*7)),2))-1)</f>
        <v>42618</v>
      </c>
    </row>
    <row r="1050" spans="1:13" ht="18.75">
      <c r="A1050" s="3" t="s">
        <v>8</v>
      </c>
    </row>
    <row r="1052" spans="1:13" ht="15.75" thickBot="1"/>
    <row r="1053" spans="1:13" ht="14.45" customHeight="1">
      <c r="A1053" s="41" t="s">
        <v>9</v>
      </c>
      <c r="B1053" s="43" t="s">
        <v>10</v>
      </c>
      <c r="C1053" s="45" t="s">
        <v>11</v>
      </c>
      <c r="D1053" s="46"/>
      <c r="E1053" s="47"/>
      <c r="F1053" s="48" t="s">
        <v>12</v>
      </c>
      <c r="G1053" s="45" t="s">
        <v>13</v>
      </c>
      <c r="H1053" s="47"/>
      <c r="I1053" s="45" t="s">
        <v>14</v>
      </c>
      <c r="J1053" s="46"/>
      <c r="K1053" s="50" t="s">
        <v>15</v>
      </c>
    </row>
    <row r="1054" spans="1:13">
      <c r="A1054" s="42"/>
      <c r="B1054" s="44"/>
      <c r="C1054" s="12" t="s">
        <v>16</v>
      </c>
      <c r="D1054" s="13" t="s">
        <v>17</v>
      </c>
      <c r="E1054" s="14" t="s">
        <v>18</v>
      </c>
      <c r="F1054" s="49"/>
      <c r="G1054" s="12" t="s">
        <v>19</v>
      </c>
      <c r="H1054" s="14" t="s">
        <v>20</v>
      </c>
      <c r="I1054" s="15" t="s">
        <v>19</v>
      </c>
      <c r="J1054" s="16" t="s">
        <v>20</v>
      </c>
      <c r="K1054" s="51"/>
    </row>
    <row r="1055" spans="1:13" ht="19.899999999999999" customHeight="1">
      <c r="A1055" s="17"/>
      <c r="B1055" s="18"/>
      <c r="C1055" s="19"/>
      <c r="D1055" s="20"/>
      <c r="E1055" s="21"/>
      <c r="F1055" s="22">
        <f>SUM(C1055:E1055)</f>
        <v>0</v>
      </c>
      <c r="G1055" s="19"/>
      <c r="H1055" s="21"/>
      <c r="I1055" s="23">
        <v>100.9</v>
      </c>
      <c r="J1055" s="24">
        <v>84.2</v>
      </c>
      <c r="K1055" s="25">
        <f>IF(G1055="oui",F1055-I1055,F1055-J1055)</f>
        <v>-84.2</v>
      </c>
    </row>
    <row r="1056" spans="1:13" ht="19.899999999999999" customHeight="1">
      <c r="A1056" s="17"/>
      <c r="B1056" s="18"/>
      <c r="C1056" s="19"/>
      <c r="D1056" s="20"/>
      <c r="E1056" s="21"/>
      <c r="F1056" s="22">
        <f t="shared" ref="F1056:F1061" si="72">SUM(C1056:E1056)</f>
        <v>0</v>
      </c>
      <c r="G1056" s="19"/>
      <c r="H1056" s="21"/>
      <c r="I1056" s="23">
        <v>100.9</v>
      </c>
      <c r="J1056" s="24">
        <v>84.2</v>
      </c>
      <c r="K1056" s="25">
        <f t="shared" ref="K1056:K1061" si="73">IF(G1056="oui",F1056-I1056,F1056-J1056)</f>
        <v>-84.2</v>
      </c>
    </row>
    <row r="1057" spans="1:11" ht="19.899999999999999" customHeight="1">
      <c r="A1057" s="17"/>
      <c r="B1057" s="18"/>
      <c r="C1057" s="19"/>
      <c r="D1057" s="20"/>
      <c r="E1057" s="21"/>
      <c r="F1057" s="22">
        <f t="shared" si="72"/>
        <v>0</v>
      </c>
      <c r="G1057" s="19"/>
      <c r="H1057" s="21"/>
      <c r="I1057" s="23">
        <v>100.9</v>
      </c>
      <c r="J1057" s="24">
        <v>84.2</v>
      </c>
      <c r="K1057" s="25">
        <f t="shared" si="73"/>
        <v>-84.2</v>
      </c>
    </row>
    <row r="1058" spans="1:11" ht="19.899999999999999" customHeight="1">
      <c r="A1058" s="17"/>
      <c r="B1058" s="18"/>
      <c r="C1058" s="19"/>
      <c r="D1058" s="20"/>
      <c r="E1058" s="21"/>
      <c r="F1058" s="22">
        <f t="shared" si="72"/>
        <v>0</v>
      </c>
      <c r="G1058" s="19"/>
      <c r="H1058" s="21"/>
      <c r="I1058" s="23">
        <v>100.9</v>
      </c>
      <c r="J1058" s="24">
        <v>84.2</v>
      </c>
      <c r="K1058" s="25">
        <f t="shared" si="73"/>
        <v>-84.2</v>
      </c>
    </row>
    <row r="1059" spans="1:11" ht="19.899999999999999" customHeight="1">
      <c r="A1059" s="17"/>
      <c r="B1059" s="18"/>
      <c r="C1059" s="19"/>
      <c r="D1059" s="20"/>
      <c r="E1059" s="21"/>
      <c r="F1059" s="22">
        <f t="shared" si="72"/>
        <v>0</v>
      </c>
      <c r="G1059" s="19"/>
      <c r="H1059" s="21"/>
      <c r="I1059" s="23">
        <v>100.9</v>
      </c>
      <c r="J1059" s="24">
        <v>84.2</v>
      </c>
      <c r="K1059" s="25">
        <f t="shared" si="73"/>
        <v>-84.2</v>
      </c>
    </row>
    <row r="1060" spans="1:11" ht="19.899999999999999" customHeight="1">
      <c r="A1060" s="26"/>
      <c r="B1060" s="18"/>
      <c r="C1060" s="19"/>
      <c r="D1060" s="20"/>
      <c r="E1060" s="21"/>
      <c r="F1060" s="22">
        <f t="shared" si="72"/>
        <v>0</v>
      </c>
      <c r="G1060" s="19"/>
      <c r="H1060" s="21"/>
      <c r="I1060" s="23">
        <v>100.9</v>
      </c>
      <c r="J1060" s="24">
        <v>84.2</v>
      </c>
      <c r="K1060" s="25">
        <f t="shared" si="73"/>
        <v>-84.2</v>
      </c>
    </row>
    <row r="1061" spans="1:11" ht="19.899999999999999" customHeight="1" thickBot="1">
      <c r="A1061" s="27"/>
      <c r="B1061" s="28"/>
      <c r="C1061" s="29"/>
      <c r="D1061" s="30"/>
      <c r="E1061" s="31"/>
      <c r="F1061" s="32">
        <f t="shared" si="72"/>
        <v>0</v>
      </c>
      <c r="G1061" s="29"/>
      <c r="H1061" s="31"/>
      <c r="I1061" s="33">
        <v>100.9</v>
      </c>
      <c r="J1061" s="34">
        <v>84.2</v>
      </c>
      <c r="K1061" s="35">
        <f t="shared" si="73"/>
        <v>-84.2</v>
      </c>
    </row>
    <row r="1062" spans="1:11" ht="15.75" thickBot="1">
      <c r="I1062" s="39" t="s">
        <v>21</v>
      </c>
      <c r="J1062" s="40"/>
      <c r="K1062" s="37"/>
    </row>
    <row r="1074" spans="1:13" ht="18.75">
      <c r="A1074" s="1" t="s">
        <v>0</v>
      </c>
      <c r="B1074" s="2"/>
      <c r="C1074" s="3"/>
      <c r="D1074" s="3"/>
      <c r="E1074" s="3"/>
      <c r="F1074" s="3"/>
      <c r="G1074" s="3"/>
      <c r="H1074" s="4" t="s">
        <v>1</v>
      </c>
      <c r="L1074" s="5" t="s">
        <v>2</v>
      </c>
      <c r="M1074" s="5">
        <v>42625</v>
      </c>
    </row>
    <row r="1075" spans="1:13" ht="18.75">
      <c r="A1075" s="1" t="s">
        <v>3</v>
      </c>
      <c r="B1075" s="6">
        <f>WEEKNUM(M1074,2)</f>
        <v>38</v>
      </c>
      <c r="C1075" s="3"/>
      <c r="D1075" s="3"/>
      <c r="E1075" s="3"/>
      <c r="F1075" s="3"/>
      <c r="G1075" s="3"/>
      <c r="H1075" s="4" t="s">
        <v>4</v>
      </c>
      <c r="I1075" s="7"/>
    </row>
    <row r="1076" spans="1:13" ht="18.75">
      <c r="A1076" s="1" t="s">
        <v>5</v>
      </c>
      <c r="B1076" s="8">
        <f>M1078</f>
        <v>42625</v>
      </c>
      <c r="C1076" s="9" t="s">
        <v>6</v>
      </c>
      <c r="D1076" s="8">
        <f>B1076+6</f>
        <v>42631</v>
      </c>
      <c r="E1076" s="3"/>
      <c r="F1076" s="3"/>
      <c r="G1076" s="3"/>
      <c r="H1076" s="3"/>
      <c r="M1076" s="10">
        <f>WEEKNUM(M1074,2)</f>
        <v>38</v>
      </c>
    </row>
    <row r="1077" spans="1:13">
      <c r="M1077" s="11">
        <v>42370</v>
      </c>
    </row>
    <row r="1078" spans="1:13" ht="18.75">
      <c r="A1078" s="3" t="s">
        <v>7</v>
      </c>
      <c r="M1078" s="11">
        <f>(M1077+((M1076-1)*7))-((WEEKDAY((M1077+((M1076-1)*7)),2))-1)</f>
        <v>42625</v>
      </c>
    </row>
    <row r="1079" spans="1:13" ht="18.75">
      <c r="A1079" s="3" t="s">
        <v>8</v>
      </c>
    </row>
    <row r="1081" spans="1:13" ht="15.75" thickBot="1"/>
    <row r="1082" spans="1:13" ht="14.45" customHeight="1">
      <c r="A1082" s="41" t="s">
        <v>9</v>
      </c>
      <c r="B1082" s="43" t="s">
        <v>10</v>
      </c>
      <c r="C1082" s="45" t="s">
        <v>11</v>
      </c>
      <c r="D1082" s="46"/>
      <c r="E1082" s="47"/>
      <c r="F1082" s="48" t="s">
        <v>12</v>
      </c>
      <c r="G1082" s="45" t="s">
        <v>13</v>
      </c>
      <c r="H1082" s="47"/>
      <c r="I1082" s="45" t="s">
        <v>14</v>
      </c>
      <c r="J1082" s="46"/>
      <c r="K1082" s="50" t="s">
        <v>15</v>
      </c>
    </row>
    <row r="1083" spans="1:13">
      <c r="A1083" s="42"/>
      <c r="B1083" s="44"/>
      <c r="C1083" s="12" t="s">
        <v>16</v>
      </c>
      <c r="D1083" s="13" t="s">
        <v>17</v>
      </c>
      <c r="E1083" s="14" t="s">
        <v>18</v>
      </c>
      <c r="F1083" s="49"/>
      <c r="G1083" s="12" t="s">
        <v>19</v>
      </c>
      <c r="H1083" s="14" t="s">
        <v>20</v>
      </c>
      <c r="I1083" s="15" t="s">
        <v>19</v>
      </c>
      <c r="J1083" s="16" t="s">
        <v>20</v>
      </c>
      <c r="K1083" s="51"/>
    </row>
    <row r="1084" spans="1:13" ht="19.899999999999999" customHeight="1">
      <c r="A1084" s="17"/>
      <c r="B1084" s="18"/>
      <c r="C1084" s="19"/>
      <c r="D1084" s="20"/>
      <c r="E1084" s="21"/>
      <c r="F1084" s="22">
        <f>SUM(C1084:E1084)</f>
        <v>0</v>
      </c>
      <c r="G1084" s="19"/>
      <c r="H1084" s="21"/>
      <c r="I1084" s="23">
        <v>100.9</v>
      </c>
      <c r="J1084" s="24">
        <v>84.2</v>
      </c>
      <c r="K1084" s="25">
        <f>IF(G1084="oui",F1084-I1084,F1084-J1084)</f>
        <v>-84.2</v>
      </c>
    </row>
    <row r="1085" spans="1:13" ht="19.899999999999999" customHeight="1">
      <c r="A1085" s="17"/>
      <c r="B1085" s="18"/>
      <c r="C1085" s="19"/>
      <c r="D1085" s="20"/>
      <c r="E1085" s="21"/>
      <c r="F1085" s="22">
        <f t="shared" ref="F1085:F1090" si="74">SUM(C1085:E1085)</f>
        <v>0</v>
      </c>
      <c r="G1085" s="19"/>
      <c r="H1085" s="21"/>
      <c r="I1085" s="23">
        <v>100.9</v>
      </c>
      <c r="J1085" s="24">
        <v>84.2</v>
      </c>
      <c r="K1085" s="25">
        <f t="shared" ref="K1085:K1090" si="75">IF(G1085="oui",F1085-I1085,F1085-J1085)</f>
        <v>-84.2</v>
      </c>
    </row>
    <row r="1086" spans="1:13" ht="19.899999999999999" customHeight="1">
      <c r="A1086" s="17"/>
      <c r="B1086" s="18"/>
      <c r="C1086" s="19"/>
      <c r="D1086" s="20"/>
      <c r="E1086" s="21"/>
      <c r="F1086" s="22">
        <f t="shared" si="74"/>
        <v>0</v>
      </c>
      <c r="G1086" s="19"/>
      <c r="H1086" s="21"/>
      <c r="I1086" s="23">
        <v>100.9</v>
      </c>
      <c r="J1086" s="24">
        <v>84.2</v>
      </c>
      <c r="K1086" s="25">
        <f t="shared" si="75"/>
        <v>-84.2</v>
      </c>
    </row>
    <row r="1087" spans="1:13" ht="19.899999999999999" customHeight="1">
      <c r="A1087" s="17"/>
      <c r="B1087" s="18"/>
      <c r="C1087" s="19"/>
      <c r="D1087" s="20"/>
      <c r="E1087" s="21"/>
      <c r="F1087" s="22">
        <f t="shared" si="74"/>
        <v>0</v>
      </c>
      <c r="G1087" s="19"/>
      <c r="H1087" s="21"/>
      <c r="I1087" s="23">
        <v>100.9</v>
      </c>
      <c r="J1087" s="24">
        <v>84.2</v>
      </c>
      <c r="K1087" s="25">
        <f t="shared" si="75"/>
        <v>-84.2</v>
      </c>
    </row>
    <row r="1088" spans="1:13" ht="19.899999999999999" customHeight="1">
      <c r="A1088" s="17"/>
      <c r="B1088" s="18"/>
      <c r="C1088" s="19"/>
      <c r="D1088" s="20"/>
      <c r="E1088" s="21"/>
      <c r="F1088" s="22">
        <f t="shared" si="74"/>
        <v>0</v>
      </c>
      <c r="G1088" s="19"/>
      <c r="H1088" s="21"/>
      <c r="I1088" s="23">
        <v>100.9</v>
      </c>
      <c r="J1088" s="24">
        <v>84.2</v>
      </c>
      <c r="K1088" s="25">
        <f t="shared" si="75"/>
        <v>-84.2</v>
      </c>
    </row>
    <row r="1089" spans="1:13" ht="19.899999999999999" customHeight="1">
      <c r="A1089" s="26"/>
      <c r="B1089" s="18"/>
      <c r="C1089" s="19"/>
      <c r="D1089" s="20"/>
      <c r="E1089" s="21"/>
      <c r="F1089" s="22">
        <f t="shared" si="74"/>
        <v>0</v>
      </c>
      <c r="G1089" s="19"/>
      <c r="H1089" s="21"/>
      <c r="I1089" s="23">
        <v>100.9</v>
      </c>
      <c r="J1089" s="24">
        <v>84.2</v>
      </c>
      <c r="K1089" s="25">
        <f t="shared" si="75"/>
        <v>-84.2</v>
      </c>
    </row>
    <row r="1090" spans="1:13" ht="19.899999999999999" customHeight="1" thickBot="1">
      <c r="A1090" s="27"/>
      <c r="B1090" s="28"/>
      <c r="C1090" s="29"/>
      <c r="D1090" s="30"/>
      <c r="E1090" s="31"/>
      <c r="F1090" s="32">
        <f t="shared" si="74"/>
        <v>0</v>
      </c>
      <c r="G1090" s="29"/>
      <c r="H1090" s="31"/>
      <c r="I1090" s="33">
        <v>100.9</v>
      </c>
      <c r="J1090" s="34">
        <v>84.2</v>
      </c>
      <c r="K1090" s="35">
        <f t="shared" si="75"/>
        <v>-84.2</v>
      </c>
    </row>
    <row r="1091" spans="1:13" ht="15.75" thickBot="1">
      <c r="I1091" s="39" t="s">
        <v>21</v>
      </c>
      <c r="J1091" s="40"/>
      <c r="K1091" s="37"/>
      <c r="L1091" s="5"/>
    </row>
    <row r="1103" spans="1:13" ht="18.75">
      <c r="A1103" s="1" t="s">
        <v>0</v>
      </c>
      <c r="B1103" s="2"/>
      <c r="C1103" s="3"/>
      <c r="D1103" s="3"/>
      <c r="E1103" s="3"/>
      <c r="F1103" s="3"/>
      <c r="G1103" s="3"/>
      <c r="H1103" s="4" t="s">
        <v>1</v>
      </c>
      <c r="L1103" s="5" t="s">
        <v>2</v>
      </c>
      <c r="M1103" s="5">
        <v>42632</v>
      </c>
    </row>
    <row r="1104" spans="1:13" ht="18.75">
      <c r="A1104" s="1" t="s">
        <v>3</v>
      </c>
      <c r="B1104" s="6">
        <f>WEEKNUM(M1103,2)</f>
        <v>39</v>
      </c>
      <c r="C1104" s="3"/>
      <c r="D1104" s="3"/>
      <c r="E1104" s="3"/>
      <c r="F1104" s="3"/>
      <c r="G1104" s="3"/>
      <c r="H1104" s="4" t="s">
        <v>4</v>
      </c>
      <c r="I1104" s="7"/>
    </row>
    <row r="1105" spans="1:13" ht="18.75">
      <c r="A1105" s="1" t="s">
        <v>5</v>
      </c>
      <c r="B1105" s="8">
        <f>M1107</f>
        <v>42632</v>
      </c>
      <c r="C1105" s="9" t="s">
        <v>6</v>
      </c>
      <c r="D1105" s="8">
        <f>B1105+6</f>
        <v>42638</v>
      </c>
      <c r="E1105" s="3"/>
      <c r="F1105" s="3"/>
      <c r="G1105" s="3"/>
      <c r="H1105" s="3"/>
      <c r="M1105" s="10">
        <f>WEEKNUM(M1103,2)</f>
        <v>39</v>
      </c>
    </row>
    <row r="1106" spans="1:13">
      <c r="M1106" s="11">
        <v>42370</v>
      </c>
    </row>
    <row r="1107" spans="1:13" ht="18.75">
      <c r="A1107" s="3" t="s">
        <v>7</v>
      </c>
      <c r="M1107" s="11">
        <f>(M1106+((M1105-1)*7))-((WEEKDAY((M1106+((M1105-1)*7)),2))-1)</f>
        <v>42632</v>
      </c>
    </row>
    <row r="1108" spans="1:13" ht="18.75">
      <c r="A1108" s="3" t="s">
        <v>8</v>
      </c>
    </row>
    <row r="1110" spans="1:13" ht="15.75" thickBot="1"/>
    <row r="1111" spans="1:13" ht="14.45" customHeight="1">
      <c r="A1111" s="41" t="s">
        <v>9</v>
      </c>
      <c r="B1111" s="43" t="s">
        <v>10</v>
      </c>
      <c r="C1111" s="45" t="s">
        <v>11</v>
      </c>
      <c r="D1111" s="46"/>
      <c r="E1111" s="47"/>
      <c r="F1111" s="48" t="s">
        <v>12</v>
      </c>
      <c r="G1111" s="45" t="s">
        <v>13</v>
      </c>
      <c r="H1111" s="47"/>
      <c r="I1111" s="45" t="s">
        <v>14</v>
      </c>
      <c r="J1111" s="46"/>
      <c r="K1111" s="50" t="s">
        <v>15</v>
      </c>
    </row>
    <row r="1112" spans="1:13">
      <c r="A1112" s="42"/>
      <c r="B1112" s="44"/>
      <c r="C1112" s="12" t="s">
        <v>16</v>
      </c>
      <c r="D1112" s="13" t="s">
        <v>17</v>
      </c>
      <c r="E1112" s="14" t="s">
        <v>18</v>
      </c>
      <c r="F1112" s="49"/>
      <c r="G1112" s="12" t="s">
        <v>19</v>
      </c>
      <c r="H1112" s="14" t="s">
        <v>20</v>
      </c>
      <c r="I1112" s="15" t="s">
        <v>19</v>
      </c>
      <c r="J1112" s="16" t="s">
        <v>20</v>
      </c>
      <c r="K1112" s="51"/>
    </row>
    <row r="1113" spans="1:13" ht="19.899999999999999" customHeight="1">
      <c r="A1113" s="17"/>
      <c r="B1113" s="18"/>
      <c r="C1113" s="19"/>
      <c r="D1113" s="20"/>
      <c r="E1113" s="21"/>
      <c r="F1113" s="22">
        <f>SUM(C1113:E1113)</f>
        <v>0</v>
      </c>
      <c r="G1113" s="19"/>
      <c r="H1113" s="21"/>
      <c r="I1113" s="23">
        <v>100.9</v>
      </c>
      <c r="J1113" s="24">
        <v>84.2</v>
      </c>
      <c r="K1113" s="25">
        <f>IF(G1113="oui",F1113-I1113,F1113-J1113)</f>
        <v>-84.2</v>
      </c>
    </row>
    <row r="1114" spans="1:13" ht="19.899999999999999" customHeight="1">
      <c r="A1114" s="17"/>
      <c r="B1114" s="18"/>
      <c r="C1114" s="19"/>
      <c r="D1114" s="20"/>
      <c r="E1114" s="21"/>
      <c r="F1114" s="22">
        <f t="shared" ref="F1114:F1119" si="76">SUM(C1114:E1114)</f>
        <v>0</v>
      </c>
      <c r="G1114" s="19"/>
      <c r="H1114" s="21"/>
      <c r="I1114" s="23">
        <v>100.9</v>
      </c>
      <c r="J1114" s="24">
        <v>84.2</v>
      </c>
      <c r="K1114" s="25">
        <f t="shared" ref="K1114:K1119" si="77">IF(G1114="oui",F1114-I1114,F1114-J1114)</f>
        <v>-84.2</v>
      </c>
    </row>
    <row r="1115" spans="1:13" ht="19.899999999999999" customHeight="1">
      <c r="A1115" s="17"/>
      <c r="B1115" s="18"/>
      <c r="C1115" s="19"/>
      <c r="D1115" s="20"/>
      <c r="E1115" s="21"/>
      <c r="F1115" s="22">
        <f t="shared" si="76"/>
        <v>0</v>
      </c>
      <c r="G1115" s="19"/>
      <c r="H1115" s="21"/>
      <c r="I1115" s="23">
        <v>100.9</v>
      </c>
      <c r="J1115" s="24">
        <v>84.2</v>
      </c>
      <c r="K1115" s="25">
        <f t="shared" si="77"/>
        <v>-84.2</v>
      </c>
    </row>
    <row r="1116" spans="1:13" ht="19.899999999999999" customHeight="1">
      <c r="A1116" s="17"/>
      <c r="B1116" s="18"/>
      <c r="C1116" s="19"/>
      <c r="D1116" s="20"/>
      <c r="E1116" s="21"/>
      <c r="F1116" s="22">
        <f t="shared" si="76"/>
        <v>0</v>
      </c>
      <c r="G1116" s="19"/>
      <c r="H1116" s="21"/>
      <c r="I1116" s="23">
        <v>100.9</v>
      </c>
      <c r="J1116" s="24">
        <v>84.2</v>
      </c>
      <c r="K1116" s="25">
        <f t="shared" si="77"/>
        <v>-84.2</v>
      </c>
    </row>
    <row r="1117" spans="1:13" ht="19.899999999999999" customHeight="1">
      <c r="A1117" s="17"/>
      <c r="B1117" s="18"/>
      <c r="C1117" s="19"/>
      <c r="D1117" s="20"/>
      <c r="E1117" s="21"/>
      <c r="F1117" s="22">
        <f t="shared" si="76"/>
        <v>0</v>
      </c>
      <c r="G1117" s="19"/>
      <c r="H1117" s="21"/>
      <c r="I1117" s="23">
        <v>100.9</v>
      </c>
      <c r="J1117" s="24">
        <v>84.2</v>
      </c>
      <c r="K1117" s="25">
        <f t="shared" si="77"/>
        <v>-84.2</v>
      </c>
    </row>
    <row r="1118" spans="1:13" ht="19.899999999999999" customHeight="1">
      <c r="A1118" s="26"/>
      <c r="B1118" s="18"/>
      <c r="C1118" s="19"/>
      <c r="D1118" s="20"/>
      <c r="E1118" s="21"/>
      <c r="F1118" s="22">
        <f t="shared" si="76"/>
        <v>0</v>
      </c>
      <c r="G1118" s="19"/>
      <c r="H1118" s="21"/>
      <c r="I1118" s="23">
        <v>100.9</v>
      </c>
      <c r="J1118" s="24">
        <v>84.2</v>
      </c>
      <c r="K1118" s="25">
        <f t="shared" si="77"/>
        <v>-84.2</v>
      </c>
    </row>
    <row r="1119" spans="1:13" ht="19.899999999999999" customHeight="1" thickBot="1">
      <c r="A1119" s="27"/>
      <c r="B1119" s="28"/>
      <c r="C1119" s="29"/>
      <c r="D1119" s="30"/>
      <c r="E1119" s="31"/>
      <c r="F1119" s="32">
        <f t="shared" si="76"/>
        <v>0</v>
      </c>
      <c r="G1119" s="29"/>
      <c r="H1119" s="31"/>
      <c r="I1119" s="33">
        <v>100.9</v>
      </c>
      <c r="J1119" s="34">
        <v>84.2</v>
      </c>
      <c r="K1119" s="35">
        <f t="shared" si="77"/>
        <v>-84.2</v>
      </c>
    </row>
    <row r="1120" spans="1:13" ht="15.75" thickBot="1">
      <c r="I1120" s="39" t="s">
        <v>21</v>
      </c>
      <c r="J1120" s="40"/>
      <c r="K1120" s="37"/>
    </row>
    <row r="1132" spans="1:13" ht="18.75">
      <c r="A1132" s="1" t="s">
        <v>0</v>
      </c>
      <c r="B1132" s="2"/>
      <c r="C1132" s="3"/>
      <c r="D1132" s="3"/>
      <c r="E1132" s="3"/>
      <c r="F1132" s="3"/>
      <c r="G1132" s="3"/>
      <c r="H1132" s="4" t="s">
        <v>1</v>
      </c>
      <c r="L1132" s="5" t="s">
        <v>2</v>
      </c>
      <c r="M1132" s="5">
        <v>42639</v>
      </c>
    </row>
    <row r="1133" spans="1:13" ht="18.75">
      <c r="A1133" s="1" t="s">
        <v>3</v>
      </c>
      <c r="B1133" s="6">
        <f>WEEKNUM(M1132,2)</f>
        <v>40</v>
      </c>
      <c r="C1133" s="3"/>
      <c r="D1133" s="3"/>
      <c r="E1133" s="3"/>
      <c r="F1133" s="3"/>
      <c r="G1133" s="3"/>
      <c r="H1133" s="4" t="s">
        <v>4</v>
      </c>
      <c r="I1133" s="7"/>
    </row>
    <row r="1134" spans="1:13" ht="18.75">
      <c r="A1134" s="1" t="s">
        <v>5</v>
      </c>
      <c r="B1134" s="8">
        <f>M1136</f>
        <v>42639</v>
      </c>
      <c r="C1134" s="9" t="s">
        <v>6</v>
      </c>
      <c r="D1134" s="8">
        <f>B1134+6</f>
        <v>42645</v>
      </c>
      <c r="E1134" s="3"/>
      <c r="F1134" s="3"/>
      <c r="G1134" s="3"/>
      <c r="H1134" s="3"/>
      <c r="M1134" s="10">
        <f>WEEKNUM(M1132,2)</f>
        <v>40</v>
      </c>
    </row>
    <row r="1135" spans="1:13">
      <c r="M1135" s="11">
        <v>42370</v>
      </c>
    </row>
    <row r="1136" spans="1:13" ht="18.75">
      <c r="A1136" s="3" t="s">
        <v>7</v>
      </c>
      <c r="M1136" s="11">
        <f>(M1135+((M1134-1)*7))-((WEEKDAY((M1135+((M1134-1)*7)),2))-1)</f>
        <v>42639</v>
      </c>
    </row>
    <row r="1137" spans="1:11" ht="18.75">
      <c r="A1137" s="3" t="s">
        <v>8</v>
      </c>
    </row>
    <row r="1139" spans="1:11" ht="15.75" thickBot="1"/>
    <row r="1140" spans="1:11" ht="14.45" customHeight="1">
      <c r="A1140" s="41" t="s">
        <v>9</v>
      </c>
      <c r="B1140" s="43" t="s">
        <v>10</v>
      </c>
      <c r="C1140" s="45" t="s">
        <v>11</v>
      </c>
      <c r="D1140" s="46"/>
      <c r="E1140" s="47"/>
      <c r="F1140" s="48" t="s">
        <v>12</v>
      </c>
      <c r="G1140" s="45" t="s">
        <v>13</v>
      </c>
      <c r="H1140" s="47"/>
      <c r="I1140" s="45" t="s">
        <v>14</v>
      </c>
      <c r="J1140" s="46"/>
      <c r="K1140" s="50" t="s">
        <v>15</v>
      </c>
    </row>
    <row r="1141" spans="1:11">
      <c r="A1141" s="42"/>
      <c r="B1141" s="44"/>
      <c r="C1141" s="12" t="s">
        <v>16</v>
      </c>
      <c r="D1141" s="13" t="s">
        <v>17</v>
      </c>
      <c r="E1141" s="14" t="s">
        <v>18</v>
      </c>
      <c r="F1141" s="49"/>
      <c r="G1141" s="12" t="s">
        <v>19</v>
      </c>
      <c r="H1141" s="14" t="s">
        <v>20</v>
      </c>
      <c r="I1141" s="15" t="s">
        <v>19</v>
      </c>
      <c r="J1141" s="16" t="s">
        <v>20</v>
      </c>
      <c r="K1141" s="51"/>
    </row>
    <row r="1142" spans="1:11" ht="19.899999999999999" customHeight="1">
      <c r="A1142" s="17"/>
      <c r="B1142" s="18"/>
      <c r="C1142" s="19"/>
      <c r="D1142" s="20"/>
      <c r="E1142" s="21"/>
      <c r="F1142" s="22">
        <f>SUM(C1142:E1142)</f>
        <v>0</v>
      </c>
      <c r="G1142" s="19"/>
      <c r="H1142" s="21"/>
      <c r="I1142" s="23">
        <v>100.9</v>
      </c>
      <c r="J1142" s="24">
        <v>84.2</v>
      </c>
      <c r="K1142" s="25">
        <f>IF(G1142="oui",F1142-I1142,F1142-J1142)</f>
        <v>-84.2</v>
      </c>
    </row>
    <row r="1143" spans="1:11" ht="19.899999999999999" customHeight="1">
      <c r="A1143" s="17"/>
      <c r="B1143" s="18"/>
      <c r="C1143" s="19"/>
      <c r="D1143" s="20"/>
      <c r="E1143" s="21"/>
      <c r="F1143" s="22">
        <f t="shared" ref="F1143:F1148" si="78">SUM(C1143:E1143)</f>
        <v>0</v>
      </c>
      <c r="G1143" s="19"/>
      <c r="H1143" s="21"/>
      <c r="I1143" s="23">
        <v>100.9</v>
      </c>
      <c r="J1143" s="24">
        <v>84.2</v>
      </c>
      <c r="K1143" s="25">
        <f t="shared" ref="K1143:K1148" si="79">IF(G1143="oui",F1143-I1143,F1143-J1143)</f>
        <v>-84.2</v>
      </c>
    </row>
    <row r="1144" spans="1:11" ht="19.899999999999999" customHeight="1">
      <c r="A1144" s="17"/>
      <c r="B1144" s="18"/>
      <c r="C1144" s="19"/>
      <c r="D1144" s="20"/>
      <c r="E1144" s="21"/>
      <c r="F1144" s="22">
        <f t="shared" si="78"/>
        <v>0</v>
      </c>
      <c r="G1144" s="19"/>
      <c r="H1144" s="21"/>
      <c r="I1144" s="23">
        <v>100.9</v>
      </c>
      <c r="J1144" s="24">
        <v>84.2</v>
      </c>
      <c r="K1144" s="25">
        <f t="shared" si="79"/>
        <v>-84.2</v>
      </c>
    </row>
    <row r="1145" spans="1:11" ht="19.899999999999999" customHeight="1">
      <c r="A1145" s="17"/>
      <c r="B1145" s="18"/>
      <c r="C1145" s="19"/>
      <c r="D1145" s="20"/>
      <c r="E1145" s="21"/>
      <c r="F1145" s="22">
        <f t="shared" si="78"/>
        <v>0</v>
      </c>
      <c r="G1145" s="19"/>
      <c r="H1145" s="21"/>
      <c r="I1145" s="23">
        <v>100.9</v>
      </c>
      <c r="J1145" s="24">
        <v>84.2</v>
      </c>
      <c r="K1145" s="25">
        <f t="shared" si="79"/>
        <v>-84.2</v>
      </c>
    </row>
    <row r="1146" spans="1:11" ht="19.899999999999999" customHeight="1">
      <c r="A1146" s="17"/>
      <c r="B1146" s="18"/>
      <c r="C1146" s="19"/>
      <c r="D1146" s="20"/>
      <c r="E1146" s="21"/>
      <c r="F1146" s="22">
        <f t="shared" si="78"/>
        <v>0</v>
      </c>
      <c r="G1146" s="19"/>
      <c r="H1146" s="21"/>
      <c r="I1146" s="23">
        <v>100.9</v>
      </c>
      <c r="J1146" s="24">
        <v>84.2</v>
      </c>
      <c r="K1146" s="25">
        <f t="shared" si="79"/>
        <v>-84.2</v>
      </c>
    </row>
    <row r="1147" spans="1:11" ht="19.899999999999999" customHeight="1">
      <c r="A1147" s="26"/>
      <c r="B1147" s="18"/>
      <c r="C1147" s="19"/>
      <c r="D1147" s="20"/>
      <c r="E1147" s="21"/>
      <c r="F1147" s="22">
        <f t="shared" si="78"/>
        <v>0</v>
      </c>
      <c r="G1147" s="19"/>
      <c r="H1147" s="21"/>
      <c r="I1147" s="23">
        <v>100.9</v>
      </c>
      <c r="J1147" s="24">
        <v>84.2</v>
      </c>
      <c r="K1147" s="25">
        <f t="shared" si="79"/>
        <v>-84.2</v>
      </c>
    </row>
    <row r="1148" spans="1:11" ht="19.899999999999999" customHeight="1" thickBot="1">
      <c r="A1148" s="27"/>
      <c r="B1148" s="28"/>
      <c r="C1148" s="29"/>
      <c r="D1148" s="30"/>
      <c r="E1148" s="31"/>
      <c r="F1148" s="32">
        <f t="shared" si="78"/>
        <v>0</v>
      </c>
      <c r="G1148" s="29"/>
      <c r="H1148" s="31"/>
      <c r="I1148" s="33">
        <v>100.9</v>
      </c>
      <c r="J1148" s="34">
        <v>84.2</v>
      </c>
      <c r="K1148" s="35">
        <f t="shared" si="79"/>
        <v>-84.2</v>
      </c>
    </row>
    <row r="1149" spans="1:11" ht="15.75" thickBot="1">
      <c r="I1149" s="39" t="s">
        <v>21</v>
      </c>
      <c r="J1149" s="40"/>
      <c r="K1149" s="37"/>
    </row>
    <row r="1161" spans="1:13" ht="18.75">
      <c r="A1161" s="1" t="s">
        <v>0</v>
      </c>
      <c r="B1161" s="2"/>
      <c r="C1161" s="3"/>
      <c r="D1161" s="3"/>
      <c r="E1161" s="3"/>
      <c r="F1161" s="3"/>
      <c r="G1161" s="3"/>
      <c r="H1161" s="4" t="s">
        <v>1</v>
      </c>
      <c r="L1161" s="5" t="s">
        <v>2</v>
      </c>
      <c r="M1161" s="5">
        <v>42646</v>
      </c>
    </row>
    <row r="1162" spans="1:13" ht="18.75">
      <c r="A1162" s="1" t="s">
        <v>3</v>
      </c>
      <c r="B1162" s="6">
        <f>WEEKNUM(M1161,2)</f>
        <v>41</v>
      </c>
      <c r="C1162" s="3"/>
      <c r="D1162" s="3"/>
      <c r="E1162" s="3"/>
      <c r="F1162" s="3"/>
      <c r="G1162" s="3"/>
      <c r="H1162" s="4" t="s">
        <v>4</v>
      </c>
      <c r="I1162" s="7"/>
    </row>
    <row r="1163" spans="1:13" ht="18.75">
      <c r="A1163" s="1" t="s">
        <v>5</v>
      </c>
      <c r="B1163" s="8">
        <f>M1165</f>
        <v>42646</v>
      </c>
      <c r="C1163" s="9" t="s">
        <v>6</v>
      </c>
      <c r="D1163" s="8">
        <f>B1163+6</f>
        <v>42652</v>
      </c>
      <c r="E1163" s="3"/>
      <c r="F1163" s="3"/>
      <c r="G1163" s="3"/>
      <c r="H1163" s="3"/>
      <c r="M1163" s="10">
        <f>WEEKNUM(M1161,2)</f>
        <v>41</v>
      </c>
    </row>
    <row r="1164" spans="1:13">
      <c r="M1164" s="11">
        <v>42370</v>
      </c>
    </row>
    <row r="1165" spans="1:13" ht="18.75">
      <c r="A1165" s="3" t="s">
        <v>7</v>
      </c>
      <c r="M1165" s="11">
        <f>(M1164+((M1163-1)*7))-((WEEKDAY((M1164+((M1163-1)*7)),2))-1)</f>
        <v>42646</v>
      </c>
    </row>
    <row r="1166" spans="1:13" ht="18.75">
      <c r="A1166" s="3" t="s">
        <v>8</v>
      </c>
    </row>
    <row r="1168" spans="1:13" ht="15.75" thickBot="1"/>
    <row r="1169" spans="1:11" ht="14.45" customHeight="1">
      <c r="A1169" s="41" t="s">
        <v>9</v>
      </c>
      <c r="B1169" s="43" t="s">
        <v>10</v>
      </c>
      <c r="C1169" s="45" t="s">
        <v>11</v>
      </c>
      <c r="D1169" s="46"/>
      <c r="E1169" s="47"/>
      <c r="F1169" s="48" t="s">
        <v>12</v>
      </c>
      <c r="G1169" s="45" t="s">
        <v>13</v>
      </c>
      <c r="H1169" s="47"/>
      <c r="I1169" s="45" t="s">
        <v>14</v>
      </c>
      <c r="J1169" s="46"/>
      <c r="K1169" s="50" t="s">
        <v>15</v>
      </c>
    </row>
    <row r="1170" spans="1:11">
      <c r="A1170" s="42"/>
      <c r="B1170" s="44"/>
      <c r="C1170" s="12" t="s">
        <v>16</v>
      </c>
      <c r="D1170" s="13" t="s">
        <v>17</v>
      </c>
      <c r="E1170" s="14" t="s">
        <v>18</v>
      </c>
      <c r="F1170" s="49"/>
      <c r="G1170" s="12" t="s">
        <v>19</v>
      </c>
      <c r="H1170" s="14" t="s">
        <v>20</v>
      </c>
      <c r="I1170" s="15" t="s">
        <v>19</v>
      </c>
      <c r="J1170" s="16" t="s">
        <v>20</v>
      </c>
      <c r="K1170" s="51"/>
    </row>
    <row r="1171" spans="1:11" ht="19.899999999999999" customHeight="1">
      <c r="A1171" s="17"/>
      <c r="B1171" s="18"/>
      <c r="C1171" s="19"/>
      <c r="D1171" s="20"/>
      <c r="E1171" s="21"/>
      <c r="F1171" s="22">
        <f>SUM(C1171:E1171)</f>
        <v>0</v>
      </c>
      <c r="G1171" s="19"/>
      <c r="H1171" s="21"/>
      <c r="I1171" s="23">
        <v>100.9</v>
      </c>
      <c r="J1171" s="24">
        <v>84.2</v>
      </c>
      <c r="K1171" s="25">
        <f>IF(G1171="oui",F1171-I1171,F1171-J1171)</f>
        <v>-84.2</v>
      </c>
    </row>
    <row r="1172" spans="1:11" ht="19.899999999999999" customHeight="1">
      <c r="A1172" s="17"/>
      <c r="B1172" s="18"/>
      <c r="C1172" s="19"/>
      <c r="D1172" s="20"/>
      <c r="E1172" s="21"/>
      <c r="F1172" s="22">
        <f t="shared" ref="F1172:F1177" si="80">SUM(C1172:E1172)</f>
        <v>0</v>
      </c>
      <c r="G1172" s="19"/>
      <c r="H1172" s="21"/>
      <c r="I1172" s="23">
        <v>100.9</v>
      </c>
      <c r="J1172" s="24">
        <v>84.2</v>
      </c>
      <c r="K1172" s="25">
        <f t="shared" ref="K1172:K1177" si="81">IF(G1172="oui",F1172-I1172,F1172-J1172)</f>
        <v>-84.2</v>
      </c>
    </row>
    <row r="1173" spans="1:11" ht="19.899999999999999" customHeight="1">
      <c r="A1173" s="17"/>
      <c r="B1173" s="18"/>
      <c r="C1173" s="19"/>
      <c r="D1173" s="20"/>
      <c r="E1173" s="21"/>
      <c r="F1173" s="22">
        <f t="shared" si="80"/>
        <v>0</v>
      </c>
      <c r="G1173" s="19"/>
      <c r="H1173" s="21"/>
      <c r="I1173" s="23">
        <v>100.9</v>
      </c>
      <c r="J1173" s="24">
        <v>84.2</v>
      </c>
      <c r="K1173" s="25">
        <f t="shared" si="81"/>
        <v>-84.2</v>
      </c>
    </row>
    <row r="1174" spans="1:11" ht="19.899999999999999" customHeight="1">
      <c r="A1174" s="17"/>
      <c r="B1174" s="18"/>
      <c r="C1174" s="19"/>
      <c r="D1174" s="20"/>
      <c r="E1174" s="21"/>
      <c r="F1174" s="22">
        <f t="shared" si="80"/>
        <v>0</v>
      </c>
      <c r="G1174" s="19"/>
      <c r="H1174" s="21"/>
      <c r="I1174" s="23">
        <v>100.9</v>
      </c>
      <c r="J1174" s="24">
        <v>84.2</v>
      </c>
      <c r="K1174" s="25">
        <f t="shared" si="81"/>
        <v>-84.2</v>
      </c>
    </row>
    <row r="1175" spans="1:11" ht="19.899999999999999" customHeight="1">
      <c r="A1175" s="17"/>
      <c r="B1175" s="18"/>
      <c r="C1175" s="19"/>
      <c r="D1175" s="20"/>
      <c r="E1175" s="21"/>
      <c r="F1175" s="22">
        <f t="shared" si="80"/>
        <v>0</v>
      </c>
      <c r="G1175" s="19"/>
      <c r="H1175" s="21"/>
      <c r="I1175" s="23">
        <v>100.9</v>
      </c>
      <c r="J1175" s="24">
        <v>84.2</v>
      </c>
      <c r="K1175" s="25">
        <f t="shared" si="81"/>
        <v>-84.2</v>
      </c>
    </row>
    <row r="1176" spans="1:11" ht="19.899999999999999" customHeight="1">
      <c r="A1176" s="26"/>
      <c r="B1176" s="18"/>
      <c r="C1176" s="19"/>
      <c r="D1176" s="20"/>
      <c r="E1176" s="21"/>
      <c r="F1176" s="22">
        <f t="shared" si="80"/>
        <v>0</v>
      </c>
      <c r="G1176" s="19"/>
      <c r="H1176" s="21"/>
      <c r="I1176" s="23">
        <v>100.9</v>
      </c>
      <c r="J1176" s="24">
        <v>84.2</v>
      </c>
      <c r="K1176" s="25">
        <f t="shared" si="81"/>
        <v>-84.2</v>
      </c>
    </row>
    <row r="1177" spans="1:11" ht="19.899999999999999" customHeight="1" thickBot="1">
      <c r="A1177" s="27"/>
      <c r="B1177" s="28"/>
      <c r="C1177" s="29"/>
      <c r="D1177" s="30"/>
      <c r="E1177" s="31"/>
      <c r="F1177" s="32">
        <f t="shared" si="80"/>
        <v>0</v>
      </c>
      <c r="G1177" s="29"/>
      <c r="H1177" s="31"/>
      <c r="I1177" s="33">
        <v>100.9</v>
      </c>
      <c r="J1177" s="34">
        <v>84.2</v>
      </c>
      <c r="K1177" s="35">
        <f t="shared" si="81"/>
        <v>-84.2</v>
      </c>
    </row>
    <row r="1178" spans="1:11" ht="15.75" thickBot="1">
      <c r="I1178" s="39" t="s">
        <v>21</v>
      </c>
      <c r="J1178" s="40"/>
      <c r="K1178" s="37"/>
    </row>
    <row r="1190" spans="1:13" ht="18.75">
      <c r="A1190" s="1" t="s">
        <v>0</v>
      </c>
      <c r="B1190" s="2"/>
      <c r="C1190" s="3"/>
      <c r="D1190" s="3"/>
      <c r="E1190" s="3"/>
      <c r="F1190" s="3"/>
      <c r="G1190" s="3"/>
      <c r="H1190" s="4" t="s">
        <v>1</v>
      </c>
      <c r="L1190" s="5" t="s">
        <v>2</v>
      </c>
      <c r="M1190" s="5">
        <v>42653</v>
      </c>
    </row>
    <row r="1191" spans="1:13" ht="18.75">
      <c r="A1191" s="1" t="s">
        <v>3</v>
      </c>
      <c r="B1191" s="6">
        <f>WEEKNUM(M1190,2)</f>
        <v>42</v>
      </c>
      <c r="C1191" s="3"/>
      <c r="D1191" s="3"/>
      <c r="E1191" s="3"/>
      <c r="F1191" s="3"/>
      <c r="G1191" s="3"/>
      <c r="H1191" s="4" t="s">
        <v>4</v>
      </c>
      <c r="I1191" s="7"/>
    </row>
    <row r="1192" spans="1:13" ht="18.75">
      <c r="A1192" s="1" t="s">
        <v>5</v>
      </c>
      <c r="B1192" s="8">
        <f>M1194</f>
        <v>42653</v>
      </c>
      <c r="C1192" s="9" t="s">
        <v>6</v>
      </c>
      <c r="D1192" s="8">
        <f>B1192+6</f>
        <v>42659</v>
      </c>
      <c r="E1192" s="3"/>
      <c r="F1192" s="3"/>
      <c r="G1192" s="3"/>
      <c r="H1192" s="3"/>
      <c r="M1192" s="10">
        <f>WEEKNUM(M1190,2)</f>
        <v>42</v>
      </c>
    </row>
    <row r="1193" spans="1:13">
      <c r="M1193" s="11">
        <v>42370</v>
      </c>
    </row>
    <row r="1194" spans="1:13" ht="18.75">
      <c r="A1194" s="3" t="s">
        <v>7</v>
      </c>
      <c r="M1194" s="11">
        <f>(M1193+((M1192-1)*7))-((WEEKDAY((M1193+((M1192-1)*7)),2))-1)</f>
        <v>42653</v>
      </c>
    </row>
    <row r="1195" spans="1:13" ht="18.75">
      <c r="A1195" s="3" t="s">
        <v>8</v>
      </c>
    </row>
    <row r="1197" spans="1:13" ht="15.75" thickBot="1"/>
    <row r="1198" spans="1:13" ht="14.45" customHeight="1">
      <c r="A1198" s="41" t="s">
        <v>9</v>
      </c>
      <c r="B1198" s="43" t="s">
        <v>10</v>
      </c>
      <c r="C1198" s="45" t="s">
        <v>11</v>
      </c>
      <c r="D1198" s="46"/>
      <c r="E1198" s="47"/>
      <c r="F1198" s="48" t="s">
        <v>12</v>
      </c>
      <c r="G1198" s="45" t="s">
        <v>13</v>
      </c>
      <c r="H1198" s="47"/>
      <c r="I1198" s="45" t="s">
        <v>14</v>
      </c>
      <c r="J1198" s="46"/>
      <c r="K1198" s="50" t="s">
        <v>15</v>
      </c>
    </row>
    <row r="1199" spans="1:13">
      <c r="A1199" s="42"/>
      <c r="B1199" s="44"/>
      <c r="C1199" s="12" t="s">
        <v>16</v>
      </c>
      <c r="D1199" s="13" t="s">
        <v>17</v>
      </c>
      <c r="E1199" s="14" t="s">
        <v>18</v>
      </c>
      <c r="F1199" s="49"/>
      <c r="G1199" s="12" t="s">
        <v>19</v>
      </c>
      <c r="H1199" s="14" t="s">
        <v>20</v>
      </c>
      <c r="I1199" s="15" t="s">
        <v>19</v>
      </c>
      <c r="J1199" s="16" t="s">
        <v>20</v>
      </c>
      <c r="K1199" s="51"/>
    </row>
    <row r="1200" spans="1:13" ht="19.899999999999999" customHeight="1">
      <c r="A1200" s="17"/>
      <c r="B1200" s="18"/>
      <c r="C1200" s="19"/>
      <c r="D1200" s="20"/>
      <c r="E1200" s="21"/>
      <c r="F1200" s="22">
        <f>SUM(C1200:E1200)</f>
        <v>0</v>
      </c>
      <c r="G1200" s="19"/>
      <c r="H1200" s="21"/>
      <c r="I1200" s="23">
        <v>100.9</v>
      </c>
      <c r="J1200" s="24">
        <v>84.2</v>
      </c>
      <c r="K1200" s="25">
        <f>IF(G1200="oui",F1200-I1200,F1200-J1200)</f>
        <v>-84.2</v>
      </c>
    </row>
    <row r="1201" spans="1:11" ht="19.899999999999999" customHeight="1">
      <c r="A1201" s="17"/>
      <c r="B1201" s="18"/>
      <c r="C1201" s="19"/>
      <c r="D1201" s="20"/>
      <c r="E1201" s="21"/>
      <c r="F1201" s="22">
        <f t="shared" ref="F1201:F1206" si="82">SUM(C1201:E1201)</f>
        <v>0</v>
      </c>
      <c r="G1201" s="19"/>
      <c r="H1201" s="21"/>
      <c r="I1201" s="23">
        <v>100.9</v>
      </c>
      <c r="J1201" s="24">
        <v>84.2</v>
      </c>
      <c r="K1201" s="25">
        <f t="shared" ref="K1201:K1206" si="83">IF(G1201="oui",F1201-I1201,F1201-J1201)</f>
        <v>-84.2</v>
      </c>
    </row>
    <row r="1202" spans="1:11" ht="19.899999999999999" customHeight="1">
      <c r="A1202" s="17"/>
      <c r="B1202" s="18"/>
      <c r="C1202" s="19"/>
      <c r="D1202" s="20"/>
      <c r="E1202" s="21"/>
      <c r="F1202" s="22">
        <f t="shared" si="82"/>
        <v>0</v>
      </c>
      <c r="G1202" s="19"/>
      <c r="H1202" s="21"/>
      <c r="I1202" s="23">
        <v>100.9</v>
      </c>
      <c r="J1202" s="24">
        <v>84.2</v>
      </c>
      <c r="K1202" s="25">
        <f t="shared" si="83"/>
        <v>-84.2</v>
      </c>
    </row>
    <row r="1203" spans="1:11" ht="19.899999999999999" customHeight="1">
      <c r="A1203" s="17"/>
      <c r="B1203" s="18"/>
      <c r="C1203" s="19"/>
      <c r="D1203" s="20"/>
      <c r="E1203" s="21"/>
      <c r="F1203" s="22">
        <f t="shared" si="82"/>
        <v>0</v>
      </c>
      <c r="G1203" s="19"/>
      <c r="H1203" s="21"/>
      <c r="I1203" s="23">
        <v>100.9</v>
      </c>
      <c r="J1203" s="24">
        <v>84.2</v>
      </c>
      <c r="K1203" s="25">
        <f t="shared" si="83"/>
        <v>-84.2</v>
      </c>
    </row>
    <row r="1204" spans="1:11" ht="19.899999999999999" customHeight="1">
      <c r="A1204" s="17"/>
      <c r="B1204" s="18"/>
      <c r="C1204" s="19"/>
      <c r="D1204" s="20"/>
      <c r="E1204" s="21"/>
      <c r="F1204" s="22">
        <f t="shared" si="82"/>
        <v>0</v>
      </c>
      <c r="G1204" s="19"/>
      <c r="H1204" s="21"/>
      <c r="I1204" s="23">
        <v>100.9</v>
      </c>
      <c r="J1204" s="24">
        <v>84.2</v>
      </c>
      <c r="K1204" s="25">
        <f t="shared" si="83"/>
        <v>-84.2</v>
      </c>
    </row>
    <row r="1205" spans="1:11" ht="19.899999999999999" customHeight="1">
      <c r="A1205" s="26"/>
      <c r="B1205" s="18"/>
      <c r="C1205" s="19"/>
      <c r="D1205" s="20"/>
      <c r="E1205" s="21"/>
      <c r="F1205" s="22">
        <f t="shared" si="82"/>
        <v>0</v>
      </c>
      <c r="G1205" s="19"/>
      <c r="H1205" s="21"/>
      <c r="I1205" s="23">
        <v>100.9</v>
      </c>
      <c r="J1205" s="24">
        <v>84.2</v>
      </c>
      <c r="K1205" s="25">
        <f t="shared" si="83"/>
        <v>-84.2</v>
      </c>
    </row>
    <row r="1206" spans="1:11" ht="19.899999999999999" customHeight="1" thickBot="1">
      <c r="A1206" s="27"/>
      <c r="B1206" s="28"/>
      <c r="C1206" s="29"/>
      <c r="D1206" s="30"/>
      <c r="E1206" s="31"/>
      <c r="F1206" s="32">
        <f t="shared" si="82"/>
        <v>0</v>
      </c>
      <c r="G1206" s="29"/>
      <c r="H1206" s="31"/>
      <c r="I1206" s="33">
        <v>100.9</v>
      </c>
      <c r="J1206" s="34">
        <v>84.2</v>
      </c>
      <c r="K1206" s="35">
        <f t="shared" si="83"/>
        <v>-84.2</v>
      </c>
    </row>
    <row r="1207" spans="1:11" ht="15.75" thickBot="1">
      <c r="I1207" s="39" t="s">
        <v>21</v>
      </c>
      <c r="J1207" s="40"/>
      <c r="K1207" s="37"/>
    </row>
    <row r="1219" spans="1:13" ht="18.75">
      <c r="A1219" s="1" t="s">
        <v>0</v>
      </c>
      <c r="B1219" s="2"/>
      <c r="C1219" s="3"/>
      <c r="D1219" s="3"/>
      <c r="E1219" s="3"/>
      <c r="F1219" s="3"/>
      <c r="G1219" s="3"/>
      <c r="H1219" s="4" t="s">
        <v>1</v>
      </c>
      <c r="L1219" s="5" t="s">
        <v>2</v>
      </c>
      <c r="M1219" s="5">
        <v>42660</v>
      </c>
    </row>
    <row r="1220" spans="1:13" ht="18.75">
      <c r="A1220" s="1" t="s">
        <v>3</v>
      </c>
      <c r="B1220" s="6">
        <f>WEEKNUM(M1219,2)</f>
        <v>43</v>
      </c>
      <c r="C1220" s="3"/>
      <c r="D1220" s="3"/>
      <c r="E1220" s="3"/>
      <c r="F1220" s="3"/>
      <c r="G1220" s="3"/>
      <c r="H1220" s="4" t="s">
        <v>4</v>
      </c>
      <c r="I1220" s="7"/>
    </row>
    <row r="1221" spans="1:13" ht="18.75">
      <c r="A1221" s="1" t="s">
        <v>5</v>
      </c>
      <c r="B1221" s="8">
        <f>M1223</f>
        <v>42660</v>
      </c>
      <c r="C1221" s="9" t="s">
        <v>6</v>
      </c>
      <c r="D1221" s="8">
        <f>B1221+6</f>
        <v>42666</v>
      </c>
      <c r="E1221" s="3"/>
      <c r="F1221" s="3"/>
      <c r="G1221" s="3"/>
      <c r="H1221" s="3"/>
      <c r="M1221" s="10">
        <f>WEEKNUM(M1219,2)</f>
        <v>43</v>
      </c>
    </row>
    <row r="1222" spans="1:13">
      <c r="M1222" s="11">
        <v>42370</v>
      </c>
    </row>
    <row r="1223" spans="1:13" ht="18.75">
      <c r="A1223" s="3" t="s">
        <v>7</v>
      </c>
      <c r="M1223" s="11">
        <f>(M1222+((M1221-1)*7))-((WEEKDAY((M1222+((M1221-1)*7)),2))-1)</f>
        <v>42660</v>
      </c>
    </row>
    <row r="1224" spans="1:13" ht="18.75">
      <c r="A1224" s="3" t="s">
        <v>8</v>
      </c>
    </row>
    <row r="1226" spans="1:13" ht="15.75" thickBot="1"/>
    <row r="1227" spans="1:13" ht="14.45" customHeight="1">
      <c r="A1227" s="41" t="s">
        <v>9</v>
      </c>
      <c r="B1227" s="43" t="s">
        <v>10</v>
      </c>
      <c r="C1227" s="45" t="s">
        <v>11</v>
      </c>
      <c r="D1227" s="46"/>
      <c r="E1227" s="47"/>
      <c r="F1227" s="48" t="s">
        <v>12</v>
      </c>
      <c r="G1227" s="45" t="s">
        <v>13</v>
      </c>
      <c r="H1227" s="47"/>
      <c r="I1227" s="45" t="s">
        <v>14</v>
      </c>
      <c r="J1227" s="46"/>
      <c r="K1227" s="50" t="s">
        <v>15</v>
      </c>
    </row>
    <row r="1228" spans="1:13">
      <c r="A1228" s="42"/>
      <c r="B1228" s="44"/>
      <c r="C1228" s="12" t="s">
        <v>16</v>
      </c>
      <c r="D1228" s="13" t="s">
        <v>17</v>
      </c>
      <c r="E1228" s="14" t="s">
        <v>18</v>
      </c>
      <c r="F1228" s="49"/>
      <c r="G1228" s="12" t="s">
        <v>19</v>
      </c>
      <c r="H1228" s="14" t="s">
        <v>20</v>
      </c>
      <c r="I1228" s="15" t="s">
        <v>19</v>
      </c>
      <c r="J1228" s="16" t="s">
        <v>20</v>
      </c>
      <c r="K1228" s="51"/>
    </row>
    <row r="1229" spans="1:13" ht="19.899999999999999" customHeight="1">
      <c r="A1229" s="17"/>
      <c r="B1229" s="18"/>
      <c r="C1229" s="19"/>
      <c r="D1229" s="20"/>
      <c r="E1229" s="21"/>
      <c r="F1229" s="22">
        <f>SUM(C1229:E1229)</f>
        <v>0</v>
      </c>
      <c r="G1229" s="19"/>
      <c r="H1229" s="21"/>
      <c r="I1229" s="23">
        <v>100.9</v>
      </c>
      <c r="J1229" s="24">
        <v>84.2</v>
      </c>
      <c r="K1229" s="25">
        <f>IF(G1229="oui",F1229-I1229,F1229-J1229)</f>
        <v>-84.2</v>
      </c>
    </row>
    <row r="1230" spans="1:13" ht="19.899999999999999" customHeight="1">
      <c r="A1230" s="17"/>
      <c r="B1230" s="18"/>
      <c r="C1230" s="19"/>
      <c r="D1230" s="20"/>
      <c r="E1230" s="21"/>
      <c r="F1230" s="22">
        <f t="shared" ref="F1230:F1235" si="84">SUM(C1230:E1230)</f>
        <v>0</v>
      </c>
      <c r="G1230" s="19"/>
      <c r="H1230" s="21"/>
      <c r="I1230" s="23">
        <v>100.9</v>
      </c>
      <c r="J1230" s="24">
        <v>84.2</v>
      </c>
      <c r="K1230" s="25">
        <f t="shared" ref="K1230:K1235" si="85">IF(G1230="oui",F1230-I1230,F1230-J1230)</f>
        <v>-84.2</v>
      </c>
    </row>
    <row r="1231" spans="1:13" ht="19.899999999999999" customHeight="1">
      <c r="A1231" s="17"/>
      <c r="B1231" s="18"/>
      <c r="C1231" s="19"/>
      <c r="D1231" s="20"/>
      <c r="E1231" s="21"/>
      <c r="F1231" s="22">
        <f t="shared" si="84"/>
        <v>0</v>
      </c>
      <c r="G1231" s="19"/>
      <c r="H1231" s="21"/>
      <c r="I1231" s="23">
        <v>100.9</v>
      </c>
      <c r="J1231" s="24">
        <v>84.2</v>
      </c>
      <c r="K1231" s="25">
        <f t="shared" si="85"/>
        <v>-84.2</v>
      </c>
    </row>
    <row r="1232" spans="1:13" ht="19.899999999999999" customHeight="1">
      <c r="A1232" s="17"/>
      <c r="B1232" s="18"/>
      <c r="C1232" s="19"/>
      <c r="D1232" s="20"/>
      <c r="E1232" s="21"/>
      <c r="F1232" s="22">
        <f t="shared" si="84"/>
        <v>0</v>
      </c>
      <c r="G1232" s="19"/>
      <c r="H1232" s="21"/>
      <c r="I1232" s="23">
        <v>100.9</v>
      </c>
      <c r="J1232" s="24">
        <v>84.2</v>
      </c>
      <c r="K1232" s="25">
        <f t="shared" si="85"/>
        <v>-84.2</v>
      </c>
    </row>
    <row r="1233" spans="1:13" ht="19.899999999999999" customHeight="1">
      <c r="A1233" s="17"/>
      <c r="B1233" s="18"/>
      <c r="C1233" s="19"/>
      <c r="D1233" s="20"/>
      <c r="E1233" s="21"/>
      <c r="F1233" s="22">
        <f t="shared" si="84"/>
        <v>0</v>
      </c>
      <c r="G1233" s="19"/>
      <c r="H1233" s="21"/>
      <c r="I1233" s="23">
        <v>100.9</v>
      </c>
      <c r="J1233" s="24">
        <v>84.2</v>
      </c>
      <c r="K1233" s="25">
        <f t="shared" si="85"/>
        <v>-84.2</v>
      </c>
    </row>
    <row r="1234" spans="1:13" ht="19.899999999999999" customHeight="1">
      <c r="A1234" s="26"/>
      <c r="B1234" s="18"/>
      <c r="C1234" s="19"/>
      <c r="D1234" s="20"/>
      <c r="E1234" s="21"/>
      <c r="F1234" s="22">
        <f t="shared" si="84"/>
        <v>0</v>
      </c>
      <c r="G1234" s="19"/>
      <c r="H1234" s="21"/>
      <c r="I1234" s="23">
        <v>100.9</v>
      </c>
      <c r="J1234" s="24">
        <v>84.2</v>
      </c>
      <c r="K1234" s="25">
        <f t="shared" si="85"/>
        <v>-84.2</v>
      </c>
    </row>
    <row r="1235" spans="1:13" ht="19.899999999999999" customHeight="1" thickBot="1">
      <c r="A1235" s="27"/>
      <c r="B1235" s="28"/>
      <c r="C1235" s="29"/>
      <c r="D1235" s="30"/>
      <c r="E1235" s="31"/>
      <c r="F1235" s="32">
        <f t="shared" si="84"/>
        <v>0</v>
      </c>
      <c r="G1235" s="29"/>
      <c r="H1235" s="31"/>
      <c r="I1235" s="33">
        <v>100.9</v>
      </c>
      <c r="J1235" s="34">
        <v>84.2</v>
      </c>
      <c r="K1235" s="35">
        <f t="shared" si="85"/>
        <v>-84.2</v>
      </c>
    </row>
    <row r="1236" spans="1:13" ht="15.75" thickBot="1">
      <c r="I1236" s="39" t="s">
        <v>21</v>
      </c>
      <c r="J1236" s="40"/>
      <c r="K1236" s="37"/>
    </row>
    <row r="1248" spans="1:13" ht="18.75">
      <c r="A1248" s="1" t="s">
        <v>0</v>
      </c>
      <c r="B1248" s="2"/>
      <c r="C1248" s="3"/>
      <c r="D1248" s="3"/>
      <c r="E1248" s="3"/>
      <c r="F1248" s="3"/>
      <c r="G1248" s="3"/>
      <c r="H1248" s="4" t="s">
        <v>1</v>
      </c>
      <c r="L1248" s="5" t="s">
        <v>2</v>
      </c>
      <c r="M1248" s="5">
        <v>42667</v>
      </c>
    </row>
    <row r="1249" spans="1:13" ht="18.75">
      <c r="A1249" s="1" t="s">
        <v>3</v>
      </c>
      <c r="B1249" s="6">
        <f>WEEKNUM(M1248,2)</f>
        <v>44</v>
      </c>
      <c r="C1249" s="3"/>
      <c r="D1249" s="3"/>
      <c r="E1249" s="3"/>
      <c r="F1249" s="3"/>
      <c r="G1249" s="3"/>
      <c r="H1249" s="4" t="s">
        <v>4</v>
      </c>
      <c r="I1249" s="7"/>
    </row>
    <row r="1250" spans="1:13" ht="18.75">
      <c r="A1250" s="1" t="s">
        <v>5</v>
      </c>
      <c r="B1250" s="8">
        <f>M1252</f>
        <v>42667</v>
      </c>
      <c r="C1250" s="9" t="s">
        <v>6</v>
      </c>
      <c r="D1250" s="8">
        <f>B1250+6</f>
        <v>42673</v>
      </c>
      <c r="E1250" s="3"/>
      <c r="F1250" s="3"/>
      <c r="G1250" s="3"/>
      <c r="H1250" s="3"/>
      <c r="M1250" s="10">
        <f>WEEKNUM(M1248,2)</f>
        <v>44</v>
      </c>
    </row>
    <row r="1251" spans="1:13">
      <c r="M1251" s="11">
        <v>42370</v>
      </c>
    </row>
    <row r="1252" spans="1:13" ht="18.75">
      <c r="A1252" s="3" t="s">
        <v>7</v>
      </c>
      <c r="M1252" s="11">
        <f>(M1251+((M1250-1)*7))-((WEEKDAY((M1251+((M1250-1)*7)),2))-1)</f>
        <v>42667</v>
      </c>
    </row>
    <row r="1253" spans="1:13" ht="18.75">
      <c r="A1253" s="3" t="s">
        <v>8</v>
      </c>
    </row>
    <row r="1255" spans="1:13" ht="15.75" thickBot="1"/>
    <row r="1256" spans="1:13" ht="14.45" customHeight="1">
      <c r="A1256" s="41" t="s">
        <v>9</v>
      </c>
      <c r="B1256" s="43" t="s">
        <v>10</v>
      </c>
      <c r="C1256" s="45" t="s">
        <v>11</v>
      </c>
      <c r="D1256" s="46"/>
      <c r="E1256" s="47"/>
      <c r="F1256" s="48" t="s">
        <v>12</v>
      </c>
      <c r="G1256" s="45" t="s">
        <v>13</v>
      </c>
      <c r="H1256" s="47"/>
      <c r="I1256" s="45" t="s">
        <v>14</v>
      </c>
      <c r="J1256" s="46"/>
      <c r="K1256" s="50" t="s">
        <v>15</v>
      </c>
    </row>
    <row r="1257" spans="1:13">
      <c r="A1257" s="42"/>
      <c r="B1257" s="44"/>
      <c r="C1257" s="12" t="s">
        <v>16</v>
      </c>
      <c r="D1257" s="13" t="s">
        <v>17</v>
      </c>
      <c r="E1257" s="14" t="s">
        <v>18</v>
      </c>
      <c r="F1257" s="49"/>
      <c r="G1257" s="12" t="s">
        <v>19</v>
      </c>
      <c r="H1257" s="14" t="s">
        <v>20</v>
      </c>
      <c r="I1257" s="15" t="s">
        <v>19</v>
      </c>
      <c r="J1257" s="16" t="s">
        <v>20</v>
      </c>
      <c r="K1257" s="51"/>
    </row>
    <row r="1258" spans="1:13" ht="19.899999999999999" customHeight="1">
      <c r="A1258" s="17"/>
      <c r="B1258" s="18"/>
      <c r="C1258" s="19"/>
      <c r="D1258" s="20"/>
      <c r="E1258" s="21"/>
      <c r="F1258" s="22">
        <f>SUM(C1258:E1258)</f>
        <v>0</v>
      </c>
      <c r="G1258" s="19"/>
      <c r="H1258" s="21"/>
      <c r="I1258" s="23">
        <v>100.9</v>
      </c>
      <c r="J1258" s="24">
        <v>84.2</v>
      </c>
      <c r="K1258" s="25">
        <f>IF(G1258="oui",F1258-I1258,F1258-J1258)</f>
        <v>-84.2</v>
      </c>
    </row>
    <row r="1259" spans="1:13" ht="19.899999999999999" customHeight="1">
      <c r="A1259" s="17"/>
      <c r="B1259" s="18"/>
      <c r="C1259" s="19"/>
      <c r="D1259" s="20"/>
      <c r="E1259" s="21"/>
      <c r="F1259" s="22">
        <f t="shared" ref="F1259:F1264" si="86">SUM(C1259:E1259)</f>
        <v>0</v>
      </c>
      <c r="G1259" s="19"/>
      <c r="H1259" s="21"/>
      <c r="I1259" s="23">
        <v>100.9</v>
      </c>
      <c r="J1259" s="24">
        <v>84.2</v>
      </c>
      <c r="K1259" s="25">
        <f t="shared" ref="K1259:K1264" si="87">IF(G1259="oui",F1259-I1259,F1259-J1259)</f>
        <v>-84.2</v>
      </c>
    </row>
    <row r="1260" spans="1:13" ht="19.899999999999999" customHeight="1">
      <c r="A1260" s="17"/>
      <c r="B1260" s="18"/>
      <c r="C1260" s="19"/>
      <c r="D1260" s="20"/>
      <c r="E1260" s="21"/>
      <c r="F1260" s="22">
        <f t="shared" si="86"/>
        <v>0</v>
      </c>
      <c r="G1260" s="19"/>
      <c r="H1260" s="21"/>
      <c r="I1260" s="23">
        <v>100.9</v>
      </c>
      <c r="J1260" s="24">
        <v>84.2</v>
      </c>
      <c r="K1260" s="25">
        <f t="shared" si="87"/>
        <v>-84.2</v>
      </c>
    </row>
    <row r="1261" spans="1:13" ht="19.899999999999999" customHeight="1">
      <c r="A1261" s="17"/>
      <c r="B1261" s="18"/>
      <c r="C1261" s="19"/>
      <c r="D1261" s="20"/>
      <c r="E1261" s="21"/>
      <c r="F1261" s="22">
        <f t="shared" si="86"/>
        <v>0</v>
      </c>
      <c r="G1261" s="19"/>
      <c r="H1261" s="21"/>
      <c r="I1261" s="23">
        <v>100.9</v>
      </c>
      <c r="J1261" s="24">
        <v>84.2</v>
      </c>
      <c r="K1261" s="25">
        <f t="shared" si="87"/>
        <v>-84.2</v>
      </c>
    </row>
    <row r="1262" spans="1:13" ht="19.899999999999999" customHeight="1">
      <c r="A1262" s="17"/>
      <c r="B1262" s="18"/>
      <c r="C1262" s="19"/>
      <c r="D1262" s="20"/>
      <c r="E1262" s="21"/>
      <c r="F1262" s="22">
        <f t="shared" si="86"/>
        <v>0</v>
      </c>
      <c r="G1262" s="19"/>
      <c r="H1262" s="21"/>
      <c r="I1262" s="23">
        <v>100.9</v>
      </c>
      <c r="J1262" s="24">
        <v>84.2</v>
      </c>
      <c r="K1262" s="25">
        <f t="shared" si="87"/>
        <v>-84.2</v>
      </c>
    </row>
    <row r="1263" spans="1:13" ht="19.899999999999999" customHeight="1">
      <c r="A1263" s="26"/>
      <c r="B1263" s="18"/>
      <c r="C1263" s="19"/>
      <c r="D1263" s="20"/>
      <c r="E1263" s="21"/>
      <c r="F1263" s="22">
        <f t="shared" si="86"/>
        <v>0</v>
      </c>
      <c r="G1263" s="19"/>
      <c r="H1263" s="21"/>
      <c r="I1263" s="23">
        <v>100.9</v>
      </c>
      <c r="J1263" s="24">
        <v>84.2</v>
      </c>
      <c r="K1263" s="25">
        <f t="shared" si="87"/>
        <v>-84.2</v>
      </c>
    </row>
    <row r="1264" spans="1:13" ht="19.899999999999999" customHeight="1" thickBot="1">
      <c r="A1264" s="27"/>
      <c r="B1264" s="28"/>
      <c r="C1264" s="29"/>
      <c r="D1264" s="30"/>
      <c r="E1264" s="31"/>
      <c r="F1264" s="32">
        <f t="shared" si="86"/>
        <v>0</v>
      </c>
      <c r="G1264" s="29"/>
      <c r="H1264" s="31"/>
      <c r="I1264" s="33">
        <v>100.9</v>
      </c>
      <c r="J1264" s="34">
        <v>84.2</v>
      </c>
      <c r="K1264" s="35">
        <f t="shared" si="87"/>
        <v>-84.2</v>
      </c>
    </row>
    <row r="1265" spans="1:13" ht="15.75" thickBot="1">
      <c r="I1265" s="39" t="s">
        <v>21</v>
      </c>
      <c r="J1265" s="40"/>
      <c r="K1265" s="37"/>
    </row>
    <row r="1277" spans="1:13" ht="18.75">
      <c r="A1277" s="1" t="s">
        <v>0</v>
      </c>
      <c r="B1277" s="2"/>
      <c r="C1277" s="3"/>
      <c r="D1277" s="3"/>
      <c r="E1277" s="3"/>
      <c r="F1277" s="3"/>
      <c r="G1277" s="3"/>
      <c r="H1277" s="4" t="s">
        <v>1</v>
      </c>
      <c r="L1277" s="5" t="s">
        <v>2</v>
      </c>
      <c r="M1277" s="5">
        <v>42674</v>
      </c>
    </row>
    <row r="1278" spans="1:13" ht="18.75">
      <c r="A1278" s="1" t="s">
        <v>3</v>
      </c>
      <c r="B1278" s="6">
        <f>WEEKNUM(M1277,2)</f>
        <v>45</v>
      </c>
      <c r="C1278" s="3"/>
      <c r="D1278" s="3"/>
      <c r="E1278" s="3"/>
      <c r="F1278" s="3"/>
      <c r="G1278" s="3"/>
      <c r="H1278" s="4" t="s">
        <v>4</v>
      </c>
      <c r="I1278" s="7"/>
    </row>
    <row r="1279" spans="1:13" ht="18.75">
      <c r="A1279" s="1" t="s">
        <v>5</v>
      </c>
      <c r="B1279" s="8">
        <f>M1281</f>
        <v>42674</v>
      </c>
      <c r="C1279" s="9" t="s">
        <v>6</v>
      </c>
      <c r="D1279" s="8">
        <f>B1279+6</f>
        <v>42680</v>
      </c>
      <c r="E1279" s="3"/>
      <c r="F1279" s="3"/>
      <c r="G1279" s="3"/>
      <c r="H1279" s="3"/>
      <c r="M1279" s="10">
        <f>WEEKNUM(M1277,2)</f>
        <v>45</v>
      </c>
    </row>
    <row r="1280" spans="1:13">
      <c r="M1280" s="11">
        <v>42370</v>
      </c>
    </row>
    <row r="1281" spans="1:13" ht="18.75">
      <c r="A1281" s="3" t="s">
        <v>7</v>
      </c>
      <c r="M1281" s="11">
        <f>(M1280+((M1279-1)*7))-((WEEKDAY((M1280+((M1279-1)*7)),2))-1)</f>
        <v>42674</v>
      </c>
    </row>
    <row r="1282" spans="1:13" ht="18.75">
      <c r="A1282" s="3" t="s">
        <v>8</v>
      </c>
    </row>
    <row r="1284" spans="1:13" ht="15.75" thickBot="1"/>
    <row r="1285" spans="1:13" ht="14.45" customHeight="1">
      <c r="A1285" s="41" t="s">
        <v>9</v>
      </c>
      <c r="B1285" s="43" t="s">
        <v>10</v>
      </c>
      <c r="C1285" s="45" t="s">
        <v>11</v>
      </c>
      <c r="D1285" s="46"/>
      <c r="E1285" s="47"/>
      <c r="F1285" s="48" t="s">
        <v>12</v>
      </c>
      <c r="G1285" s="45" t="s">
        <v>13</v>
      </c>
      <c r="H1285" s="47"/>
      <c r="I1285" s="45" t="s">
        <v>14</v>
      </c>
      <c r="J1285" s="46"/>
      <c r="K1285" s="50" t="s">
        <v>15</v>
      </c>
    </row>
    <row r="1286" spans="1:13">
      <c r="A1286" s="42"/>
      <c r="B1286" s="44"/>
      <c r="C1286" s="12" t="s">
        <v>16</v>
      </c>
      <c r="D1286" s="13" t="s">
        <v>17</v>
      </c>
      <c r="E1286" s="14" t="s">
        <v>18</v>
      </c>
      <c r="F1286" s="49"/>
      <c r="G1286" s="12" t="s">
        <v>19</v>
      </c>
      <c r="H1286" s="14" t="s">
        <v>20</v>
      </c>
      <c r="I1286" s="15" t="s">
        <v>19</v>
      </c>
      <c r="J1286" s="16" t="s">
        <v>20</v>
      </c>
      <c r="K1286" s="51"/>
    </row>
    <row r="1287" spans="1:13" ht="19.899999999999999" customHeight="1">
      <c r="A1287" s="17"/>
      <c r="B1287" s="18"/>
      <c r="C1287" s="19"/>
      <c r="D1287" s="20"/>
      <c r="E1287" s="21"/>
      <c r="F1287" s="22">
        <f>SUM(C1287:E1287)</f>
        <v>0</v>
      </c>
      <c r="G1287" s="19"/>
      <c r="H1287" s="21"/>
      <c r="I1287" s="23">
        <v>100.9</v>
      </c>
      <c r="J1287" s="24">
        <v>84.2</v>
      </c>
      <c r="K1287" s="25">
        <f>IF(G1287="oui",F1287-I1287,F1287-J1287)</f>
        <v>-84.2</v>
      </c>
    </row>
    <row r="1288" spans="1:13" ht="19.899999999999999" customHeight="1">
      <c r="A1288" s="17"/>
      <c r="B1288" s="18"/>
      <c r="C1288" s="19"/>
      <c r="D1288" s="20"/>
      <c r="E1288" s="21"/>
      <c r="F1288" s="22">
        <f t="shared" ref="F1288:F1293" si="88">SUM(C1288:E1288)</f>
        <v>0</v>
      </c>
      <c r="G1288" s="19"/>
      <c r="H1288" s="21"/>
      <c r="I1288" s="23">
        <v>100.9</v>
      </c>
      <c r="J1288" s="24">
        <v>84.2</v>
      </c>
      <c r="K1288" s="25">
        <f t="shared" ref="K1288:K1293" si="89">IF(G1288="oui",F1288-I1288,F1288-J1288)</f>
        <v>-84.2</v>
      </c>
    </row>
    <row r="1289" spans="1:13" ht="19.899999999999999" customHeight="1">
      <c r="A1289" s="17"/>
      <c r="B1289" s="18"/>
      <c r="C1289" s="19"/>
      <c r="D1289" s="20"/>
      <c r="E1289" s="21"/>
      <c r="F1289" s="22">
        <f t="shared" si="88"/>
        <v>0</v>
      </c>
      <c r="G1289" s="19"/>
      <c r="H1289" s="21"/>
      <c r="I1289" s="23">
        <v>100.9</v>
      </c>
      <c r="J1289" s="24">
        <v>84.2</v>
      </c>
      <c r="K1289" s="25">
        <f t="shared" si="89"/>
        <v>-84.2</v>
      </c>
    </row>
    <row r="1290" spans="1:13" ht="19.899999999999999" customHeight="1">
      <c r="A1290" s="17"/>
      <c r="B1290" s="18"/>
      <c r="C1290" s="19"/>
      <c r="D1290" s="20"/>
      <c r="E1290" s="21"/>
      <c r="F1290" s="22">
        <f t="shared" si="88"/>
        <v>0</v>
      </c>
      <c r="G1290" s="19"/>
      <c r="H1290" s="21"/>
      <c r="I1290" s="23">
        <v>100.9</v>
      </c>
      <c r="J1290" s="24">
        <v>84.2</v>
      </c>
      <c r="K1290" s="25">
        <f t="shared" si="89"/>
        <v>-84.2</v>
      </c>
    </row>
    <row r="1291" spans="1:13" ht="19.899999999999999" customHeight="1">
      <c r="A1291" s="17"/>
      <c r="B1291" s="18"/>
      <c r="C1291" s="19"/>
      <c r="D1291" s="20"/>
      <c r="E1291" s="21"/>
      <c r="F1291" s="22">
        <f t="shared" si="88"/>
        <v>0</v>
      </c>
      <c r="G1291" s="19"/>
      <c r="H1291" s="21"/>
      <c r="I1291" s="23">
        <v>100.9</v>
      </c>
      <c r="J1291" s="24">
        <v>84.2</v>
      </c>
      <c r="K1291" s="25">
        <f t="shared" si="89"/>
        <v>-84.2</v>
      </c>
    </row>
    <row r="1292" spans="1:13" ht="19.899999999999999" customHeight="1">
      <c r="A1292" s="26"/>
      <c r="B1292" s="18"/>
      <c r="C1292" s="19"/>
      <c r="D1292" s="20"/>
      <c r="E1292" s="21"/>
      <c r="F1292" s="22">
        <f t="shared" si="88"/>
        <v>0</v>
      </c>
      <c r="G1292" s="19"/>
      <c r="H1292" s="21"/>
      <c r="I1292" s="23">
        <v>100.9</v>
      </c>
      <c r="J1292" s="24">
        <v>84.2</v>
      </c>
      <c r="K1292" s="25">
        <f t="shared" si="89"/>
        <v>-84.2</v>
      </c>
    </row>
    <row r="1293" spans="1:13" ht="19.899999999999999" customHeight="1" thickBot="1">
      <c r="A1293" s="27"/>
      <c r="B1293" s="28"/>
      <c r="C1293" s="29"/>
      <c r="D1293" s="30"/>
      <c r="E1293" s="31"/>
      <c r="F1293" s="32">
        <f t="shared" si="88"/>
        <v>0</v>
      </c>
      <c r="G1293" s="29"/>
      <c r="H1293" s="31"/>
      <c r="I1293" s="33">
        <v>100.9</v>
      </c>
      <c r="J1293" s="34">
        <v>84.2</v>
      </c>
      <c r="K1293" s="35">
        <f t="shared" si="89"/>
        <v>-84.2</v>
      </c>
    </row>
    <row r="1294" spans="1:13" ht="15.75" thickBot="1">
      <c r="I1294" s="39" t="s">
        <v>21</v>
      </c>
      <c r="J1294" s="40"/>
      <c r="K1294" s="37"/>
    </row>
    <row r="1306" spans="1:13" ht="18.75">
      <c r="A1306" s="1" t="s">
        <v>0</v>
      </c>
      <c r="B1306" s="2"/>
      <c r="C1306" s="3"/>
      <c r="D1306" s="3"/>
      <c r="E1306" s="3"/>
      <c r="F1306" s="3"/>
      <c r="G1306" s="3"/>
      <c r="H1306" s="4" t="s">
        <v>1</v>
      </c>
      <c r="L1306" s="5" t="s">
        <v>2</v>
      </c>
      <c r="M1306" s="5">
        <v>42681</v>
      </c>
    </row>
    <row r="1307" spans="1:13" ht="18.75">
      <c r="A1307" s="1" t="s">
        <v>3</v>
      </c>
      <c r="B1307" s="6">
        <f>WEEKNUM(M1306,2)</f>
        <v>46</v>
      </c>
      <c r="C1307" s="3"/>
      <c r="D1307" s="3"/>
      <c r="E1307" s="3"/>
      <c r="F1307" s="3"/>
      <c r="G1307" s="3"/>
      <c r="H1307" s="4" t="s">
        <v>4</v>
      </c>
      <c r="I1307" s="7"/>
    </row>
    <row r="1308" spans="1:13" ht="18.75">
      <c r="A1308" s="1" t="s">
        <v>5</v>
      </c>
      <c r="B1308" s="8">
        <f>M1310</f>
        <v>42681</v>
      </c>
      <c r="C1308" s="9" t="s">
        <v>6</v>
      </c>
      <c r="D1308" s="8">
        <f>B1308+6</f>
        <v>42687</v>
      </c>
      <c r="E1308" s="3"/>
      <c r="F1308" s="3"/>
      <c r="G1308" s="3"/>
      <c r="H1308" s="3"/>
      <c r="M1308" s="10">
        <f>WEEKNUM(M1306,2)</f>
        <v>46</v>
      </c>
    </row>
    <row r="1309" spans="1:13">
      <c r="M1309" s="11">
        <v>42370</v>
      </c>
    </row>
    <row r="1310" spans="1:13" ht="18.75">
      <c r="A1310" s="3" t="s">
        <v>7</v>
      </c>
      <c r="M1310" s="11">
        <f>(M1309+((M1308-1)*7))-((WEEKDAY((M1309+((M1308-1)*7)),2))-1)</f>
        <v>42681</v>
      </c>
    </row>
    <row r="1311" spans="1:13" ht="18.75">
      <c r="A1311" s="3" t="s">
        <v>8</v>
      </c>
    </row>
    <row r="1313" spans="1:11" ht="15.75" thickBot="1"/>
    <row r="1314" spans="1:11" ht="14.45" customHeight="1">
      <c r="A1314" s="41" t="s">
        <v>9</v>
      </c>
      <c r="B1314" s="43" t="s">
        <v>10</v>
      </c>
      <c r="C1314" s="45" t="s">
        <v>11</v>
      </c>
      <c r="D1314" s="46"/>
      <c r="E1314" s="47"/>
      <c r="F1314" s="48" t="s">
        <v>12</v>
      </c>
      <c r="G1314" s="45" t="s">
        <v>13</v>
      </c>
      <c r="H1314" s="47"/>
      <c r="I1314" s="45" t="s">
        <v>14</v>
      </c>
      <c r="J1314" s="46"/>
      <c r="K1314" s="50" t="s">
        <v>15</v>
      </c>
    </row>
    <row r="1315" spans="1:11">
      <c r="A1315" s="42"/>
      <c r="B1315" s="44"/>
      <c r="C1315" s="12" t="s">
        <v>16</v>
      </c>
      <c r="D1315" s="13" t="s">
        <v>17</v>
      </c>
      <c r="E1315" s="14" t="s">
        <v>18</v>
      </c>
      <c r="F1315" s="49"/>
      <c r="G1315" s="12" t="s">
        <v>19</v>
      </c>
      <c r="H1315" s="14" t="s">
        <v>20</v>
      </c>
      <c r="I1315" s="15" t="s">
        <v>19</v>
      </c>
      <c r="J1315" s="16" t="s">
        <v>20</v>
      </c>
      <c r="K1315" s="51"/>
    </row>
    <row r="1316" spans="1:11" ht="19.899999999999999" customHeight="1">
      <c r="A1316" s="17"/>
      <c r="B1316" s="18"/>
      <c r="C1316" s="19"/>
      <c r="D1316" s="20"/>
      <c r="E1316" s="21"/>
      <c r="F1316" s="22">
        <f>SUM(C1316:E1316)</f>
        <v>0</v>
      </c>
      <c r="G1316" s="19"/>
      <c r="H1316" s="21"/>
      <c r="I1316" s="23">
        <v>100.9</v>
      </c>
      <c r="J1316" s="24">
        <v>84.2</v>
      </c>
      <c r="K1316" s="25">
        <f>IF(G1316="oui",F1316-I1316,F1316-J1316)</f>
        <v>-84.2</v>
      </c>
    </row>
    <row r="1317" spans="1:11" ht="19.899999999999999" customHeight="1">
      <c r="A1317" s="17"/>
      <c r="B1317" s="18"/>
      <c r="C1317" s="19"/>
      <c r="D1317" s="20"/>
      <c r="E1317" s="21"/>
      <c r="F1317" s="22">
        <f t="shared" ref="F1317:F1322" si="90">SUM(C1317:E1317)</f>
        <v>0</v>
      </c>
      <c r="G1317" s="19"/>
      <c r="H1317" s="21"/>
      <c r="I1317" s="23">
        <v>100.9</v>
      </c>
      <c r="J1317" s="24">
        <v>84.2</v>
      </c>
      <c r="K1317" s="25">
        <f t="shared" ref="K1317:K1322" si="91">IF(G1317="oui",F1317-I1317,F1317-J1317)</f>
        <v>-84.2</v>
      </c>
    </row>
    <row r="1318" spans="1:11" ht="19.899999999999999" customHeight="1">
      <c r="A1318" s="17"/>
      <c r="B1318" s="18"/>
      <c r="C1318" s="19"/>
      <c r="D1318" s="20"/>
      <c r="E1318" s="21"/>
      <c r="F1318" s="22">
        <f t="shared" si="90"/>
        <v>0</v>
      </c>
      <c r="G1318" s="19"/>
      <c r="H1318" s="21"/>
      <c r="I1318" s="23">
        <v>100.9</v>
      </c>
      <c r="J1318" s="24">
        <v>84.2</v>
      </c>
      <c r="K1318" s="25">
        <f t="shared" si="91"/>
        <v>-84.2</v>
      </c>
    </row>
    <row r="1319" spans="1:11" ht="19.899999999999999" customHeight="1">
      <c r="A1319" s="17"/>
      <c r="B1319" s="18"/>
      <c r="C1319" s="19"/>
      <c r="D1319" s="20"/>
      <c r="E1319" s="21"/>
      <c r="F1319" s="22">
        <f t="shared" si="90"/>
        <v>0</v>
      </c>
      <c r="G1319" s="19"/>
      <c r="H1319" s="21"/>
      <c r="I1319" s="23">
        <v>100.9</v>
      </c>
      <c r="J1319" s="24">
        <v>84.2</v>
      </c>
      <c r="K1319" s="25">
        <f t="shared" si="91"/>
        <v>-84.2</v>
      </c>
    </row>
    <row r="1320" spans="1:11" ht="19.899999999999999" customHeight="1">
      <c r="A1320" s="17"/>
      <c r="B1320" s="18"/>
      <c r="C1320" s="19"/>
      <c r="D1320" s="20"/>
      <c r="E1320" s="21"/>
      <c r="F1320" s="22">
        <f t="shared" si="90"/>
        <v>0</v>
      </c>
      <c r="G1320" s="19"/>
      <c r="H1320" s="21"/>
      <c r="I1320" s="23">
        <v>100.9</v>
      </c>
      <c r="J1320" s="24">
        <v>84.2</v>
      </c>
      <c r="K1320" s="25">
        <f t="shared" si="91"/>
        <v>-84.2</v>
      </c>
    </row>
    <row r="1321" spans="1:11" ht="19.899999999999999" customHeight="1">
      <c r="A1321" s="26"/>
      <c r="B1321" s="18"/>
      <c r="C1321" s="19"/>
      <c r="D1321" s="20"/>
      <c r="E1321" s="21"/>
      <c r="F1321" s="22">
        <f t="shared" si="90"/>
        <v>0</v>
      </c>
      <c r="G1321" s="19"/>
      <c r="H1321" s="21"/>
      <c r="I1321" s="23">
        <v>100.9</v>
      </c>
      <c r="J1321" s="24">
        <v>84.2</v>
      </c>
      <c r="K1321" s="25">
        <f t="shared" si="91"/>
        <v>-84.2</v>
      </c>
    </row>
    <row r="1322" spans="1:11" ht="19.899999999999999" customHeight="1" thickBot="1">
      <c r="A1322" s="27"/>
      <c r="B1322" s="28"/>
      <c r="C1322" s="29"/>
      <c r="D1322" s="30"/>
      <c r="E1322" s="31"/>
      <c r="F1322" s="32">
        <f t="shared" si="90"/>
        <v>0</v>
      </c>
      <c r="G1322" s="29"/>
      <c r="H1322" s="31"/>
      <c r="I1322" s="33">
        <v>100.9</v>
      </c>
      <c r="J1322" s="34">
        <v>84.2</v>
      </c>
      <c r="K1322" s="35">
        <f t="shared" si="91"/>
        <v>-84.2</v>
      </c>
    </row>
    <row r="1323" spans="1:11" ht="15.75" thickBot="1">
      <c r="I1323" s="39" t="s">
        <v>21</v>
      </c>
      <c r="J1323" s="40"/>
      <c r="K1323" s="37"/>
    </row>
    <row r="1335" spans="1:13" ht="18.75">
      <c r="A1335" s="1" t="s">
        <v>0</v>
      </c>
      <c r="B1335" s="2"/>
      <c r="C1335" s="3"/>
      <c r="D1335" s="3"/>
      <c r="E1335" s="3"/>
      <c r="F1335" s="3"/>
      <c r="G1335" s="3"/>
      <c r="H1335" s="4" t="s">
        <v>1</v>
      </c>
      <c r="L1335" s="5" t="s">
        <v>2</v>
      </c>
      <c r="M1335" s="5">
        <v>42688</v>
      </c>
    </row>
    <row r="1336" spans="1:13" ht="18.75">
      <c r="A1336" s="1" t="s">
        <v>3</v>
      </c>
      <c r="B1336" s="6">
        <f>WEEKNUM(M1335,2)</f>
        <v>47</v>
      </c>
      <c r="C1336" s="3"/>
      <c r="D1336" s="3"/>
      <c r="E1336" s="3"/>
      <c r="F1336" s="3"/>
      <c r="G1336" s="3"/>
      <c r="H1336" s="4" t="s">
        <v>4</v>
      </c>
      <c r="I1336" s="7"/>
    </row>
    <row r="1337" spans="1:13" ht="18.75">
      <c r="A1337" s="1" t="s">
        <v>5</v>
      </c>
      <c r="B1337" s="8">
        <f>M1339</f>
        <v>42688</v>
      </c>
      <c r="C1337" s="9" t="s">
        <v>6</v>
      </c>
      <c r="D1337" s="8">
        <f>B1337+6</f>
        <v>42694</v>
      </c>
      <c r="E1337" s="3"/>
      <c r="F1337" s="3"/>
      <c r="G1337" s="3"/>
      <c r="H1337" s="3"/>
      <c r="M1337" s="10">
        <f>WEEKNUM(M1335,2)</f>
        <v>47</v>
      </c>
    </row>
    <row r="1338" spans="1:13">
      <c r="M1338" s="11">
        <v>42370</v>
      </c>
    </row>
    <row r="1339" spans="1:13" ht="18.75">
      <c r="A1339" s="3" t="s">
        <v>7</v>
      </c>
      <c r="M1339" s="11">
        <f>(M1338+((M1337-1)*7))-((WEEKDAY((M1338+((M1337-1)*7)),2))-1)</f>
        <v>42688</v>
      </c>
    </row>
    <row r="1340" spans="1:13" ht="18.75">
      <c r="A1340" s="3" t="s">
        <v>8</v>
      </c>
    </row>
    <row r="1342" spans="1:13" ht="15.75" thickBot="1"/>
    <row r="1343" spans="1:13" ht="14.45" customHeight="1">
      <c r="A1343" s="41" t="s">
        <v>9</v>
      </c>
      <c r="B1343" s="43" t="s">
        <v>10</v>
      </c>
      <c r="C1343" s="45" t="s">
        <v>11</v>
      </c>
      <c r="D1343" s="46"/>
      <c r="E1343" s="47"/>
      <c r="F1343" s="48" t="s">
        <v>12</v>
      </c>
      <c r="G1343" s="45" t="s">
        <v>13</v>
      </c>
      <c r="H1343" s="47"/>
      <c r="I1343" s="45" t="s">
        <v>14</v>
      </c>
      <c r="J1343" s="46"/>
      <c r="K1343" s="50" t="s">
        <v>15</v>
      </c>
    </row>
    <row r="1344" spans="1:13">
      <c r="A1344" s="42"/>
      <c r="B1344" s="44"/>
      <c r="C1344" s="12" t="s">
        <v>16</v>
      </c>
      <c r="D1344" s="13" t="s">
        <v>17</v>
      </c>
      <c r="E1344" s="14" t="s">
        <v>18</v>
      </c>
      <c r="F1344" s="49"/>
      <c r="G1344" s="12" t="s">
        <v>19</v>
      </c>
      <c r="H1344" s="14" t="s">
        <v>20</v>
      </c>
      <c r="I1344" s="15" t="s">
        <v>19</v>
      </c>
      <c r="J1344" s="16" t="s">
        <v>20</v>
      </c>
      <c r="K1344" s="51"/>
    </row>
    <row r="1345" spans="1:11" ht="19.899999999999999" customHeight="1">
      <c r="A1345" s="17"/>
      <c r="B1345" s="18"/>
      <c r="C1345" s="19"/>
      <c r="D1345" s="20"/>
      <c r="E1345" s="21"/>
      <c r="F1345" s="22">
        <f>SUM(C1345:E1345)</f>
        <v>0</v>
      </c>
      <c r="G1345" s="19"/>
      <c r="H1345" s="21"/>
      <c r="I1345" s="23">
        <v>100.9</v>
      </c>
      <c r="J1345" s="24">
        <v>84.2</v>
      </c>
      <c r="K1345" s="25">
        <f>IF(G1345="oui",F1345-I1345,F1345-J1345)</f>
        <v>-84.2</v>
      </c>
    </row>
    <row r="1346" spans="1:11" ht="19.899999999999999" customHeight="1">
      <c r="A1346" s="17"/>
      <c r="B1346" s="18"/>
      <c r="C1346" s="19"/>
      <c r="D1346" s="20"/>
      <c r="E1346" s="21"/>
      <c r="F1346" s="22">
        <f t="shared" ref="F1346:F1351" si="92">SUM(C1346:E1346)</f>
        <v>0</v>
      </c>
      <c r="G1346" s="19"/>
      <c r="H1346" s="21"/>
      <c r="I1346" s="23">
        <v>100.9</v>
      </c>
      <c r="J1346" s="24">
        <v>84.2</v>
      </c>
      <c r="K1346" s="25">
        <f t="shared" ref="K1346:K1351" si="93">IF(G1346="oui",F1346-I1346,F1346-J1346)</f>
        <v>-84.2</v>
      </c>
    </row>
    <row r="1347" spans="1:11" ht="19.899999999999999" customHeight="1">
      <c r="A1347" s="17"/>
      <c r="B1347" s="18"/>
      <c r="C1347" s="19"/>
      <c r="D1347" s="20"/>
      <c r="E1347" s="21"/>
      <c r="F1347" s="22">
        <f t="shared" si="92"/>
        <v>0</v>
      </c>
      <c r="G1347" s="19"/>
      <c r="H1347" s="21"/>
      <c r="I1347" s="23">
        <v>100.9</v>
      </c>
      <c r="J1347" s="24">
        <v>84.2</v>
      </c>
      <c r="K1347" s="25">
        <f t="shared" si="93"/>
        <v>-84.2</v>
      </c>
    </row>
    <row r="1348" spans="1:11" ht="19.899999999999999" customHeight="1">
      <c r="A1348" s="17"/>
      <c r="B1348" s="18"/>
      <c r="C1348" s="19"/>
      <c r="D1348" s="20"/>
      <c r="E1348" s="21"/>
      <c r="F1348" s="22">
        <f t="shared" si="92"/>
        <v>0</v>
      </c>
      <c r="G1348" s="19"/>
      <c r="H1348" s="21"/>
      <c r="I1348" s="23">
        <v>100.9</v>
      </c>
      <c r="J1348" s="24">
        <v>84.2</v>
      </c>
      <c r="K1348" s="25">
        <f t="shared" si="93"/>
        <v>-84.2</v>
      </c>
    </row>
    <row r="1349" spans="1:11" ht="19.899999999999999" customHeight="1">
      <c r="A1349" s="17"/>
      <c r="B1349" s="18"/>
      <c r="C1349" s="19"/>
      <c r="D1349" s="20"/>
      <c r="E1349" s="21"/>
      <c r="F1349" s="22">
        <f t="shared" si="92"/>
        <v>0</v>
      </c>
      <c r="G1349" s="19"/>
      <c r="H1349" s="21"/>
      <c r="I1349" s="23">
        <v>100.9</v>
      </c>
      <c r="J1349" s="24">
        <v>84.2</v>
      </c>
      <c r="K1349" s="25">
        <f t="shared" si="93"/>
        <v>-84.2</v>
      </c>
    </row>
    <row r="1350" spans="1:11" ht="19.899999999999999" customHeight="1">
      <c r="A1350" s="26"/>
      <c r="B1350" s="18"/>
      <c r="C1350" s="19"/>
      <c r="D1350" s="20"/>
      <c r="E1350" s="21"/>
      <c r="F1350" s="22">
        <f t="shared" si="92"/>
        <v>0</v>
      </c>
      <c r="G1350" s="19"/>
      <c r="H1350" s="21"/>
      <c r="I1350" s="23">
        <v>100.9</v>
      </c>
      <c r="J1350" s="24">
        <v>84.2</v>
      </c>
      <c r="K1350" s="25">
        <f t="shared" si="93"/>
        <v>-84.2</v>
      </c>
    </row>
    <row r="1351" spans="1:11" ht="19.899999999999999" customHeight="1" thickBot="1">
      <c r="A1351" s="27"/>
      <c r="B1351" s="28"/>
      <c r="C1351" s="29"/>
      <c r="D1351" s="30"/>
      <c r="E1351" s="31"/>
      <c r="F1351" s="32">
        <f t="shared" si="92"/>
        <v>0</v>
      </c>
      <c r="G1351" s="29"/>
      <c r="H1351" s="31"/>
      <c r="I1351" s="33">
        <v>100.9</v>
      </c>
      <c r="J1351" s="34">
        <v>84.2</v>
      </c>
      <c r="K1351" s="35">
        <f t="shared" si="93"/>
        <v>-84.2</v>
      </c>
    </row>
    <row r="1352" spans="1:11" ht="15.75" thickBot="1">
      <c r="I1352" s="39" t="s">
        <v>21</v>
      </c>
      <c r="J1352" s="40"/>
      <c r="K1352" s="37"/>
    </row>
    <row r="1364" spans="1:13" ht="18.75">
      <c r="A1364" s="1" t="s">
        <v>0</v>
      </c>
      <c r="B1364" s="2"/>
      <c r="C1364" s="3"/>
      <c r="D1364" s="3"/>
      <c r="E1364" s="3"/>
      <c r="F1364" s="3"/>
      <c r="G1364" s="3"/>
      <c r="H1364" s="4" t="s">
        <v>1</v>
      </c>
      <c r="L1364" s="5" t="s">
        <v>2</v>
      </c>
      <c r="M1364" s="5">
        <v>42695</v>
      </c>
    </row>
    <row r="1365" spans="1:13" ht="18.75">
      <c r="A1365" s="1" t="s">
        <v>3</v>
      </c>
      <c r="B1365" s="6">
        <f>WEEKNUM(M1364,2)</f>
        <v>48</v>
      </c>
      <c r="C1365" s="3"/>
      <c r="D1365" s="3"/>
      <c r="E1365" s="3"/>
      <c r="F1365" s="3"/>
      <c r="G1365" s="3"/>
      <c r="H1365" s="4" t="s">
        <v>4</v>
      </c>
      <c r="I1365" s="7"/>
    </row>
    <row r="1366" spans="1:13" ht="18.75">
      <c r="A1366" s="1" t="s">
        <v>5</v>
      </c>
      <c r="B1366" s="8">
        <f>M1368</f>
        <v>42695</v>
      </c>
      <c r="C1366" s="9" t="s">
        <v>6</v>
      </c>
      <c r="D1366" s="8">
        <f>B1366+6</f>
        <v>42701</v>
      </c>
      <c r="E1366" s="3"/>
      <c r="F1366" s="3"/>
      <c r="G1366" s="3"/>
      <c r="H1366" s="3"/>
      <c r="M1366" s="10">
        <f>WEEKNUM(M1364,2)</f>
        <v>48</v>
      </c>
    </row>
    <row r="1367" spans="1:13">
      <c r="M1367" s="11">
        <v>42370</v>
      </c>
    </row>
    <row r="1368" spans="1:13" ht="18.75">
      <c r="A1368" s="3" t="s">
        <v>7</v>
      </c>
      <c r="M1368" s="11">
        <f>(M1367+((M1366-1)*7))-((WEEKDAY((M1367+((M1366-1)*7)),2))-1)</f>
        <v>42695</v>
      </c>
    </row>
    <row r="1369" spans="1:13" ht="18.75">
      <c r="A1369" s="3" t="s">
        <v>8</v>
      </c>
    </row>
    <row r="1371" spans="1:13" ht="15.75" thickBot="1"/>
    <row r="1372" spans="1:13" ht="14.45" customHeight="1">
      <c r="A1372" s="41" t="s">
        <v>9</v>
      </c>
      <c r="B1372" s="43" t="s">
        <v>10</v>
      </c>
      <c r="C1372" s="45" t="s">
        <v>11</v>
      </c>
      <c r="D1372" s="46"/>
      <c r="E1372" s="47"/>
      <c r="F1372" s="48" t="s">
        <v>12</v>
      </c>
      <c r="G1372" s="45" t="s">
        <v>13</v>
      </c>
      <c r="H1372" s="47"/>
      <c r="I1372" s="45" t="s">
        <v>14</v>
      </c>
      <c r="J1372" s="46"/>
      <c r="K1372" s="50" t="s">
        <v>15</v>
      </c>
    </row>
    <row r="1373" spans="1:13">
      <c r="A1373" s="42"/>
      <c r="B1373" s="44"/>
      <c r="C1373" s="12" t="s">
        <v>16</v>
      </c>
      <c r="D1373" s="13" t="s">
        <v>17</v>
      </c>
      <c r="E1373" s="14" t="s">
        <v>18</v>
      </c>
      <c r="F1373" s="49"/>
      <c r="G1373" s="12" t="s">
        <v>19</v>
      </c>
      <c r="H1373" s="14" t="s">
        <v>20</v>
      </c>
      <c r="I1373" s="15" t="s">
        <v>19</v>
      </c>
      <c r="J1373" s="16" t="s">
        <v>20</v>
      </c>
      <c r="K1373" s="51"/>
    </row>
    <row r="1374" spans="1:13" ht="19.899999999999999" customHeight="1">
      <c r="A1374" s="17"/>
      <c r="B1374" s="18"/>
      <c r="C1374" s="19"/>
      <c r="D1374" s="20"/>
      <c r="E1374" s="21"/>
      <c r="F1374" s="22">
        <f>SUM(C1374:E1374)</f>
        <v>0</v>
      </c>
      <c r="G1374" s="19"/>
      <c r="H1374" s="21"/>
      <c r="I1374" s="23">
        <v>100.9</v>
      </c>
      <c r="J1374" s="24">
        <v>84.2</v>
      </c>
      <c r="K1374" s="25">
        <f>IF(G1374="oui",F1374-I1374,F1374-J1374)</f>
        <v>-84.2</v>
      </c>
    </row>
    <row r="1375" spans="1:13" ht="19.899999999999999" customHeight="1">
      <c r="A1375" s="17"/>
      <c r="B1375" s="18"/>
      <c r="C1375" s="19"/>
      <c r="D1375" s="20"/>
      <c r="E1375" s="21"/>
      <c r="F1375" s="22">
        <f t="shared" ref="F1375:F1380" si="94">SUM(C1375:E1375)</f>
        <v>0</v>
      </c>
      <c r="G1375" s="19"/>
      <c r="H1375" s="21"/>
      <c r="I1375" s="23">
        <v>100.9</v>
      </c>
      <c r="J1375" s="24">
        <v>84.2</v>
      </c>
      <c r="K1375" s="25">
        <f t="shared" ref="K1375:K1380" si="95">IF(G1375="oui",F1375-I1375,F1375-J1375)</f>
        <v>-84.2</v>
      </c>
    </row>
    <row r="1376" spans="1:13" ht="19.899999999999999" customHeight="1">
      <c r="A1376" s="17"/>
      <c r="B1376" s="18"/>
      <c r="C1376" s="19"/>
      <c r="D1376" s="20"/>
      <c r="E1376" s="21"/>
      <c r="F1376" s="22">
        <f t="shared" si="94"/>
        <v>0</v>
      </c>
      <c r="G1376" s="19"/>
      <c r="H1376" s="21"/>
      <c r="I1376" s="23">
        <v>100.9</v>
      </c>
      <c r="J1376" s="24">
        <v>84.2</v>
      </c>
      <c r="K1376" s="25">
        <f t="shared" si="95"/>
        <v>-84.2</v>
      </c>
    </row>
    <row r="1377" spans="1:11" ht="19.899999999999999" customHeight="1">
      <c r="A1377" s="17"/>
      <c r="B1377" s="18"/>
      <c r="C1377" s="19"/>
      <c r="D1377" s="20"/>
      <c r="E1377" s="21"/>
      <c r="F1377" s="22">
        <f t="shared" si="94"/>
        <v>0</v>
      </c>
      <c r="G1377" s="19"/>
      <c r="H1377" s="21"/>
      <c r="I1377" s="23">
        <v>100.9</v>
      </c>
      <c r="J1377" s="24">
        <v>84.2</v>
      </c>
      <c r="K1377" s="25">
        <f t="shared" si="95"/>
        <v>-84.2</v>
      </c>
    </row>
    <row r="1378" spans="1:11" ht="19.899999999999999" customHeight="1">
      <c r="A1378" s="17"/>
      <c r="B1378" s="18"/>
      <c r="C1378" s="19"/>
      <c r="D1378" s="20"/>
      <c r="E1378" s="21"/>
      <c r="F1378" s="22">
        <f t="shared" si="94"/>
        <v>0</v>
      </c>
      <c r="G1378" s="19"/>
      <c r="H1378" s="21"/>
      <c r="I1378" s="23">
        <v>100.9</v>
      </c>
      <c r="J1378" s="24">
        <v>84.2</v>
      </c>
      <c r="K1378" s="25">
        <f t="shared" si="95"/>
        <v>-84.2</v>
      </c>
    </row>
    <row r="1379" spans="1:11" ht="19.899999999999999" customHeight="1">
      <c r="A1379" s="26"/>
      <c r="B1379" s="18"/>
      <c r="C1379" s="19"/>
      <c r="D1379" s="20"/>
      <c r="E1379" s="21"/>
      <c r="F1379" s="22">
        <f t="shared" si="94"/>
        <v>0</v>
      </c>
      <c r="G1379" s="19"/>
      <c r="H1379" s="21"/>
      <c r="I1379" s="23">
        <v>100.9</v>
      </c>
      <c r="J1379" s="24">
        <v>84.2</v>
      </c>
      <c r="K1379" s="25">
        <f t="shared" si="95"/>
        <v>-84.2</v>
      </c>
    </row>
    <row r="1380" spans="1:11" ht="19.899999999999999" customHeight="1" thickBot="1">
      <c r="A1380" s="27"/>
      <c r="B1380" s="28"/>
      <c r="C1380" s="29"/>
      <c r="D1380" s="30"/>
      <c r="E1380" s="31"/>
      <c r="F1380" s="32">
        <f t="shared" si="94"/>
        <v>0</v>
      </c>
      <c r="G1380" s="29"/>
      <c r="H1380" s="31"/>
      <c r="I1380" s="33">
        <v>100.9</v>
      </c>
      <c r="J1380" s="34">
        <v>84.2</v>
      </c>
      <c r="K1380" s="35">
        <f t="shared" si="95"/>
        <v>-84.2</v>
      </c>
    </row>
    <row r="1381" spans="1:11" ht="15.75" thickBot="1">
      <c r="I1381" s="39" t="s">
        <v>21</v>
      </c>
      <c r="J1381" s="40"/>
      <c r="K1381" s="37"/>
    </row>
    <row r="1393" spans="1:13" ht="18.75">
      <c r="A1393" s="1" t="s">
        <v>0</v>
      </c>
      <c r="B1393" s="2"/>
      <c r="C1393" s="3"/>
      <c r="D1393" s="3"/>
      <c r="E1393" s="3"/>
      <c r="F1393" s="3"/>
      <c r="G1393" s="3"/>
      <c r="H1393" s="4" t="s">
        <v>1</v>
      </c>
      <c r="L1393" s="5" t="s">
        <v>2</v>
      </c>
      <c r="M1393" s="5">
        <v>42702</v>
      </c>
    </row>
    <row r="1394" spans="1:13" ht="18.75">
      <c r="A1394" s="1" t="s">
        <v>3</v>
      </c>
      <c r="B1394" s="6">
        <f>WEEKNUM(M1393,2)</f>
        <v>49</v>
      </c>
      <c r="C1394" s="3"/>
      <c r="D1394" s="3"/>
      <c r="E1394" s="3"/>
      <c r="F1394" s="3"/>
      <c r="G1394" s="3"/>
      <c r="H1394" s="4" t="s">
        <v>4</v>
      </c>
      <c r="I1394" s="7"/>
    </row>
    <row r="1395" spans="1:13" ht="18.75">
      <c r="A1395" s="1" t="s">
        <v>5</v>
      </c>
      <c r="B1395" s="8">
        <f>M1397</f>
        <v>42702</v>
      </c>
      <c r="C1395" s="9" t="s">
        <v>6</v>
      </c>
      <c r="D1395" s="8">
        <f>B1395+6</f>
        <v>42708</v>
      </c>
      <c r="E1395" s="3"/>
      <c r="F1395" s="3"/>
      <c r="G1395" s="3"/>
      <c r="H1395" s="3"/>
      <c r="M1395" s="10">
        <f>WEEKNUM(M1393,2)</f>
        <v>49</v>
      </c>
    </row>
    <row r="1396" spans="1:13">
      <c r="M1396" s="11">
        <v>42370</v>
      </c>
    </row>
    <row r="1397" spans="1:13" ht="18.75">
      <c r="A1397" s="3" t="s">
        <v>7</v>
      </c>
      <c r="M1397" s="11">
        <f>(M1396+((M1395-1)*7))-((WEEKDAY((M1396+((M1395-1)*7)),2))-1)</f>
        <v>42702</v>
      </c>
    </row>
    <row r="1398" spans="1:13" ht="18.75">
      <c r="A1398" s="3" t="s">
        <v>8</v>
      </c>
    </row>
    <row r="1400" spans="1:13" ht="15.75" thickBot="1"/>
    <row r="1401" spans="1:13" ht="14.45" customHeight="1">
      <c r="A1401" s="41" t="s">
        <v>9</v>
      </c>
      <c r="B1401" s="43" t="s">
        <v>10</v>
      </c>
      <c r="C1401" s="45" t="s">
        <v>11</v>
      </c>
      <c r="D1401" s="46"/>
      <c r="E1401" s="47"/>
      <c r="F1401" s="48" t="s">
        <v>12</v>
      </c>
      <c r="G1401" s="45" t="s">
        <v>13</v>
      </c>
      <c r="H1401" s="47"/>
      <c r="I1401" s="45" t="s">
        <v>14</v>
      </c>
      <c r="J1401" s="46"/>
      <c r="K1401" s="50" t="s">
        <v>15</v>
      </c>
    </row>
    <row r="1402" spans="1:13">
      <c r="A1402" s="42"/>
      <c r="B1402" s="44"/>
      <c r="C1402" s="12" t="s">
        <v>16</v>
      </c>
      <c r="D1402" s="13" t="s">
        <v>17</v>
      </c>
      <c r="E1402" s="14" t="s">
        <v>18</v>
      </c>
      <c r="F1402" s="49"/>
      <c r="G1402" s="12" t="s">
        <v>19</v>
      </c>
      <c r="H1402" s="14" t="s">
        <v>20</v>
      </c>
      <c r="I1402" s="15" t="s">
        <v>19</v>
      </c>
      <c r="J1402" s="16" t="s">
        <v>20</v>
      </c>
      <c r="K1402" s="51"/>
    </row>
    <row r="1403" spans="1:13" ht="19.899999999999999" customHeight="1">
      <c r="A1403" s="17"/>
      <c r="B1403" s="18"/>
      <c r="C1403" s="19"/>
      <c r="D1403" s="20"/>
      <c r="E1403" s="21"/>
      <c r="F1403" s="22">
        <f>SUM(C1403:E1403)</f>
        <v>0</v>
      </c>
      <c r="G1403" s="19"/>
      <c r="H1403" s="21"/>
      <c r="I1403" s="23">
        <v>100.9</v>
      </c>
      <c r="J1403" s="24">
        <v>84.2</v>
      </c>
      <c r="K1403" s="25">
        <f>IF(G1403="oui",F1403-I1403,F1403-J1403)</f>
        <v>-84.2</v>
      </c>
    </row>
    <row r="1404" spans="1:13" ht="19.899999999999999" customHeight="1">
      <c r="A1404" s="17"/>
      <c r="B1404" s="18"/>
      <c r="C1404" s="19"/>
      <c r="D1404" s="20"/>
      <c r="E1404" s="21"/>
      <c r="F1404" s="22">
        <f t="shared" ref="F1404:F1409" si="96">SUM(C1404:E1404)</f>
        <v>0</v>
      </c>
      <c r="G1404" s="19"/>
      <c r="H1404" s="21"/>
      <c r="I1404" s="23">
        <v>100.9</v>
      </c>
      <c r="J1404" s="24">
        <v>84.2</v>
      </c>
      <c r="K1404" s="25">
        <f t="shared" ref="K1404:K1409" si="97">IF(G1404="oui",F1404-I1404,F1404-J1404)</f>
        <v>-84.2</v>
      </c>
    </row>
    <row r="1405" spans="1:13" ht="19.899999999999999" customHeight="1">
      <c r="A1405" s="17"/>
      <c r="B1405" s="18"/>
      <c r="C1405" s="19"/>
      <c r="D1405" s="20"/>
      <c r="E1405" s="21"/>
      <c r="F1405" s="22">
        <f t="shared" si="96"/>
        <v>0</v>
      </c>
      <c r="G1405" s="19"/>
      <c r="H1405" s="21"/>
      <c r="I1405" s="23">
        <v>100.9</v>
      </c>
      <c r="J1405" s="24">
        <v>84.2</v>
      </c>
      <c r="K1405" s="25">
        <f t="shared" si="97"/>
        <v>-84.2</v>
      </c>
    </row>
    <row r="1406" spans="1:13" ht="19.899999999999999" customHeight="1">
      <c r="A1406" s="17"/>
      <c r="B1406" s="18"/>
      <c r="C1406" s="19"/>
      <c r="D1406" s="20"/>
      <c r="E1406" s="21"/>
      <c r="F1406" s="22">
        <f t="shared" si="96"/>
        <v>0</v>
      </c>
      <c r="G1406" s="19"/>
      <c r="H1406" s="21"/>
      <c r="I1406" s="23">
        <v>100.9</v>
      </c>
      <c r="J1406" s="24">
        <v>84.2</v>
      </c>
      <c r="K1406" s="25">
        <f t="shared" si="97"/>
        <v>-84.2</v>
      </c>
    </row>
    <row r="1407" spans="1:13" ht="19.899999999999999" customHeight="1">
      <c r="A1407" s="17"/>
      <c r="B1407" s="18"/>
      <c r="C1407" s="19"/>
      <c r="D1407" s="20"/>
      <c r="E1407" s="21"/>
      <c r="F1407" s="22">
        <f t="shared" si="96"/>
        <v>0</v>
      </c>
      <c r="G1407" s="19"/>
      <c r="H1407" s="21"/>
      <c r="I1407" s="23">
        <v>100.9</v>
      </c>
      <c r="J1407" s="24">
        <v>84.2</v>
      </c>
      <c r="K1407" s="25">
        <f t="shared" si="97"/>
        <v>-84.2</v>
      </c>
    </row>
    <row r="1408" spans="1:13" ht="19.899999999999999" customHeight="1">
      <c r="A1408" s="26"/>
      <c r="B1408" s="18"/>
      <c r="C1408" s="19"/>
      <c r="D1408" s="20"/>
      <c r="E1408" s="21"/>
      <c r="F1408" s="22">
        <f t="shared" si="96"/>
        <v>0</v>
      </c>
      <c r="G1408" s="19"/>
      <c r="H1408" s="21"/>
      <c r="I1408" s="23">
        <v>100.9</v>
      </c>
      <c r="J1408" s="24">
        <v>84.2</v>
      </c>
      <c r="K1408" s="25">
        <f t="shared" si="97"/>
        <v>-84.2</v>
      </c>
    </row>
    <row r="1409" spans="1:13" ht="19.899999999999999" customHeight="1" thickBot="1">
      <c r="A1409" s="27"/>
      <c r="B1409" s="28"/>
      <c r="C1409" s="29"/>
      <c r="D1409" s="30"/>
      <c r="E1409" s="31"/>
      <c r="F1409" s="32">
        <f t="shared" si="96"/>
        <v>0</v>
      </c>
      <c r="G1409" s="29"/>
      <c r="H1409" s="31"/>
      <c r="I1409" s="33">
        <v>100.9</v>
      </c>
      <c r="J1409" s="34">
        <v>84.2</v>
      </c>
      <c r="K1409" s="35">
        <f t="shared" si="97"/>
        <v>-84.2</v>
      </c>
    </row>
    <row r="1410" spans="1:13" ht="15.75" thickBot="1">
      <c r="I1410" s="39" t="s">
        <v>21</v>
      </c>
      <c r="J1410" s="40"/>
      <c r="K1410" s="37"/>
    </row>
    <row r="1422" spans="1:13" ht="18.75">
      <c r="A1422" s="1" t="s">
        <v>0</v>
      </c>
      <c r="B1422" s="2"/>
      <c r="C1422" s="3"/>
      <c r="D1422" s="3"/>
      <c r="E1422" s="3"/>
      <c r="F1422" s="3"/>
      <c r="G1422" s="3"/>
      <c r="H1422" s="4" t="s">
        <v>1</v>
      </c>
      <c r="L1422" s="5" t="s">
        <v>2</v>
      </c>
      <c r="M1422" s="5">
        <v>42709</v>
      </c>
    </row>
    <row r="1423" spans="1:13" ht="18.75">
      <c r="A1423" s="1" t="s">
        <v>3</v>
      </c>
      <c r="B1423" s="6">
        <f>WEEKNUM(M1422,2)</f>
        <v>50</v>
      </c>
      <c r="C1423" s="3"/>
      <c r="D1423" s="3"/>
      <c r="E1423" s="3"/>
      <c r="F1423" s="3"/>
      <c r="G1423" s="3"/>
      <c r="H1423" s="4" t="s">
        <v>4</v>
      </c>
      <c r="I1423" s="7"/>
    </row>
    <row r="1424" spans="1:13" ht="18.75">
      <c r="A1424" s="1" t="s">
        <v>5</v>
      </c>
      <c r="B1424" s="8">
        <f>M1426</f>
        <v>42709</v>
      </c>
      <c r="C1424" s="9" t="s">
        <v>6</v>
      </c>
      <c r="D1424" s="8">
        <f>B1424+6</f>
        <v>42715</v>
      </c>
      <c r="E1424" s="3"/>
      <c r="F1424" s="3"/>
      <c r="G1424" s="3"/>
      <c r="H1424" s="3"/>
      <c r="M1424" s="10">
        <f>WEEKNUM(M1422,2)</f>
        <v>50</v>
      </c>
    </row>
    <row r="1425" spans="1:13">
      <c r="M1425" s="11">
        <v>42370</v>
      </c>
    </row>
    <row r="1426" spans="1:13" ht="18.75">
      <c r="A1426" s="3" t="s">
        <v>7</v>
      </c>
      <c r="M1426" s="11">
        <f>(M1425+((M1424-1)*7))-((WEEKDAY((M1425+((M1424-1)*7)),2))-1)</f>
        <v>42709</v>
      </c>
    </row>
    <row r="1427" spans="1:13" ht="18.75">
      <c r="A1427" s="3" t="s">
        <v>8</v>
      </c>
    </row>
    <row r="1429" spans="1:13" ht="15.75" thickBot="1"/>
    <row r="1430" spans="1:13" ht="14.45" customHeight="1">
      <c r="A1430" s="41" t="s">
        <v>9</v>
      </c>
      <c r="B1430" s="43" t="s">
        <v>10</v>
      </c>
      <c r="C1430" s="45" t="s">
        <v>11</v>
      </c>
      <c r="D1430" s="46"/>
      <c r="E1430" s="47"/>
      <c r="F1430" s="48" t="s">
        <v>12</v>
      </c>
      <c r="G1430" s="45" t="s">
        <v>13</v>
      </c>
      <c r="H1430" s="47"/>
      <c r="I1430" s="45" t="s">
        <v>14</v>
      </c>
      <c r="J1430" s="46"/>
      <c r="K1430" s="50" t="s">
        <v>15</v>
      </c>
    </row>
    <row r="1431" spans="1:13">
      <c r="A1431" s="42"/>
      <c r="B1431" s="44"/>
      <c r="C1431" s="12" t="s">
        <v>16</v>
      </c>
      <c r="D1431" s="13" t="s">
        <v>17</v>
      </c>
      <c r="E1431" s="14" t="s">
        <v>18</v>
      </c>
      <c r="F1431" s="49"/>
      <c r="G1431" s="12" t="s">
        <v>19</v>
      </c>
      <c r="H1431" s="14" t="s">
        <v>20</v>
      </c>
      <c r="I1431" s="15" t="s">
        <v>19</v>
      </c>
      <c r="J1431" s="16" t="s">
        <v>20</v>
      </c>
      <c r="K1431" s="51"/>
    </row>
    <row r="1432" spans="1:13" ht="19.899999999999999" customHeight="1">
      <c r="A1432" s="17"/>
      <c r="B1432" s="18"/>
      <c r="C1432" s="19"/>
      <c r="D1432" s="20"/>
      <c r="E1432" s="21"/>
      <c r="F1432" s="22">
        <f>SUM(C1432:E1432)</f>
        <v>0</v>
      </c>
      <c r="G1432" s="19"/>
      <c r="H1432" s="21"/>
      <c r="I1432" s="23">
        <v>100.9</v>
      </c>
      <c r="J1432" s="24">
        <v>84.2</v>
      </c>
      <c r="K1432" s="25">
        <f>IF(G1432="oui",F1432-I1432,F1432-J1432)</f>
        <v>-84.2</v>
      </c>
    </row>
    <row r="1433" spans="1:13" ht="19.899999999999999" customHeight="1">
      <c r="A1433" s="17"/>
      <c r="B1433" s="18"/>
      <c r="C1433" s="19"/>
      <c r="D1433" s="20"/>
      <c r="E1433" s="21"/>
      <c r="F1433" s="22">
        <f t="shared" ref="F1433:F1438" si="98">SUM(C1433:E1433)</f>
        <v>0</v>
      </c>
      <c r="G1433" s="19"/>
      <c r="H1433" s="21"/>
      <c r="I1433" s="23">
        <v>100.9</v>
      </c>
      <c r="J1433" s="24">
        <v>84.2</v>
      </c>
      <c r="K1433" s="25">
        <f t="shared" ref="K1433:K1438" si="99">IF(G1433="oui",F1433-I1433,F1433-J1433)</f>
        <v>-84.2</v>
      </c>
    </row>
    <row r="1434" spans="1:13" ht="19.899999999999999" customHeight="1">
      <c r="A1434" s="17"/>
      <c r="B1434" s="18"/>
      <c r="C1434" s="19"/>
      <c r="D1434" s="20"/>
      <c r="E1434" s="21"/>
      <c r="F1434" s="22">
        <f t="shared" si="98"/>
        <v>0</v>
      </c>
      <c r="G1434" s="19"/>
      <c r="H1434" s="21"/>
      <c r="I1434" s="23">
        <v>100.9</v>
      </c>
      <c r="J1434" s="24">
        <v>84.2</v>
      </c>
      <c r="K1434" s="25">
        <f t="shared" si="99"/>
        <v>-84.2</v>
      </c>
    </row>
    <row r="1435" spans="1:13" ht="19.899999999999999" customHeight="1">
      <c r="A1435" s="17"/>
      <c r="B1435" s="18"/>
      <c r="C1435" s="19"/>
      <c r="D1435" s="20"/>
      <c r="E1435" s="21"/>
      <c r="F1435" s="22">
        <f t="shared" si="98"/>
        <v>0</v>
      </c>
      <c r="G1435" s="19"/>
      <c r="H1435" s="21"/>
      <c r="I1435" s="23">
        <v>100.9</v>
      </c>
      <c r="J1435" s="24">
        <v>84.2</v>
      </c>
      <c r="K1435" s="25">
        <f t="shared" si="99"/>
        <v>-84.2</v>
      </c>
    </row>
    <row r="1436" spans="1:13" ht="19.899999999999999" customHeight="1">
      <c r="A1436" s="17"/>
      <c r="B1436" s="18"/>
      <c r="C1436" s="19"/>
      <c r="D1436" s="20"/>
      <c r="E1436" s="21"/>
      <c r="F1436" s="22">
        <f t="shared" si="98"/>
        <v>0</v>
      </c>
      <c r="G1436" s="19"/>
      <c r="H1436" s="21"/>
      <c r="I1436" s="23">
        <v>100.9</v>
      </c>
      <c r="J1436" s="24">
        <v>84.2</v>
      </c>
      <c r="K1436" s="25">
        <f t="shared" si="99"/>
        <v>-84.2</v>
      </c>
    </row>
    <row r="1437" spans="1:13" ht="19.899999999999999" customHeight="1">
      <c r="A1437" s="26"/>
      <c r="B1437" s="18"/>
      <c r="C1437" s="19"/>
      <c r="D1437" s="20"/>
      <c r="E1437" s="21"/>
      <c r="F1437" s="22">
        <f t="shared" si="98"/>
        <v>0</v>
      </c>
      <c r="G1437" s="19"/>
      <c r="H1437" s="21"/>
      <c r="I1437" s="23">
        <v>100.9</v>
      </c>
      <c r="J1437" s="24">
        <v>84.2</v>
      </c>
      <c r="K1437" s="25">
        <f t="shared" si="99"/>
        <v>-84.2</v>
      </c>
    </row>
    <row r="1438" spans="1:13" ht="19.899999999999999" customHeight="1" thickBot="1">
      <c r="A1438" s="27"/>
      <c r="B1438" s="28"/>
      <c r="C1438" s="29"/>
      <c r="D1438" s="30"/>
      <c r="E1438" s="31"/>
      <c r="F1438" s="32">
        <f t="shared" si="98"/>
        <v>0</v>
      </c>
      <c r="G1438" s="29"/>
      <c r="H1438" s="31"/>
      <c r="I1438" s="33">
        <v>100.9</v>
      </c>
      <c r="J1438" s="34">
        <v>84.2</v>
      </c>
      <c r="K1438" s="35">
        <f t="shared" si="99"/>
        <v>-84.2</v>
      </c>
    </row>
    <row r="1439" spans="1:13" ht="15.75" thickBot="1">
      <c r="I1439" s="39" t="s">
        <v>21</v>
      </c>
      <c r="J1439" s="40"/>
      <c r="K1439" s="37"/>
    </row>
    <row r="1451" spans="1:13" ht="18.75">
      <c r="A1451" s="1" t="s">
        <v>0</v>
      </c>
      <c r="B1451" s="2"/>
      <c r="C1451" s="3"/>
      <c r="D1451" s="3"/>
      <c r="E1451" s="3"/>
      <c r="F1451" s="3"/>
      <c r="G1451" s="3"/>
      <c r="H1451" s="4" t="s">
        <v>1</v>
      </c>
      <c r="L1451" s="5" t="s">
        <v>2</v>
      </c>
      <c r="M1451" s="5">
        <v>42716</v>
      </c>
    </row>
    <row r="1452" spans="1:13" ht="18.75">
      <c r="A1452" s="1" t="s">
        <v>3</v>
      </c>
      <c r="B1452" s="6">
        <f>WEEKNUM(M1451,2)</f>
        <v>51</v>
      </c>
      <c r="C1452" s="3"/>
      <c r="D1452" s="3"/>
      <c r="E1452" s="3"/>
      <c r="F1452" s="3"/>
      <c r="G1452" s="3"/>
      <c r="H1452" s="4" t="s">
        <v>4</v>
      </c>
      <c r="I1452" s="7"/>
    </row>
    <row r="1453" spans="1:13" ht="18.75">
      <c r="A1453" s="1" t="s">
        <v>5</v>
      </c>
      <c r="B1453" s="8">
        <f>M1455</f>
        <v>42716</v>
      </c>
      <c r="C1453" s="9" t="s">
        <v>6</v>
      </c>
      <c r="D1453" s="8">
        <f>B1453+6</f>
        <v>42722</v>
      </c>
      <c r="E1453" s="3"/>
      <c r="F1453" s="3"/>
      <c r="G1453" s="3"/>
      <c r="H1453" s="3"/>
      <c r="M1453" s="10">
        <f>WEEKNUM(M1451,2)</f>
        <v>51</v>
      </c>
    </row>
    <row r="1454" spans="1:13">
      <c r="M1454" s="11">
        <v>42370</v>
      </c>
    </row>
    <row r="1455" spans="1:13" ht="18.75">
      <c r="A1455" s="3" t="s">
        <v>7</v>
      </c>
      <c r="M1455" s="11">
        <f>(M1454+((M1453-1)*7))-((WEEKDAY((M1454+((M1453-1)*7)),2))-1)</f>
        <v>42716</v>
      </c>
    </row>
    <row r="1456" spans="1:13" ht="18.75">
      <c r="A1456" s="3" t="s">
        <v>8</v>
      </c>
    </row>
    <row r="1458" spans="1:11" ht="15.75" thickBot="1"/>
    <row r="1459" spans="1:11" ht="14.45" customHeight="1">
      <c r="A1459" s="41" t="s">
        <v>9</v>
      </c>
      <c r="B1459" s="43" t="s">
        <v>10</v>
      </c>
      <c r="C1459" s="45" t="s">
        <v>11</v>
      </c>
      <c r="D1459" s="46"/>
      <c r="E1459" s="47"/>
      <c r="F1459" s="48" t="s">
        <v>12</v>
      </c>
      <c r="G1459" s="45" t="s">
        <v>13</v>
      </c>
      <c r="H1459" s="47"/>
      <c r="I1459" s="45" t="s">
        <v>14</v>
      </c>
      <c r="J1459" s="46"/>
      <c r="K1459" s="50" t="s">
        <v>15</v>
      </c>
    </row>
    <row r="1460" spans="1:11">
      <c r="A1460" s="42"/>
      <c r="B1460" s="44"/>
      <c r="C1460" s="12" t="s">
        <v>16</v>
      </c>
      <c r="D1460" s="13" t="s">
        <v>17</v>
      </c>
      <c r="E1460" s="14" t="s">
        <v>18</v>
      </c>
      <c r="F1460" s="49"/>
      <c r="G1460" s="12" t="s">
        <v>19</v>
      </c>
      <c r="H1460" s="14" t="s">
        <v>20</v>
      </c>
      <c r="I1460" s="15" t="s">
        <v>19</v>
      </c>
      <c r="J1460" s="16" t="s">
        <v>20</v>
      </c>
      <c r="K1460" s="51"/>
    </row>
    <row r="1461" spans="1:11" ht="19.899999999999999" customHeight="1">
      <c r="A1461" s="17"/>
      <c r="B1461" s="18"/>
      <c r="C1461" s="19"/>
      <c r="D1461" s="20"/>
      <c r="E1461" s="21"/>
      <c r="F1461" s="22">
        <f>SUM(C1461:E1461)</f>
        <v>0</v>
      </c>
      <c r="G1461" s="19"/>
      <c r="H1461" s="21"/>
      <c r="I1461" s="23">
        <v>100.9</v>
      </c>
      <c r="J1461" s="24">
        <v>84.2</v>
      </c>
      <c r="K1461" s="25">
        <f>IF(G1461="oui",F1461-I1461,F1461-J1461)</f>
        <v>-84.2</v>
      </c>
    </row>
    <row r="1462" spans="1:11" ht="19.899999999999999" customHeight="1">
      <c r="A1462" s="17"/>
      <c r="B1462" s="18"/>
      <c r="C1462" s="19"/>
      <c r="D1462" s="20"/>
      <c r="E1462" s="21"/>
      <c r="F1462" s="22">
        <f t="shared" ref="F1462:F1467" si="100">SUM(C1462:E1462)</f>
        <v>0</v>
      </c>
      <c r="G1462" s="19"/>
      <c r="H1462" s="21"/>
      <c r="I1462" s="23">
        <v>100.9</v>
      </c>
      <c r="J1462" s="24">
        <v>84.2</v>
      </c>
      <c r="K1462" s="25">
        <f t="shared" ref="K1462:K1467" si="101">IF(G1462="oui",F1462-I1462,F1462-J1462)</f>
        <v>-84.2</v>
      </c>
    </row>
    <row r="1463" spans="1:11" ht="19.899999999999999" customHeight="1">
      <c r="A1463" s="17"/>
      <c r="B1463" s="18"/>
      <c r="C1463" s="19"/>
      <c r="D1463" s="20"/>
      <c r="E1463" s="21"/>
      <c r="F1463" s="22">
        <f t="shared" si="100"/>
        <v>0</v>
      </c>
      <c r="G1463" s="19"/>
      <c r="H1463" s="21"/>
      <c r="I1463" s="23">
        <v>100.9</v>
      </c>
      <c r="J1463" s="24">
        <v>84.2</v>
      </c>
      <c r="K1463" s="25">
        <f t="shared" si="101"/>
        <v>-84.2</v>
      </c>
    </row>
    <row r="1464" spans="1:11" ht="19.899999999999999" customHeight="1">
      <c r="A1464" s="17"/>
      <c r="B1464" s="18"/>
      <c r="C1464" s="19"/>
      <c r="D1464" s="20"/>
      <c r="E1464" s="21"/>
      <c r="F1464" s="22">
        <f t="shared" si="100"/>
        <v>0</v>
      </c>
      <c r="G1464" s="19"/>
      <c r="H1464" s="21"/>
      <c r="I1464" s="23">
        <v>100.9</v>
      </c>
      <c r="J1464" s="24">
        <v>84.2</v>
      </c>
      <c r="K1464" s="25">
        <f t="shared" si="101"/>
        <v>-84.2</v>
      </c>
    </row>
    <row r="1465" spans="1:11" ht="19.899999999999999" customHeight="1">
      <c r="A1465" s="17"/>
      <c r="B1465" s="18"/>
      <c r="C1465" s="19"/>
      <c r="D1465" s="20"/>
      <c r="E1465" s="21"/>
      <c r="F1465" s="22">
        <f t="shared" si="100"/>
        <v>0</v>
      </c>
      <c r="G1465" s="19"/>
      <c r="H1465" s="21"/>
      <c r="I1465" s="23">
        <v>100.9</v>
      </c>
      <c r="J1465" s="24">
        <v>84.2</v>
      </c>
      <c r="K1465" s="25">
        <f t="shared" si="101"/>
        <v>-84.2</v>
      </c>
    </row>
    <row r="1466" spans="1:11" ht="19.899999999999999" customHeight="1">
      <c r="A1466" s="26"/>
      <c r="B1466" s="18"/>
      <c r="C1466" s="19"/>
      <c r="D1466" s="20"/>
      <c r="E1466" s="21"/>
      <c r="F1466" s="22">
        <f t="shared" si="100"/>
        <v>0</v>
      </c>
      <c r="G1466" s="19"/>
      <c r="H1466" s="21"/>
      <c r="I1466" s="23">
        <v>100.9</v>
      </c>
      <c r="J1466" s="24">
        <v>84.2</v>
      </c>
      <c r="K1466" s="25">
        <f t="shared" si="101"/>
        <v>-84.2</v>
      </c>
    </row>
    <row r="1467" spans="1:11" ht="19.899999999999999" customHeight="1" thickBot="1">
      <c r="A1467" s="27"/>
      <c r="B1467" s="28"/>
      <c r="C1467" s="29"/>
      <c r="D1467" s="30"/>
      <c r="E1467" s="31"/>
      <c r="F1467" s="32">
        <f t="shared" si="100"/>
        <v>0</v>
      </c>
      <c r="G1467" s="29"/>
      <c r="H1467" s="31"/>
      <c r="I1467" s="33">
        <v>100.9</v>
      </c>
      <c r="J1467" s="34">
        <v>84.2</v>
      </c>
      <c r="K1467" s="35">
        <f t="shared" si="101"/>
        <v>-84.2</v>
      </c>
    </row>
    <row r="1468" spans="1:11" ht="15.75" thickBot="1">
      <c r="I1468" s="39" t="s">
        <v>21</v>
      </c>
      <c r="J1468" s="40"/>
      <c r="K1468" s="37"/>
    </row>
    <row r="1480" spans="1:13" ht="18.75">
      <c r="A1480" s="1" t="s">
        <v>0</v>
      </c>
      <c r="B1480" s="2"/>
      <c r="C1480" s="3"/>
      <c r="D1480" s="3"/>
      <c r="E1480" s="3"/>
      <c r="F1480" s="3"/>
      <c r="G1480" s="3"/>
      <c r="H1480" s="4" t="s">
        <v>1</v>
      </c>
      <c r="L1480" s="5" t="s">
        <v>2</v>
      </c>
      <c r="M1480" s="5">
        <v>42723</v>
      </c>
    </row>
    <row r="1481" spans="1:13" ht="18.75">
      <c r="A1481" s="1" t="s">
        <v>3</v>
      </c>
      <c r="B1481" s="6">
        <f>WEEKNUM(M1480,2)</f>
        <v>52</v>
      </c>
      <c r="C1481" s="3"/>
      <c r="D1481" s="3"/>
      <c r="E1481" s="3"/>
      <c r="F1481" s="3"/>
      <c r="G1481" s="3"/>
      <c r="H1481" s="4" t="s">
        <v>4</v>
      </c>
      <c r="I1481" s="7"/>
    </row>
    <row r="1482" spans="1:13" ht="18.75">
      <c r="A1482" s="1" t="s">
        <v>5</v>
      </c>
      <c r="B1482" s="8">
        <f>M1484</f>
        <v>42723</v>
      </c>
      <c r="C1482" s="9" t="s">
        <v>6</v>
      </c>
      <c r="D1482" s="8">
        <f>B1482+6</f>
        <v>42729</v>
      </c>
      <c r="E1482" s="3"/>
      <c r="F1482" s="3"/>
      <c r="G1482" s="3"/>
      <c r="H1482" s="3"/>
      <c r="M1482" s="10">
        <f>WEEKNUM(M1480,2)</f>
        <v>52</v>
      </c>
    </row>
    <row r="1483" spans="1:13">
      <c r="M1483" s="11">
        <v>42370</v>
      </c>
    </row>
    <row r="1484" spans="1:13" ht="18.75">
      <c r="A1484" s="3" t="s">
        <v>7</v>
      </c>
      <c r="M1484" s="11">
        <f>(M1483+((M1482-1)*7))-((WEEKDAY((M1483+((M1482-1)*7)),2))-1)</f>
        <v>42723</v>
      </c>
    </row>
    <row r="1485" spans="1:13" ht="18.75">
      <c r="A1485" s="3" t="s">
        <v>8</v>
      </c>
    </row>
    <row r="1487" spans="1:13" ht="15.75" thickBot="1"/>
    <row r="1488" spans="1:13" ht="14.45" customHeight="1">
      <c r="A1488" s="41" t="s">
        <v>9</v>
      </c>
      <c r="B1488" s="43" t="s">
        <v>10</v>
      </c>
      <c r="C1488" s="45" t="s">
        <v>11</v>
      </c>
      <c r="D1488" s="46"/>
      <c r="E1488" s="47"/>
      <c r="F1488" s="48" t="s">
        <v>12</v>
      </c>
      <c r="G1488" s="45" t="s">
        <v>13</v>
      </c>
      <c r="H1488" s="47"/>
      <c r="I1488" s="45" t="s">
        <v>14</v>
      </c>
      <c r="J1488" s="46"/>
      <c r="K1488" s="50" t="s">
        <v>15</v>
      </c>
    </row>
    <row r="1489" spans="1:11">
      <c r="A1489" s="42"/>
      <c r="B1489" s="44"/>
      <c r="C1489" s="12" t="s">
        <v>16</v>
      </c>
      <c r="D1489" s="13" t="s">
        <v>17</v>
      </c>
      <c r="E1489" s="14" t="s">
        <v>18</v>
      </c>
      <c r="F1489" s="49"/>
      <c r="G1489" s="12" t="s">
        <v>19</v>
      </c>
      <c r="H1489" s="14" t="s">
        <v>20</v>
      </c>
      <c r="I1489" s="15" t="s">
        <v>19</v>
      </c>
      <c r="J1489" s="16" t="s">
        <v>20</v>
      </c>
      <c r="K1489" s="51"/>
    </row>
    <row r="1490" spans="1:11" ht="19.899999999999999" customHeight="1">
      <c r="A1490" s="17"/>
      <c r="B1490" s="18"/>
      <c r="C1490" s="19"/>
      <c r="D1490" s="20"/>
      <c r="E1490" s="21"/>
      <c r="F1490" s="22">
        <f>SUM(C1490:E1490)</f>
        <v>0</v>
      </c>
      <c r="G1490" s="19"/>
      <c r="H1490" s="21"/>
      <c r="I1490" s="23">
        <v>100.9</v>
      </c>
      <c r="J1490" s="24">
        <v>84.2</v>
      </c>
      <c r="K1490" s="25">
        <f>IF(G1490="oui",F1490-I1490,F1490-J1490)</f>
        <v>-84.2</v>
      </c>
    </row>
    <row r="1491" spans="1:11" ht="19.899999999999999" customHeight="1">
      <c r="A1491" s="17"/>
      <c r="B1491" s="18"/>
      <c r="C1491" s="19"/>
      <c r="D1491" s="20"/>
      <c r="E1491" s="21"/>
      <c r="F1491" s="22">
        <f t="shared" ref="F1491:F1496" si="102">SUM(C1491:E1491)</f>
        <v>0</v>
      </c>
      <c r="G1491" s="19"/>
      <c r="H1491" s="21"/>
      <c r="I1491" s="23">
        <v>100.9</v>
      </c>
      <c r="J1491" s="24">
        <v>84.2</v>
      </c>
      <c r="K1491" s="25">
        <f t="shared" ref="K1491:K1496" si="103">IF(G1491="oui",F1491-I1491,F1491-J1491)</f>
        <v>-84.2</v>
      </c>
    </row>
    <row r="1492" spans="1:11" ht="19.899999999999999" customHeight="1">
      <c r="A1492" s="17"/>
      <c r="B1492" s="18"/>
      <c r="C1492" s="19"/>
      <c r="D1492" s="20"/>
      <c r="E1492" s="21"/>
      <c r="F1492" s="22">
        <f t="shared" si="102"/>
        <v>0</v>
      </c>
      <c r="G1492" s="19"/>
      <c r="H1492" s="21"/>
      <c r="I1492" s="23">
        <v>100.9</v>
      </c>
      <c r="J1492" s="24">
        <v>84.2</v>
      </c>
      <c r="K1492" s="25">
        <f t="shared" si="103"/>
        <v>-84.2</v>
      </c>
    </row>
    <row r="1493" spans="1:11" ht="19.899999999999999" customHeight="1">
      <c r="A1493" s="17"/>
      <c r="B1493" s="18"/>
      <c r="C1493" s="19"/>
      <c r="D1493" s="20"/>
      <c r="E1493" s="21"/>
      <c r="F1493" s="22">
        <f t="shared" si="102"/>
        <v>0</v>
      </c>
      <c r="G1493" s="19"/>
      <c r="H1493" s="21"/>
      <c r="I1493" s="23">
        <v>100.9</v>
      </c>
      <c r="J1493" s="24">
        <v>84.2</v>
      </c>
      <c r="K1493" s="25">
        <f t="shared" si="103"/>
        <v>-84.2</v>
      </c>
    </row>
    <row r="1494" spans="1:11" ht="19.899999999999999" customHeight="1">
      <c r="A1494" s="17"/>
      <c r="B1494" s="18"/>
      <c r="C1494" s="19"/>
      <c r="D1494" s="20"/>
      <c r="E1494" s="21"/>
      <c r="F1494" s="22">
        <f t="shared" si="102"/>
        <v>0</v>
      </c>
      <c r="G1494" s="19"/>
      <c r="H1494" s="21"/>
      <c r="I1494" s="23">
        <v>100.9</v>
      </c>
      <c r="J1494" s="24">
        <v>84.2</v>
      </c>
      <c r="K1494" s="25">
        <f t="shared" si="103"/>
        <v>-84.2</v>
      </c>
    </row>
    <row r="1495" spans="1:11" ht="19.899999999999999" customHeight="1">
      <c r="A1495" s="26"/>
      <c r="B1495" s="18"/>
      <c r="C1495" s="19"/>
      <c r="D1495" s="20"/>
      <c r="E1495" s="21"/>
      <c r="F1495" s="22">
        <f t="shared" si="102"/>
        <v>0</v>
      </c>
      <c r="G1495" s="19"/>
      <c r="H1495" s="21"/>
      <c r="I1495" s="23">
        <v>100.9</v>
      </c>
      <c r="J1495" s="24">
        <v>84.2</v>
      </c>
      <c r="K1495" s="25">
        <f t="shared" si="103"/>
        <v>-84.2</v>
      </c>
    </row>
    <row r="1496" spans="1:11" ht="19.899999999999999" customHeight="1" thickBot="1">
      <c r="A1496" s="27"/>
      <c r="B1496" s="28"/>
      <c r="C1496" s="29"/>
      <c r="D1496" s="30"/>
      <c r="E1496" s="31"/>
      <c r="F1496" s="32">
        <f t="shared" si="102"/>
        <v>0</v>
      </c>
      <c r="G1496" s="29"/>
      <c r="H1496" s="31"/>
      <c r="I1496" s="33">
        <v>100.9</v>
      </c>
      <c r="J1496" s="34">
        <v>84.2</v>
      </c>
      <c r="K1496" s="35">
        <f t="shared" si="103"/>
        <v>-84.2</v>
      </c>
    </row>
    <row r="1497" spans="1:11" ht="15.75" thickBot="1">
      <c r="I1497" s="39" t="s">
        <v>21</v>
      </c>
      <c r="J1497" s="40"/>
      <c r="K1497" s="37"/>
    </row>
    <row r="1509" spans="1:13" ht="18.75">
      <c r="A1509" s="1" t="s">
        <v>0</v>
      </c>
      <c r="B1509" s="2"/>
      <c r="C1509" s="3"/>
      <c r="D1509" s="3"/>
      <c r="E1509" s="3"/>
      <c r="F1509" s="3"/>
      <c r="G1509" s="3"/>
      <c r="H1509" s="4" t="s">
        <v>1</v>
      </c>
      <c r="L1509" s="5" t="s">
        <v>2</v>
      </c>
      <c r="M1509" s="5">
        <v>42730</v>
      </c>
    </row>
    <row r="1510" spans="1:13" ht="18.75">
      <c r="A1510" s="1" t="s">
        <v>3</v>
      </c>
      <c r="B1510" s="6">
        <f>WEEKNUM(M1509,2)</f>
        <v>53</v>
      </c>
      <c r="C1510" s="3"/>
      <c r="D1510" s="3"/>
      <c r="E1510" s="3"/>
      <c r="F1510" s="3"/>
      <c r="G1510" s="3"/>
      <c r="H1510" s="4" t="s">
        <v>4</v>
      </c>
      <c r="I1510" s="7"/>
    </row>
    <row r="1511" spans="1:13" ht="18.75">
      <c r="A1511" s="1" t="s">
        <v>5</v>
      </c>
      <c r="B1511" s="8">
        <f>M1513</f>
        <v>42730</v>
      </c>
      <c r="C1511" s="9" t="s">
        <v>6</v>
      </c>
      <c r="D1511" s="8">
        <f>B1511+6</f>
        <v>42736</v>
      </c>
      <c r="E1511" s="3"/>
      <c r="F1511" s="3"/>
      <c r="G1511" s="3"/>
      <c r="H1511" s="3"/>
      <c r="M1511" s="10">
        <f>WEEKNUM(M1509,2)</f>
        <v>53</v>
      </c>
    </row>
    <row r="1512" spans="1:13">
      <c r="M1512" s="11">
        <v>42370</v>
      </c>
    </row>
    <row r="1513" spans="1:13" ht="18.75">
      <c r="A1513" s="3" t="s">
        <v>7</v>
      </c>
      <c r="M1513" s="11">
        <f>(M1512+((M1511-1)*7))-((WEEKDAY((M1512+((M1511-1)*7)),2))-1)</f>
        <v>42730</v>
      </c>
    </row>
    <row r="1514" spans="1:13" ht="18.75">
      <c r="A1514" s="3" t="s">
        <v>8</v>
      </c>
    </row>
    <row r="1516" spans="1:13" ht="15.75" thickBot="1"/>
    <row r="1517" spans="1:13" ht="14.45" customHeight="1">
      <c r="A1517" s="41" t="s">
        <v>9</v>
      </c>
      <c r="B1517" s="43" t="s">
        <v>10</v>
      </c>
      <c r="C1517" s="45" t="s">
        <v>11</v>
      </c>
      <c r="D1517" s="46"/>
      <c r="E1517" s="47"/>
      <c r="F1517" s="48" t="s">
        <v>12</v>
      </c>
      <c r="G1517" s="45" t="s">
        <v>13</v>
      </c>
      <c r="H1517" s="47"/>
      <c r="I1517" s="45" t="s">
        <v>14</v>
      </c>
      <c r="J1517" s="46"/>
      <c r="K1517" s="50" t="s">
        <v>15</v>
      </c>
    </row>
    <row r="1518" spans="1:13">
      <c r="A1518" s="42"/>
      <c r="B1518" s="44"/>
      <c r="C1518" s="12" t="s">
        <v>16</v>
      </c>
      <c r="D1518" s="13" t="s">
        <v>17</v>
      </c>
      <c r="E1518" s="14" t="s">
        <v>18</v>
      </c>
      <c r="F1518" s="49"/>
      <c r="G1518" s="12" t="s">
        <v>19</v>
      </c>
      <c r="H1518" s="14" t="s">
        <v>20</v>
      </c>
      <c r="I1518" s="15" t="s">
        <v>19</v>
      </c>
      <c r="J1518" s="16" t="s">
        <v>20</v>
      </c>
      <c r="K1518" s="51"/>
    </row>
    <row r="1519" spans="1:13" ht="19.899999999999999" customHeight="1">
      <c r="A1519" s="17"/>
      <c r="B1519" s="18"/>
      <c r="C1519" s="19"/>
      <c r="D1519" s="20"/>
      <c r="E1519" s="21"/>
      <c r="F1519" s="22">
        <f>SUM(C1519:E1519)</f>
        <v>0</v>
      </c>
      <c r="G1519" s="19"/>
      <c r="H1519" s="21"/>
      <c r="I1519" s="23">
        <v>100.9</v>
      </c>
      <c r="J1519" s="24">
        <v>84.2</v>
      </c>
      <c r="K1519" s="25">
        <f>IF(G1519="oui",F1519-I1519,F1519-J1519)</f>
        <v>-84.2</v>
      </c>
    </row>
    <row r="1520" spans="1:13" ht="19.899999999999999" customHeight="1">
      <c r="A1520" s="17"/>
      <c r="B1520" s="18"/>
      <c r="C1520" s="19"/>
      <c r="D1520" s="20"/>
      <c r="E1520" s="21"/>
      <c r="F1520" s="22">
        <f t="shared" ref="F1520:F1525" si="104">SUM(C1520:E1520)</f>
        <v>0</v>
      </c>
      <c r="G1520" s="19"/>
      <c r="H1520" s="21"/>
      <c r="I1520" s="23">
        <v>100.9</v>
      </c>
      <c r="J1520" s="24">
        <v>84.2</v>
      </c>
      <c r="K1520" s="25">
        <f t="shared" ref="K1520:K1525" si="105">IF(G1520="oui",F1520-I1520,F1520-J1520)</f>
        <v>-84.2</v>
      </c>
    </row>
    <row r="1521" spans="1:11" ht="19.899999999999999" customHeight="1">
      <c r="A1521" s="17"/>
      <c r="B1521" s="18"/>
      <c r="C1521" s="19"/>
      <c r="D1521" s="20"/>
      <c r="E1521" s="21"/>
      <c r="F1521" s="22">
        <f t="shared" si="104"/>
        <v>0</v>
      </c>
      <c r="G1521" s="19"/>
      <c r="H1521" s="21"/>
      <c r="I1521" s="23">
        <v>100.9</v>
      </c>
      <c r="J1521" s="24">
        <v>84.2</v>
      </c>
      <c r="K1521" s="25">
        <f t="shared" si="105"/>
        <v>-84.2</v>
      </c>
    </row>
    <row r="1522" spans="1:11" ht="19.899999999999999" customHeight="1">
      <c r="A1522" s="17"/>
      <c r="B1522" s="18"/>
      <c r="C1522" s="19"/>
      <c r="D1522" s="20"/>
      <c r="E1522" s="21"/>
      <c r="F1522" s="22">
        <f t="shared" si="104"/>
        <v>0</v>
      </c>
      <c r="G1522" s="19"/>
      <c r="H1522" s="21"/>
      <c r="I1522" s="23">
        <v>100.9</v>
      </c>
      <c r="J1522" s="24">
        <v>84.2</v>
      </c>
      <c r="K1522" s="25">
        <f t="shared" si="105"/>
        <v>-84.2</v>
      </c>
    </row>
    <row r="1523" spans="1:11" ht="19.899999999999999" customHeight="1">
      <c r="A1523" s="17"/>
      <c r="B1523" s="18"/>
      <c r="C1523" s="19"/>
      <c r="D1523" s="20"/>
      <c r="E1523" s="21"/>
      <c r="F1523" s="22">
        <f t="shared" si="104"/>
        <v>0</v>
      </c>
      <c r="G1523" s="19"/>
      <c r="H1523" s="21"/>
      <c r="I1523" s="23">
        <v>100.9</v>
      </c>
      <c r="J1523" s="24">
        <v>84.2</v>
      </c>
      <c r="K1523" s="25">
        <f t="shared" si="105"/>
        <v>-84.2</v>
      </c>
    </row>
    <row r="1524" spans="1:11" ht="19.899999999999999" customHeight="1">
      <c r="A1524" s="26"/>
      <c r="B1524" s="18"/>
      <c r="C1524" s="19"/>
      <c r="D1524" s="20"/>
      <c r="E1524" s="21"/>
      <c r="F1524" s="22">
        <f t="shared" si="104"/>
        <v>0</v>
      </c>
      <c r="G1524" s="19"/>
      <c r="H1524" s="21"/>
      <c r="I1524" s="23">
        <v>100.9</v>
      </c>
      <c r="J1524" s="24">
        <v>84.2</v>
      </c>
      <c r="K1524" s="25">
        <f t="shared" si="105"/>
        <v>-84.2</v>
      </c>
    </row>
    <row r="1525" spans="1:11" ht="19.899999999999999" customHeight="1" thickBot="1">
      <c r="A1525" s="27"/>
      <c r="B1525" s="28"/>
      <c r="C1525" s="29"/>
      <c r="D1525" s="30"/>
      <c r="E1525" s="31"/>
      <c r="F1525" s="32">
        <f t="shared" si="104"/>
        <v>0</v>
      </c>
      <c r="G1525" s="29"/>
      <c r="H1525" s="31"/>
      <c r="I1525" s="33">
        <v>100.9</v>
      </c>
      <c r="J1525" s="34">
        <v>84.2</v>
      </c>
      <c r="K1525" s="35">
        <f t="shared" si="105"/>
        <v>-84.2</v>
      </c>
    </row>
    <row r="1526" spans="1:11" ht="15.75" thickBot="1">
      <c r="I1526" s="39" t="s">
        <v>21</v>
      </c>
      <c r="J1526" s="40"/>
      <c r="K1526" s="37"/>
    </row>
  </sheetData>
  <dataConsolidate/>
  <mergeCells count="424">
    <mergeCell ref="I1526:J1526"/>
    <mergeCell ref="I1497:J1497"/>
    <mergeCell ref="A1517:A1518"/>
    <mergeCell ref="B1517:B1518"/>
    <mergeCell ref="C1517:E1517"/>
    <mergeCell ref="F1517:F1518"/>
    <mergeCell ref="G1517:H1517"/>
    <mergeCell ref="I1517:J1517"/>
    <mergeCell ref="I1468:J1468"/>
    <mergeCell ref="A1488:A1489"/>
    <mergeCell ref="B1488:B1489"/>
    <mergeCell ref="C1488:E1488"/>
    <mergeCell ref="F1488:F1489"/>
    <mergeCell ref="G1488:H1488"/>
    <mergeCell ref="I1488:J1488"/>
    <mergeCell ref="K1488:K1489"/>
    <mergeCell ref="K1517:K1518"/>
    <mergeCell ref="I1439:J1439"/>
    <mergeCell ref="A1459:A1460"/>
    <mergeCell ref="B1459:B1460"/>
    <mergeCell ref="C1459:E1459"/>
    <mergeCell ref="F1459:F1460"/>
    <mergeCell ref="G1459:H1459"/>
    <mergeCell ref="I1459:J1459"/>
    <mergeCell ref="K1401:K1402"/>
    <mergeCell ref="I1410:J1410"/>
    <mergeCell ref="A1430:A1431"/>
    <mergeCell ref="B1430:B1431"/>
    <mergeCell ref="C1430:E1430"/>
    <mergeCell ref="F1430:F1431"/>
    <mergeCell ref="G1430:H1430"/>
    <mergeCell ref="I1430:J1430"/>
    <mergeCell ref="K1430:K1431"/>
    <mergeCell ref="K1459:K1460"/>
    <mergeCell ref="I1381:J1381"/>
    <mergeCell ref="A1401:A1402"/>
    <mergeCell ref="B1401:B1402"/>
    <mergeCell ref="C1401:E1401"/>
    <mergeCell ref="F1401:F1402"/>
    <mergeCell ref="G1401:H1401"/>
    <mergeCell ref="I1401:J1401"/>
    <mergeCell ref="K1343:K1344"/>
    <mergeCell ref="I1352:J1352"/>
    <mergeCell ref="A1372:A1373"/>
    <mergeCell ref="B1372:B1373"/>
    <mergeCell ref="C1372:E1372"/>
    <mergeCell ref="F1372:F1373"/>
    <mergeCell ref="G1372:H1372"/>
    <mergeCell ref="I1372:J1372"/>
    <mergeCell ref="K1372:K1373"/>
    <mergeCell ref="I1323:J1323"/>
    <mergeCell ref="A1343:A1344"/>
    <mergeCell ref="B1343:B1344"/>
    <mergeCell ref="C1343:E1343"/>
    <mergeCell ref="F1343:F1344"/>
    <mergeCell ref="G1343:H1343"/>
    <mergeCell ref="I1343:J1343"/>
    <mergeCell ref="K1285:K1286"/>
    <mergeCell ref="I1294:J1294"/>
    <mergeCell ref="A1314:A1315"/>
    <mergeCell ref="B1314:B1315"/>
    <mergeCell ref="C1314:E1314"/>
    <mergeCell ref="F1314:F1315"/>
    <mergeCell ref="G1314:H1314"/>
    <mergeCell ref="I1314:J1314"/>
    <mergeCell ref="K1314:K1315"/>
    <mergeCell ref="I1265:J1265"/>
    <mergeCell ref="A1285:A1286"/>
    <mergeCell ref="B1285:B1286"/>
    <mergeCell ref="C1285:E1285"/>
    <mergeCell ref="F1285:F1286"/>
    <mergeCell ref="G1285:H1285"/>
    <mergeCell ref="I1285:J1285"/>
    <mergeCell ref="K1227:K1228"/>
    <mergeCell ref="I1236:J1236"/>
    <mergeCell ref="A1256:A1257"/>
    <mergeCell ref="B1256:B1257"/>
    <mergeCell ref="C1256:E1256"/>
    <mergeCell ref="F1256:F1257"/>
    <mergeCell ref="G1256:H1256"/>
    <mergeCell ref="I1256:J1256"/>
    <mergeCell ref="K1256:K1257"/>
    <mergeCell ref="I1207:J1207"/>
    <mergeCell ref="A1227:A1228"/>
    <mergeCell ref="B1227:B1228"/>
    <mergeCell ref="C1227:E1227"/>
    <mergeCell ref="F1227:F1228"/>
    <mergeCell ref="G1227:H1227"/>
    <mergeCell ref="I1227:J1227"/>
    <mergeCell ref="K1169:K1170"/>
    <mergeCell ref="I1178:J1178"/>
    <mergeCell ref="A1198:A1199"/>
    <mergeCell ref="B1198:B1199"/>
    <mergeCell ref="C1198:E1198"/>
    <mergeCell ref="F1198:F1199"/>
    <mergeCell ref="G1198:H1198"/>
    <mergeCell ref="I1198:J1198"/>
    <mergeCell ref="K1198:K1199"/>
    <mergeCell ref="I1149:J1149"/>
    <mergeCell ref="A1169:A1170"/>
    <mergeCell ref="B1169:B1170"/>
    <mergeCell ref="C1169:E1169"/>
    <mergeCell ref="F1169:F1170"/>
    <mergeCell ref="G1169:H1169"/>
    <mergeCell ref="I1169:J1169"/>
    <mergeCell ref="K1111:K1112"/>
    <mergeCell ref="I1120:J1120"/>
    <mergeCell ref="A1140:A1141"/>
    <mergeCell ref="B1140:B1141"/>
    <mergeCell ref="C1140:E1140"/>
    <mergeCell ref="F1140:F1141"/>
    <mergeCell ref="G1140:H1140"/>
    <mergeCell ref="I1140:J1140"/>
    <mergeCell ref="K1140:K1141"/>
    <mergeCell ref="I1091:J1091"/>
    <mergeCell ref="A1111:A1112"/>
    <mergeCell ref="B1111:B1112"/>
    <mergeCell ref="C1111:E1111"/>
    <mergeCell ref="F1111:F1112"/>
    <mergeCell ref="G1111:H1111"/>
    <mergeCell ref="I1111:J1111"/>
    <mergeCell ref="K1053:K1054"/>
    <mergeCell ref="I1062:J1062"/>
    <mergeCell ref="A1082:A1083"/>
    <mergeCell ref="B1082:B1083"/>
    <mergeCell ref="C1082:E1082"/>
    <mergeCell ref="F1082:F1083"/>
    <mergeCell ref="G1082:H1082"/>
    <mergeCell ref="I1082:J1082"/>
    <mergeCell ref="K1082:K1083"/>
    <mergeCell ref="I1033:J1033"/>
    <mergeCell ref="A1053:A1054"/>
    <mergeCell ref="B1053:B1054"/>
    <mergeCell ref="C1053:E1053"/>
    <mergeCell ref="F1053:F1054"/>
    <mergeCell ref="G1053:H1053"/>
    <mergeCell ref="I1053:J1053"/>
    <mergeCell ref="K995:K996"/>
    <mergeCell ref="I1004:J1004"/>
    <mergeCell ref="A1024:A1025"/>
    <mergeCell ref="B1024:B1025"/>
    <mergeCell ref="C1024:E1024"/>
    <mergeCell ref="F1024:F1025"/>
    <mergeCell ref="G1024:H1024"/>
    <mergeCell ref="I1024:J1024"/>
    <mergeCell ref="K1024:K1025"/>
    <mergeCell ref="I975:J975"/>
    <mergeCell ref="A995:A996"/>
    <mergeCell ref="B995:B996"/>
    <mergeCell ref="C995:E995"/>
    <mergeCell ref="F995:F996"/>
    <mergeCell ref="G995:H995"/>
    <mergeCell ref="I995:J995"/>
    <mergeCell ref="K937:K938"/>
    <mergeCell ref="I946:J946"/>
    <mergeCell ref="A966:A967"/>
    <mergeCell ref="B966:B967"/>
    <mergeCell ref="C966:E966"/>
    <mergeCell ref="F966:F967"/>
    <mergeCell ref="G966:H966"/>
    <mergeCell ref="I966:J966"/>
    <mergeCell ref="K966:K967"/>
    <mergeCell ref="I917:J917"/>
    <mergeCell ref="A937:A938"/>
    <mergeCell ref="B937:B938"/>
    <mergeCell ref="C937:E937"/>
    <mergeCell ref="F937:F938"/>
    <mergeCell ref="G937:H937"/>
    <mergeCell ref="I937:J937"/>
    <mergeCell ref="K879:K880"/>
    <mergeCell ref="I888:J888"/>
    <mergeCell ref="A908:A909"/>
    <mergeCell ref="B908:B909"/>
    <mergeCell ref="C908:E908"/>
    <mergeCell ref="F908:F909"/>
    <mergeCell ref="G908:H908"/>
    <mergeCell ref="I908:J908"/>
    <mergeCell ref="K908:K909"/>
    <mergeCell ref="I859:J859"/>
    <mergeCell ref="A879:A880"/>
    <mergeCell ref="B879:B880"/>
    <mergeCell ref="C879:E879"/>
    <mergeCell ref="F879:F880"/>
    <mergeCell ref="G879:H879"/>
    <mergeCell ref="I879:J879"/>
    <mergeCell ref="K821:K822"/>
    <mergeCell ref="I830:J830"/>
    <mergeCell ref="A850:A851"/>
    <mergeCell ref="B850:B851"/>
    <mergeCell ref="C850:E850"/>
    <mergeCell ref="F850:F851"/>
    <mergeCell ref="G850:H850"/>
    <mergeCell ref="I850:J850"/>
    <mergeCell ref="K850:K851"/>
    <mergeCell ref="I801:J801"/>
    <mergeCell ref="A821:A822"/>
    <mergeCell ref="B821:B822"/>
    <mergeCell ref="C821:E821"/>
    <mergeCell ref="F821:F822"/>
    <mergeCell ref="G821:H821"/>
    <mergeCell ref="I821:J821"/>
    <mergeCell ref="K763:K764"/>
    <mergeCell ref="I772:J772"/>
    <mergeCell ref="A792:A793"/>
    <mergeCell ref="B792:B793"/>
    <mergeCell ref="C792:E792"/>
    <mergeCell ref="F792:F793"/>
    <mergeCell ref="G792:H792"/>
    <mergeCell ref="I792:J792"/>
    <mergeCell ref="K792:K793"/>
    <mergeCell ref="I743:J743"/>
    <mergeCell ref="A763:A764"/>
    <mergeCell ref="B763:B764"/>
    <mergeCell ref="C763:E763"/>
    <mergeCell ref="F763:F764"/>
    <mergeCell ref="G763:H763"/>
    <mergeCell ref="I763:J763"/>
    <mergeCell ref="K705:K706"/>
    <mergeCell ref="I714:J714"/>
    <mergeCell ref="A734:A735"/>
    <mergeCell ref="B734:B735"/>
    <mergeCell ref="C734:E734"/>
    <mergeCell ref="F734:F735"/>
    <mergeCell ref="G734:H734"/>
    <mergeCell ref="I734:J734"/>
    <mergeCell ref="K734:K735"/>
    <mergeCell ref="I685:J685"/>
    <mergeCell ref="A705:A706"/>
    <mergeCell ref="B705:B706"/>
    <mergeCell ref="C705:E705"/>
    <mergeCell ref="F705:F706"/>
    <mergeCell ref="G705:H705"/>
    <mergeCell ref="I705:J705"/>
    <mergeCell ref="K647:K648"/>
    <mergeCell ref="I656:J656"/>
    <mergeCell ref="A676:A677"/>
    <mergeCell ref="B676:B677"/>
    <mergeCell ref="C676:E676"/>
    <mergeCell ref="F676:F677"/>
    <mergeCell ref="G676:H676"/>
    <mergeCell ref="I676:J676"/>
    <mergeCell ref="K676:K677"/>
    <mergeCell ref="I627:J627"/>
    <mergeCell ref="A647:A648"/>
    <mergeCell ref="B647:B648"/>
    <mergeCell ref="C647:E647"/>
    <mergeCell ref="F647:F648"/>
    <mergeCell ref="G647:H647"/>
    <mergeCell ref="I647:J647"/>
    <mergeCell ref="K589:K590"/>
    <mergeCell ref="I598:J598"/>
    <mergeCell ref="A618:A619"/>
    <mergeCell ref="B618:B619"/>
    <mergeCell ref="C618:E618"/>
    <mergeCell ref="F618:F619"/>
    <mergeCell ref="G618:H618"/>
    <mergeCell ref="I618:J618"/>
    <mergeCell ref="K618:K619"/>
    <mergeCell ref="I569:J569"/>
    <mergeCell ref="A589:A590"/>
    <mergeCell ref="B589:B590"/>
    <mergeCell ref="C589:E589"/>
    <mergeCell ref="F589:F590"/>
    <mergeCell ref="G589:H589"/>
    <mergeCell ref="I589:J589"/>
    <mergeCell ref="K531:K532"/>
    <mergeCell ref="I540:J540"/>
    <mergeCell ref="A560:A561"/>
    <mergeCell ref="B560:B561"/>
    <mergeCell ref="C560:E560"/>
    <mergeCell ref="F560:F561"/>
    <mergeCell ref="G560:H560"/>
    <mergeCell ref="I560:J560"/>
    <mergeCell ref="K560:K561"/>
    <mergeCell ref="I511:J511"/>
    <mergeCell ref="A531:A532"/>
    <mergeCell ref="B531:B532"/>
    <mergeCell ref="C531:E531"/>
    <mergeCell ref="F531:F532"/>
    <mergeCell ref="G531:H531"/>
    <mergeCell ref="I531:J531"/>
    <mergeCell ref="K473:K474"/>
    <mergeCell ref="I482:J482"/>
    <mergeCell ref="A502:A503"/>
    <mergeCell ref="B502:B503"/>
    <mergeCell ref="C502:E502"/>
    <mergeCell ref="F502:F503"/>
    <mergeCell ref="G502:H502"/>
    <mergeCell ref="I502:J502"/>
    <mergeCell ref="K502:K503"/>
    <mergeCell ref="I453:J453"/>
    <mergeCell ref="A473:A474"/>
    <mergeCell ref="B473:B474"/>
    <mergeCell ref="C473:E473"/>
    <mergeCell ref="F473:F474"/>
    <mergeCell ref="G473:H473"/>
    <mergeCell ref="I473:J473"/>
    <mergeCell ref="K415:K416"/>
    <mergeCell ref="I424:J424"/>
    <mergeCell ref="A444:A445"/>
    <mergeCell ref="B444:B445"/>
    <mergeCell ref="C444:E444"/>
    <mergeCell ref="F444:F445"/>
    <mergeCell ref="G444:H444"/>
    <mergeCell ref="I444:J444"/>
    <mergeCell ref="K444:K445"/>
    <mergeCell ref="I395:J395"/>
    <mergeCell ref="A415:A416"/>
    <mergeCell ref="B415:B416"/>
    <mergeCell ref="C415:E415"/>
    <mergeCell ref="F415:F416"/>
    <mergeCell ref="G415:H415"/>
    <mergeCell ref="I415:J415"/>
    <mergeCell ref="K357:K358"/>
    <mergeCell ref="I366:J366"/>
    <mergeCell ref="A386:A387"/>
    <mergeCell ref="B386:B387"/>
    <mergeCell ref="C386:E386"/>
    <mergeCell ref="F386:F387"/>
    <mergeCell ref="G386:H386"/>
    <mergeCell ref="I386:J386"/>
    <mergeCell ref="K386:K387"/>
    <mergeCell ref="I337:J337"/>
    <mergeCell ref="A357:A358"/>
    <mergeCell ref="B357:B358"/>
    <mergeCell ref="C357:E357"/>
    <mergeCell ref="F357:F358"/>
    <mergeCell ref="G357:H357"/>
    <mergeCell ref="I357:J357"/>
    <mergeCell ref="K299:K300"/>
    <mergeCell ref="I308:J308"/>
    <mergeCell ref="A328:A329"/>
    <mergeCell ref="B328:B329"/>
    <mergeCell ref="C328:E328"/>
    <mergeCell ref="F328:F329"/>
    <mergeCell ref="G328:H328"/>
    <mergeCell ref="I328:J328"/>
    <mergeCell ref="K328:K329"/>
    <mergeCell ref="I279:J279"/>
    <mergeCell ref="A299:A300"/>
    <mergeCell ref="B299:B300"/>
    <mergeCell ref="C299:E299"/>
    <mergeCell ref="F299:F300"/>
    <mergeCell ref="G299:H299"/>
    <mergeCell ref="I299:J299"/>
    <mergeCell ref="K241:K242"/>
    <mergeCell ref="I250:J250"/>
    <mergeCell ref="A270:A271"/>
    <mergeCell ref="B270:B271"/>
    <mergeCell ref="C270:E270"/>
    <mergeCell ref="F270:F271"/>
    <mergeCell ref="G270:H270"/>
    <mergeCell ref="I270:J270"/>
    <mergeCell ref="K270:K271"/>
    <mergeCell ref="I221:J221"/>
    <mergeCell ref="A241:A242"/>
    <mergeCell ref="B241:B242"/>
    <mergeCell ref="C241:E241"/>
    <mergeCell ref="F241:F242"/>
    <mergeCell ref="G241:H241"/>
    <mergeCell ref="I241:J241"/>
    <mergeCell ref="K183:K184"/>
    <mergeCell ref="I192:J192"/>
    <mergeCell ref="A212:A213"/>
    <mergeCell ref="B212:B213"/>
    <mergeCell ref="C212:E212"/>
    <mergeCell ref="F212:F213"/>
    <mergeCell ref="G212:H212"/>
    <mergeCell ref="I212:J212"/>
    <mergeCell ref="K212:K213"/>
    <mergeCell ref="I163:J163"/>
    <mergeCell ref="A183:A184"/>
    <mergeCell ref="B183:B184"/>
    <mergeCell ref="C183:E183"/>
    <mergeCell ref="F183:F184"/>
    <mergeCell ref="G183:H183"/>
    <mergeCell ref="I183:J183"/>
    <mergeCell ref="K125:K126"/>
    <mergeCell ref="I134:J134"/>
    <mergeCell ref="A154:A155"/>
    <mergeCell ref="B154:B155"/>
    <mergeCell ref="C154:E154"/>
    <mergeCell ref="F154:F155"/>
    <mergeCell ref="G154:H154"/>
    <mergeCell ref="I154:J154"/>
    <mergeCell ref="K154:K155"/>
    <mergeCell ref="I105:J105"/>
    <mergeCell ref="A125:A126"/>
    <mergeCell ref="B125:B126"/>
    <mergeCell ref="C125:E125"/>
    <mergeCell ref="F125:F126"/>
    <mergeCell ref="G125:H125"/>
    <mergeCell ref="I125:J125"/>
    <mergeCell ref="K67:K68"/>
    <mergeCell ref="I76:J76"/>
    <mergeCell ref="A96:A97"/>
    <mergeCell ref="B96:B97"/>
    <mergeCell ref="C96:E96"/>
    <mergeCell ref="F96:F97"/>
    <mergeCell ref="G96:H96"/>
    <mergeCell ref="I96:J96"/>
    <mergeCell ref="K96:K97"/>
    <mergeCell ref="I47:J47"/>
    <mergeCell ref="A67:A68"/>
    <mergeCell ref="B67:B68"/>
    <mergeCell ref="C67:E67"/>
    <mergeCell ref="F67:F68"/>
    <mergeCell ref="G67:H67"/>
    <mergeCell ref="I67:J67"/>
    <mergeCell ref="K9:K10"/>
    <mergeCell ref="I18:J18"/>
    <mergeCell ref="A38:A39"/>
    <mergeCell ref="B38:B39"/>
    <mergeCell ref="C38:E38"/>
    <mergeCell ref="F38:F39"/>
    <mergeCell ref="G38:H38"/>
    <mergeCell ref="I38:J38"/>
    <mergeCell ref="K38:K39"/>
    <mergeCell ref="A9:A10"/>
    <mergeCell ref="B9:B10"/>
    <mergeCell ref="C9:E9"/>
    <mergeCell ref="F9:F10"/>
    <mergeCell ref="G9:H9"/>
    <mergeCell ref="I9:J9"/>
  </mergeCells>
  <dataValidations count="2">
    <dataValidation type="list" allowBlank="1" showInputMessage="1" showErrorMessage="1" sqref="B1">
      <formula1>"Chef monteur, Monteur, Chargé d'affaires"</formula1>
    </dataValidation>
    <dataValidation type="list" allowBlank="1" showInputMessage="1" showErrorMessage="1" sqref="B1509 B30 B59 B88 B117 B146 B175 B204 B233 B262 B291 B320 B349 B378 B407 B436 B465 B494 B523 B552 B581 B610 B639 B668 B697 B726 B755 B784 B813 B842 B871 B900 B929 B958 B987 B1016 B1045 B1074 B1103 B1132 B1161 B1190 B1219 B1248 B1277 B1306 B1335 B1364 B1393 B1422 B1451 B1480">
      <formula1>"Chef monteur, Monteur"</formula1>
    </dataValidation>
  </dataValidations>
  <pageMargins left="0.31496062992125984" right="0.31496062992125984"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Tableau modèle</vt:lpstr>
      <vt:lpstr>'Tableau modèle'!Zone_d_impression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Margot Rochard</dc:creator>
  <cp:lastModifiedBy>thomas</cp:lastModifiedBy>
  <dcterms:created xsi:type="dcterms:W3CDTF">2015-08-26T08:08:14Z</dcterms:created>
  <dcterms:modified xsi:type="dcterms:W3CDTF">2015-08-26T18:31:48Z</dcterms:modified>
</cp:coreProperties>
</file>