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-15" yWindow="6360" windowWidth="28860" windowHeight="6420" activeTab="1"/>
  </bookViews>
  <sheets>
    <sheet name="BDD" sheetId="2" r:id="rId1"/>
    <sheet name="Journal CB" sheetId="1" r:id="rId2"/>
  </sheets>
  <definedNames>
    <definedName name="_xlnm.Criteria" localSheetId="1">'Journal CB'!$J$1:$K$3</definedName>
    <definedName name="_xlnm.Extract" localSheetId="1">'Journal CB'!$J$8:$O$8</definedName>
    <definedName name="tblo">BDD[#All]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/>
  <c r="D2"/>
  <c r="A6" i="1" s="1" a="1"/>
  <c r="A6" s="1"/>
  <c r="D6" i="2"/>
  <c r="D5"/>
  <c r="D3"/>
  <c r="A11" i="1" s="1" a="1"/>
  <c r="A11" s="1"/>
  <c r="D7" i="2"/>
  <c r="D8"/>
  <c r="D10"/>
  <c r="D11"/>
  <c r="D4"/>
  <c r="B11" i="1" l="1" a="1"/>
  <c r="B11" s="1"/>
  <c r="C11" a="1"/>
  <c r="C11" s="1"/>
  <c r="C6" a="1"/>
  <c r="C6" s="1"/>
  <c r="B8" a="1"/>
  <c r="B8" s="1"/>
  <c r="A7" a="1"/>
  <c r="A7" s="1"/>
  <c r="B7" a="1"/>
  <c r="B7" s="1"/>
  <c r="C7" a="1"/>
  <c r="C7" s="1"/>
  <c r="B6" a="1"/>
  <c r="B6" s="1"/>
  <c r="C8" a="1"/>
  <c r="C8" s="1"/>
  <c r="A8" a="1"/>
  <c r="A8" s="1"/>
  <c r="B9" a="1"/>
  <c r="B9" s="1"/>
  <c r="A9" a="1"/>
  <c r="A9" s="1"/>
  <c r="C9" a="1"/>
  <c r="C9" s="1"/>
  <c r="A10" a="1"/>
  <c r="A10" s="1"/>
  <c r="B10" a="1"/>
  <c r="B10" s="1"/>
  <c r="C10" a="1"/>
  <c r="C10" s="1"/>
</calcChain>
</file>

<file path=xl/sharedStrings.xml><?xml version="1.0" encoding="utf-8"?>
<sst xmlns="http://schemas.openxmlformats.org/spreadsheetml/2006/main" count="40" uniqueCount="20">
  <si>
    <t>date</t>
  </si>
  <si>
    <t>nom</t>
  </si>
  <si>
    <t>chèque</t>
  </si>
  <si>
    <t>espèces</t>
  </si>
  <si>
    <t>du</t>
  </si>
  <si>
    <t>au</t>
  </si>
  <si>
    <t>montant</t>
  </si>
  <si>
    <t>DateCB</t>
  </si>
  <si>
    <t>CB</t>
  </si>
  <si>
    <t>mois</t>
  </si>
  <si>
    <t>tt</t>
  </si>
  <si>
    <t>aa</t>
  </si>
  <si>
    <t>cc</t>
  </si>
  <si>
    <t>bb</t>
  </si>
  <si>
    <t>ee</t>
  </si>
  <si>
    <t>rr</t>
  </si>
  <si>
    <t>yy</t>
  </si>
  <si>
    <t>=SIERREUR(INDEX(BDD[CB];PETITE.VALEUR(SI(BDD[DateCB]=$C$2;LIGNE(BDD[DateCB]));LIGNE(1:1))-LIGNE(BDD[#En-têtes]));"")</t>
  </si>
  <si>
    <t/>
  </si>
  <si>
    <t>http://forum.excel-pratique.com/excel/extraire-des-donnees-suivant-des-criteres-de-date-t72337.html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</si>
</sst>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quotePrefix="1"/>
    <xf numFmtId="0" fontId="0" fillId="2" borderId="0" xfId="0" applyNumberFormat="1" applyFill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4" fontId="0" fillId="0" borderId="2" xfId="0" applyNumberFormat="1" applyFont="1" applyBorder="1"/>
  </cellXfs>
  <cellStyles count="1">
    <cellStyle name="Normal" xfId="0" builtinId="0"/>
  </cellStyles>
  <dxfs count="7">
    <dxf>
      <numFmt numFmtId="164" formatCode="#,##0.00\ &quot;€&quot;"/>
    </dxf>
    <dxf>
      <numFmt numFmtId="164" formatCode="#,##0.00\ &quot;€&quot;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5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5</xdr:row>
      <xdr:rowOff>85725</xdr:rowOff>
    </xdr:from>
    <xdr:to>
      <xdr:col>3</xdr:col>
      <xdr:colOff>685800</xdr:colOff>
      <xdr:row>5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2266950" y="1038225"/>
          <a:ext cx="70485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9526</xdr:colOff>
      <xdr:row>5</xdr:row>
      <xdr:rowOff>152400</xdr:rowOff>
    </xdr:from>
    <xdr:to>
      <xdr:col>3</xdr:col>
      <xdr:colOff>685800</xdr:colOff>
      <xdr:row>6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2295526" y="1104900"/>
          <a:ext cx="676274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</xdr:colOff>
      <xdr:row>5</xdr:row>
      <xdr:rowOff>152400</xdr:rowOff>
    </xdr:from>
    <xdr:to>
      <xdr:col>3</xdr:col>
      <xdr:colOff>742950</xdr:colOff>
      <xdr:row>7</xdr:row>
      <xdr:rowOff>95250</xdr:rowOff>
    </xdr:to>
    <xdr:cxnSp macro="">
      <xdr:nvCxnSpPr>
        <xdr:cNvPr id="7" name="Connecteur droit avec flèche 6"/>
        <xdr:cNvCxnSpPr/>
      </xdr:nvCxnSpPr>
      <xdr:spPr>
        <a:xfrm flipH="1">
          <a:off x="2314575" y="1104900"/>
          <a:ext cx="714375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17</xdr:col>
      <xdr:colOff>0</xdr:colOff>
      <xdr:row>4</xdr:row>
      <xdr:rowOff>0</xdr:rowOff>
    </xdr:from>
    <xdr:to>
      <xdr:col>20</xdr:col>
      <xdr:colOff>47625</xdr:colOff>
      <xdr:row>15</xdr:row>
      <xdr:rowOff>104775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954000" y="762000"/>
          <a:ext cx="2333625" cy="22002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1" name="BDD" displayName="BDD" ref="A1:F11" totalsRowShown="0" headerRowDxfId="6">
  <autoFilter ref="A1:F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ref="A2:F11">
    <sortCondition ref="B2"/>
  </sortState>
  <tableColumns count="6">
    <tableColumn id="1" name="date" dataDxfId="5"/>
    <tableColumn id="2" name="nom" dataDxfId="4"/>
    <tableColumn id="3" name="CB" dataDxfId="3"/>
    <tableColumn id="8" name="DateCB" dataDxfId="2">
      <calculatedColumnFormula>IF(BDD[[#This Row],[CB]]&gt;0,MONTH(BDD[[#This Row],[date]]),"")</calculatedColumnFormula>
    </tableColumn>
    <tableColumn id="4" name="chèque" dataDxfId="1"/>
    <tableColumn id="5" name="espèc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workbookViewId="0">
      <selection activeCell="E20" sqref="E20"/>
    </sheetView>
  </sheetViews>
  <sheetFormatPr baseColWidth="10" defaultRowHeight="15"/>
  <sheetData>
    <row r="1" spans="1:6">
      <c r="A1" s="4" t="s">
        <v>0</v>
      </c>
      <c r="B1" s="4" t="s">
        <v>1</v>
      </c>
      <c r="C1" s="4" t="s">
        <v>8</v>
      </c>
      <c r="D1" s="4" t="s">
        <v>7</v>
      </c>
      <c r="E1" s="4" t="s">
        <v>2</v>
      </c>
      <c r="F1" s="4" t="s">
        <v>3</v>
      </c>
    </row>
    <row r="2" spans="1:6">
      <c r="A2" s="1">
        <v>42037</v>
      </c>
      <c r="B2" s="3" t="s">
        <v>11</v>
      </c>
      <c r="C2" s="2"/>
      <c r="D2" s="5" t="str">
        <f>IF(BDD[[#This Row],[CB]]&gt;0,MONTH(BDD[[#This Row],[date]]),"")</f>
        <v/>
      </c>
      <c r="E2" s="2">
        <v>50</v>
      </c>
      <c r="F2" s="2"/>
    </row>
    <row r="3" spans="1:6">
      <c r="A3" s="1">
        <v>42065</v>
      </c>
      <c r="B3" s="3" t="s">
        <v>11</v>
      </c>
      <c r="C3" s="2">
        <v>30</v>
      </c>
      <c r="D3" s="5">
        <f>IF(BDD[[#This Row],[CB]]&gt;0,MONTH(BDD[[#This Row],[date]]),"")</f>
        <v>3</v>
      </c>
      <c r="E3" s="2"/>
      <c r="F3" s="2"/>
    </row>
    <row r="4" spans="1:6">
      <c r="A4" s="1">
        <v>42098</v>
      </c>
      <c r="B4" s="3" t="s">
        <v>11</v>
      </c>
      <c r="C4" s="2">
        <v>10</v>
      </c>
      <c r="D4" s="5">
        <f>IF(BDD[[#This Row],[CB]]&gt;0,MONTH(BDD[[#This Row],[date]]),"")</f>
        <v>4</v>
      </c>
      <c r="E4" s="2"/>
      <c r="F4" s="2"/>
    </row>
    <row r="5" spans="1:6">
      <c r="A5" s="1">
        <v>42064</v>
      </c>
      <c r="B5" s="3" t="s">
        <v>13</v>
      </c>
      <c r="C5" s="2"/>
      <c r="D5" s="5" t="str">
        <f>IF(BDD[[#This Row],[CB]]&gt;0,MONTH(BDD[[#This Row],[date]]),"")</f>
        <v/>
      </c>
      <c r="E5" s="2"/>
      <c r="F5" s="2">
        <v>40</v>
      </c>
    </row>
    <row r="6" spans="1:6">
      <c r="A6" s="1">
        <v>42038</v>
      </c>
      <c r="B6" s="3" t="s">
        <v>12</v>
      </c>
      <c r="C6" s="2">
        <v>20</v>
      </c>
      <c r="D6" s="5">
        <f>IF(BDD[[#This Row],[CB]]&gt;0,MONTH(BDD[[#This Row],[date]]),"")</f>
        <v>2</v>
      </c>
      <c r="E6" s="2"/>
      <c r="F6" s="2"/>
    </row>
    <row r="7" spans="1:6">
      <c r="A7" s="1">
        <v>42066</v>
      </c>
      <c r="B7" s="3" t="s">
        <v>14</v>
      </c>
      <c r="C7" s="2"/>
      <c r="D7" s="5" t="str">
        <f>IF(BDD[[#This Row],[CB]]&gt;0,MONTH(BDD[[#This Row],[date]]),"")</f>
        <v/>
      </c>
      <c r="E7" s="2">
        <v>10</v>
      </c>
      <c r="F7" s="2"/>
    </row>
    <row r="8" spans="1:6">
      <c r="A8" s="1">
        <v>42095</v>
      </c>
      <c r="B8" s="3" t="s">
        <v>15</v>
      </c>
      <c r="C8" s="2">
        <v>20</v>
      </c>
      <c r="D8" s="5">
        <f>IF(BDD[[#This Row],[CB]]&gt;0,MONTH(BDD[[#This Row],[date]]),"")</f>
        <v>4</v>
      </c>
      <c r="E8" s="2"/>
      <c r="F8" s="2"/>
    </row>
    <row r="9" spans="1:6">
      <c r="A9" s="1">
        <v>42036</v>
      </c>
      <c r="B9" s="3" t="s">
        <v>10</v>
      </c>
      <c r="C9" s="2">
        <v>10</v>
      </c>
      <c r="D9" s="5">
        <f>IF(BDD[[#This Row],[CB]]&gt;0,MONTH(BDD[[#This Row],[date]]),"")</f>
        <v>2</v>
      </c>
      <c r="E9" s="2"/>
      <c r="F9" s="2"/>
    </row>
    <row r="10" spans="1:6">
      <c r="A10" s="1">
        <v>42096</v>
      </c>
      <c r="B10" s="3" t="s">
        <v>10</v>
      </c>
      <c r="C10" s="2"/>
      <c r="D10" s="5" t="str">
        <f>IF(BDD[[#This Row],[CB]]&gt;0,MONTH(BDD[[#This Row],[date]]),"")</f>
        <v/>
      </c>
      <c r="E10" s="2">
        <v>20</v>
      </c>
      <c r="F10" s="2"/>
    </row>
    <row r="11" spans="1:6">
      <c r="A11" s="1">
        <v>42097</v>
      </c>
      <c r="B11" s="3" t="s">
        <v>16</v>
      </c>
      <c r="C11" s="2"/>
      <c r="D11" s="5" t="str">
        <f>IF(BDD[[#This Row],[CB]]&gt;0,MONTH(BDD[[#This Row],[date]]),"")</f>
        <v/>
      </c>
      <c r="E11" s="2"/>
      <c r="F11" s="2">
        <v>30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9"/>
  <sheetViews>
    <sheetView tabSelected="1" workbookViewId="0">
      <selection activeCell="J19" sqref="J19"/>
    </sheetView>
  </sheetViews>
  <sheetFormatPr baseColWidth="10" defaultRowHeight="15"/>
  <sheetData>
    <row r="1" spans="1:15">
      <c r="J1" s="12" t="s">
        <v>0</v>
      </c>
      <c r="K1" s="13" t="s">
        <v>1</v>
      </c>
      <c r="L1" s="13" t="s">
        <v>8</v>
      </c>
      <c r="M1" s="13" t="s">
        <v>7</v>
      </c>
      <c r="N1" s="13" t="s">
        <v>2</v>
      </c>
      <c r="O1" s="14" t="s">
        <v>3</v>
      </c>
    </row>
    <row r="2" spans="1:15">
      <c r="B2" t="s">
        <v>9</v>
      </c>
      <c r="C2" s="11">
        <v>4</v>
      </c>
      <c r="J2" s="15">
        <v>42037</v>
      </c>
      <c r="K2" t="s">
        <v>11</v>
      </c>
    </row>
    <row r="3" spans="1:15">
      <c r="B3" t="s">
        <v>4</v>
      </c>
      <c r="C3" s="1">
        <v>42064</v>
      </c>
      <c r="D3" t="s">
        <v>5</v>
      </c>
      <c r="E3" s="1">
        <v>42064</v>
      </c>
      <c r="J3" s="15">
        <v>42065</v>
      </c>
    </row>
    <row r="5" spans="1:15">
      <c r="A5" s="6" t="s">
        <v>0</v>
      </c>
      <c r="B5" s="6" t="s">
        <v>1</v>
      </c>
      <c r="C5" s="6" t="s">
        <v>6</v>
      </c>
    </row>
    <row r="6" spans="1:15">
      <c r="A6" s="7">
        <f t="array" ref="A6">IFERROR(INDEX(BDD[date],SMALL(IF(BDD[DateCB]=$C$2,ROW(BDD[DateCB])),ROW(1:1))-ROW(BDD[#Headers])),"")</f>
        <v>42098</v>
      </c>
      <c r="B6" s="9" t="str">
        <f t="array" ref="B6">IFERROR(INDEX(BDD[nom],SMALL(IF(BDD[DateCB]=$C$2,ROW(BDD[DateCB])),ROW(1:1))-ROW(BDD[#Headers])),"")</f>
        <v>aa</v>
      </c>
      <c r="C6" s="8">
        <f t="array" ref="C6">IFERROR(INDEX(BDD[CB],SMALL(IF(BDD[DateCB]=$C$2,ROW(BDD[DateCB])),ROW(1:1))-ROW(BDD[#Headers])),"")</f>
        <v>10</v>
      </c>
      <c r="E6" s="10" t="s">
        <v>17</v>
      </c>
    </row>
    <row r="7" spans="1:15">
      <c r="A7" s="7">
        <f t="array" ref="A7">IFERROR(INDEX(BDD[date],SMALL(IF(BDD[DateCB]=$C$2,ROW(BDD[DateCB])),ROW(2:2))-ROW(BDD[#Headers])),"")</f>
        <v>42095</v>
      </c>
      <c r="B7" s="9" t="str">
        <f t="array" ref="B7">IFERROR(INDEX(BDD[nom],SMALL(IF(BDD[DateCB]=$C$2,ROW(BDD[DateCB])),ROW(2:2))-ROW(BDD[#Headers])),"")</f>
        <v>rr</v>
      </c>
      <c r="C7" s="8">
        <f t="array" ref="C7">IFERROR(INDEX(BDD[CB],SMALL(IF(BDD[DateCB]=$C$2,ROW(BDD[DateCB])),ROW(2:2))-ROW(BDD[#Headers])),"")</f>
        <v>20</v>
      </c>
    </row>
    <row r="8" spans="1:15">
      <c r="A8" s="7" t="str">
        <f t="array" ref="A8">IFERROR(INDEX(BDD[date],SMALL(IF(BDD[DateCB]=$C$2,ROW(BDD[DateCB])),ROW(3:3))-ROW(BDD[#Headers])),"")</f>
        <v/>
      </c>
      <c r="B8" s="9" t="str">
        <f t="array" ref="B8">IFERROR(INDEX(BDD[nom],SMALL(IF(BDD[DateCB]=$C$2,ROW(BDD[DateCB])),ROW(3:3))-ROW(BDD[#Headers])),"")</f>
        <v/>
      </c>
      <c r="C8" s="8" t="str">
        <f t="array" ref="C8">IFERROR(INDEX(BDD[CB],SMALL(IF(BDD[DateCB]=$C$2,ROW(BDD[DateCB])),ROW(3:3))-ROW(BDD[#Headers])),"")</f>
        <v/>
      </c>
      <c r="J8" s="12" t="s">
        <v>0</v>
      </c>
      <c r="K8" s="13" t="s">
        <v>1</v>
      </c>
      <c r="L8" s="13" t="s">
        <v>8</v>
      </c>
      <c r="M8" s="13" t="s">
        <v>7</v>
      </c>
      <c r="N8" s="13" t="s">
        <v>2</v>
      </c>
      <c r="O8" s="14" t="s">
        <v>3</v>
      </c>
    </row>
    <row r="9" spans="1:15">
      <c r="A9" s="7" t="str">
        <f t="array" ref="A9">IFERROR(INDEX(BDD[date],SMALL(IF(BDD[DateCB]=$C$2,ROW(BDD[DateCB])),ROW(4:4))-ROW(BDD[#Headers])),"")</f>
        <v/>
      </c>
      <c r="B9" s="9" t="str">
        <f t="array" ref="B9">IFERROR(INDEX(BDD[nom],SMALL(IF(BDD[DateCB]=$C$2,ROW(BDD[DateCB])),ROW(4:4))-ROW(BDD[#Headers])),"")</f>
        <v/>
      </c>
      <c r="C9" s="8" t="str">
        <f t="array" ref="C9">IFERROR(INDEX(BDD[CB],SMALL(IF(BDD[DateCB]=$C$2,ROW(BDD[DateCB])),ROW(4:4))-ROW(BDD[#Headers])),"")</f>
        <v/>
      </c>
      <c r="J9" s="1">
        <v>42037</v>
      </c>
      <c r="K9" s="3" t="s">
        <v>11</v>
      </c>
      <c r="L9" s="2"/>
      <c r="M9" s="5" t="s">
        <v>18</v>
      </c>
      <c r="N9" s="2">
        <v>50</v>
      </c>
      <c r="O9" s="2"/>
    </row>
    <row r="10" spans="1:15">
      <c r="A10" s="7" t="str">
        <f t="array" ref="A10">IFERROR(INDEX(BDD[date],SMALL(IF(BDD[DateCB]=$C$2,ROW(BDD[DateCB])),ROW(5:5))-ROW(BDD[#Headers])),"")</f>
        <v/>
      </c>
      <c r="B10" s="9" t="str">
        <f t="array" ref="B10">IFERROR(INDEX(BDD[nom],SMALL(IF(BDD[DateCB]=$C$2,ROW(BDD[DateCB])),ROW(5:5))-ROW(BDD[#Headers])),"")</f>
        <v/>
      </c>
      <c r="C10" s="8" t="str">
        <f t="array" ref="C10">IFERROR(INDEX(BDD[CB],SMALL(IF(BDD[DateCB]=$C$2,ROW(BDD[DateCB])),ROW(5:5))-ROW(BDD[#Headers])),"")</f>
        <v/>
      </c>
      <c r="J10" s="1">
        <v>42065</v>
      </c>
      <c r="K10" s="3" t="s">
        <v>11</v>
      </c>
      <c r="L10" s="2">
        <v>30</v>
      </c>
      <c r="M10" s="5">
        <v>3</v>
      </c>
      <c r="N10" s="2"/>
      <c r="O10" s="2"/>
    </row>
    <row r="11" spans="1:15">
      <c r="A11" s="7" t="str">
        <f t="array" ref="A11">IFERROR(INDEX(BDD[date],SMALL(IF(BDD[DateCB]=$C$2,ROW(BDD[DateCB])),ROW(6:6))-ROW(BDD[#Headers])),"")</f>
        <v/>
      </c>
      <c r="B11" s="9" t="str">
        <f t="array" ref="B11">IFERROR(INDEX(BDD[nom],SMALL(IF(BDD[DateCB]=$C$2,ROW(BDD[DateCB])),ROW(6:6))-ROW(BDD[#Headers])),"")</f>
        <v/>
      </c>
      <c r="C11" s="8" t="str">
        <f t="array" ref="C11">IFERROR(INDEX(BDD[CB],SMALL(IF(BDD[DateCB]=$C$2,ROW(BDD[DateCB])),ROW(6:6))-ROW(BDD[#Headers])),"")</f>
        <v/>
      </c>
    </row>
    <row r="12" spans="1:15">
      <c r="A12" s="1"/>
      <c r="C12" s="2"/>
    </row>
    <row r="19" spans="10:10">
      <c r="J19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Journal CB</vt:lpstr>
      <vt:lpstr>'Journal CB'!Criteres</vt:lpstr>
      <vt:lpstr>'Journal CB'!Extraire</vt:lpstr>
      <vt:lpstr>tblo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VV</dc:creator>
  <cp:lastModifiedBy>WhyNotMe-PM</cp:lastModifiedBy>
  <dcterms:created xsi:type="dcterms:W3CDTF">2016-01-05T19:17:52Z</dcterms:created>
  <dcterms:modified xsi:type="dcterms:W3CDTF">2016-01-05T21:53:16Z</dcterms:modified>
</cp:coreProperties>
</file>