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 hidePivotFieldList="1" defaultThemeVersion="124226"/>
  <bookViews>
    <workbookView xWindow="-15" yWindow="-15" windowWidth="15360" windowHeight="12660" tabRatio="822" activeTab="1"/>
  </bookViews>
  <sheets>
    <sheet name="Plan" sheetId="12" r:id="rId1"/>
    <sheet name="Fabrication Lundi" sheetId="11" r:id="rId2"/>
  </sheets>
  <definedNames>
    <definedName name="Date">Plan!$B$4:$B$29</definedName>
    <definedName name="Désignation_du_produit">Plan!$D$4:$D$29</definedName>
    <definedName name="Ligne">Plan!$A$4:$A$29</definedName>
    <definedName name="Ordre">Plan!$E$4:$E$29</definedName>
    <definedName name="Produit">Plan!$C$4:$C$29</definedName>
    <definedName name="Qté_PO">Plan!$F$4:$F$29</definedName>
    <definedName name="tblo">Plan!$A$3:$F$29</definedName>
  </definedNames>
  <calcPr calcId="125725"/>
</workbook>
</file>

<file path=xl/calcChain.xml><?xml version="1.0" encoding="utf-8"?>
<calcChain xmlns="http://schemas.openxmlformats.org/spreadsheetml/2006/main">
  <c r="F7" i="11" a="1"/>
  <c r="F13" s="1"/>
  <c r="E7" a="1"/>
  <c r="E13" s="1"/>
  <c r="D7" a="1"/>
  <c r="D12" s="1"/>
  <c r="A7" a="1"/>
  <c r="A13" s="1"/>
  <c r="F7" l="1"/>
  <c r="F25"/>
  <c r="F14"/>
  <c r="F16"/>
  <c r="F11"/>
  <c r="F15"/>
  <c r="F8"/>
  <c r="F9"/>
  <c r="F26"/>
  <c r="F18"/>
  <c r="F19"/>
  <c r="F20"/>
  <c r="F12"/>
  <c r="F22"/>
  <c r="F23"/>
  <c r="F24"/>
  <c r="F17"/>
  <c r="F10"/>
  <c r="F21"/>
  <c r="E22"/>
  <c r="E23"/>
  <c r="E7"/>
  <c r="E24"/>
  <c r="E8"/>
  <c r="E17"/>
  <c r="E20"/>
  <c r="E12"/>
  <c r="E14"/>
  <c r="E15"/>
  <c r="E16"/>
  <c r="E25"/>
  <c r="E9"/>
  <c r="E26"/>
  <c r="E18"/>
  <c r="E10"/>
  <c r="E19"/>
  <c r="E11"/>
  <c r="E21"/>
  <c r="D21"/>
  <c r="D13"/>
  <c r="D15"/>
  <c r="D8"/>
  <c r="D25"/>
  <c r="D17"/>
  <c r="D9"/>
  <c r="D14"/>
  <c r="D26"/>
  <c r="D18"/>
  <c r="D10"/>
  <c r="D22"/>
  <c r="D23"/>
  <c r="D24"/>
  <c r="D16"/>
  <c r="D19"/>
  <c r="D11"/>
  <c r="D7"/>
  <c r="D20"/>
  <c r="A22"/>
  <c r="A23"/>
  <c r="A7"/>
  <c r="A24"/>
  <c r="A16"/>
  <c r="A8"/>
  <c r="A25"/>
  <c r="A17"/>
  <c r="A9"/>
  <c r="A14"/>
  <c r="A26"/>
  <c r="A10"/>
  <c r="A19"/>
  <c r="A11"/>
  <c r="A20"/>
  <c r="A12"/>
  <c r="A15"/>
  <c r="A18"/>
  <c r="A21"/>
  <c r="K3" l="1"/>
</calcChain>
</file>

<file path=xl/sharedStrings.xml><?xml version="1.0" encoding="utf-8"?>
<sst xmlns="http://schemas.openxmlformats.org/spreadsheetml/2006/main" count="125" uniqueCount="80">
  <si>
    <t>Produit</t>
  </si>
  <si>
    <t>Désignation du produit</t>
  </si>
  <si>
    <t>43513961</t>
  </si>
  <si>
    <t>Chocolat Décoration MG Végétale Mix N2</t>
  </si>
  <si>
    <t>Ligne</t>
  </si>
  <si>
    <t>T1 GMS</t>
  </si>
  <si>
    <t>T8</t>
  </si>
  <si>
    <t>T1 RHF</t>
  </si>
  <si>
    <t>T6</t>
  </si>
  <si>
    <t>Ordre</t>
  </si>
  <si>
    <t>43513930</t>
  </si>
  <si>
    <t>Vanille Décoration MG Végétale Mix N2</t>
  </si>
  <si>
    <t>Quantité</t>
  </si>
  <si>
    <t>43684847</t>
  </si>
  <si>
    <t>Vanille Gousse MG Végétale N6 Mix</t>
  </si>
  <si>
    <t>43031363</t>
  </si>
  <si>
    <t>Vanille Gousse MGL Mix N1</t>
  </si>
  <si>
    <t>43514828</t>
  </si>
  <si>
    <t>Vanille Blanche MG Végétale Mix XE N2</t>
  </si>
  <si>
    <t>43680372</t>
  </si>
  <si>
    <t>Framboise Sorbet Mix N3</t>
  </si>
  <si>
    <t>1647592790</t>
  </si>
  <si>
    <t>43317387</t>
  </si>
  <si>
    <t>Chocolat Matière Grasse Laitière Mix N1</t>
  </si>
  <si>
    <t>1647592523</t>
  </si>
  <si>
    <t>1647592524</t>
  </si>
  <si>
    <t>1647592490</t>
  </si>
  <si>
    <t>43513922</t>
  </si>
  <si>
    <t>Crème Brûlée MG Végétale Mix N2</t>
  </si>
  <si>
    <t>1647593083</t>
  </si>
  <si>
    <t>43513925</t>
  </si>
  <si>
    <t>Chocolat Noir MG Végétale Mix N2</t>
  </si>
  <si>
    <t>1647593082</t>
  </si>
  <si>
    <t>1647592305</t>
  </si>
  <si>
    <t>1647591452</t>
  </si>
  <si>
    <t>1647591453</t>
  </si>
  <si>
    <t>1647591454</t>
  </si>
  <si>
    <t>43514644</t>
  </si>
  <si>
    <t>Noisette Matière Grasse Végétale Mix N2</t>
  </si>
  <si>
    <t>1647592876</t>
  </si>
  <si>
    <t>1647592339</t>
  </si>
  <si>
    <t>43514826</t>
  </si>
  <si>
    <t>Rhum Matière Grasse Laitière Mix XE N2</t>
  </si>
  <si>
    <t>1647592502</t>
  </si>
  <si>
    <t>1647592325</t>
  </si>
  <si>
    <t>43514838</t>
  </si>
  <si>
    <t>Fraise Matière Grasse Végétale Mix XE N2</t>
  </si>
  <si>
    <t>1647593085</t>
  </si>
  <si>
    <t>43514862</t>
  </si>
  <si>
    <t>Caramel MG Laitière Mix N2</t>
  </si>
  <si>
    <t>1647593086</t>
  </si>
  <si>
    <t>1647593087</t>
  </si>
  <si>
    <t>1647592518</t>
  </si>
  <si>
    <t>43569042</t>
  </si>
  <si>
    <t>Amande Matière Grasse Végétale Mix</t>
  </si>
  <si>
    <t>1647592624</t>
  </si>
  <si>
    <t>1647591996</t>
  </si>
  <si>
    <t>43680376</t>
  </si>
  <si>
    <t>Citron Vert Sorbet Mix N3</t>
  </si>
  <si>
    <t>1647591997</t>
  </si>
  <si>
    <t>1647593088</t>
  </si>
  <si>
    <t>43680378</t>
  </si>
  <si>
    <t>Citron Sorbet Mix N3</t>
  </si>
  <si>
    <t>1647593198</t>
  </si>
  <si>
    <t>1647593199</t>
  </si>
  <si>
    <t>1647593200</t>
  </si>
  <si>
    <t>1647593201</t>
  </si>
  <si>
    <t>Qté PO</t>
  </si>
  <si>
    <t>Fabrication des mixs (feuille journalière)</t>
  </si>
  <si>
    <t>Pour fabrication du :</t>
  </si>
  <si>
    <t>Quantième du jour :</t>
  </si>
  <si>
    <t>N°
Tank</t>
  </si>
  <si>
    <t>N° PO</t>
  </si>
  <si>
    <t>Date&amp;Heure
du besoin sur ligne</t>
  </si>
  <si>
    <t>Observation</t>
  </si>
  <si>
    <t>Planifiée
(Kg)</t>
  </si>
  <si>
    <t>Obtenue
(Kg)</t>
  </si>
  <si>
    <t>N° Cuve</t>
  </si>
  <si>
    <t>Date</t>
  </si>
  <si>
    <t>en changeant ladate, tu as les données de l'autre tableau pour cette date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</si>
</sst>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14" fontId="0" fillId="0" borderId="0" xfId="0" applyNumberFormat="1"/>
    <xf numFmtId="0" fontId="0" fillId="0" borderId="1" xfId="0" applyBorder="1"/>
    <xf numFmtId="3" fontId="0" fillId="0" borderId="0" xfId="0" applyNumberFormat="1"/>
    <xf numFmtId="0" fontId="3" fillId="0" borderId="0" xfId="0" applyFont="1" applyAlignment="1">
      <alignment horizontal="center"/>
    </xf>
    <xf numFmtId="0" fontId="3" fillId="0" borderId="0" xfId="0" applyFont="1"/>
    <xf numFmtId="14" fontId="3" fillId="2" borderId="0" xfId="0" applyNumberFormat="1" applyFont="1" applyFill="1" applyAlignment="1">
      <alignment horizontal="center"/>
    </xf>
    <xf numFmtId="14" fontId="3" fillId="0" borderId="0" xfId="0" applyNumberFormat="1" applyFont="1"/>
    <xf numFmtId="0" fontId="3" fillId="0" borderId="0" xfId="0" applyNumberFormat="1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/>
    <xf numFmtId="0" fontId="0" fillId="0" borderId="0" xfId="0" applyAlignment="1">
      <alignment horizontal="center" vertical="center"/>
    </xf>
    <xf numFmtId="3" fontId="0" fillId="0" borderId="1" xfId="0" applyNumberFormat="1" applyBorder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3" fillId="4" borderId="0" xfId="0" applyFont="1" applyFill="1" applyAlignment="1">
      <alignment horizontal="right"/>
    </xf>
    <xf numFmtId="14" fontId="0" fillId="0" borderId="1" xfId="0" applyNumberFormat="1" applyBorder="1"/>
    <xf numFmtId="0" fontId="1" fillId="3" borderId="1" xfId="0" applyFont="1" applyFill="1" applyBorder="1"/>
    <xf numFmtId="14" fontId="1" fillId="3" borderId="1" xfId="0" applyNumberFormat="1" applyFont="1" applyFill="1" applyBorder="1"/>
    <xf numFmtId="3" fontId="1" fillId="3" borderId="1" xfId="0" applyNumberFormat="1" applyFont="1" applyFill="1" applyBorder="1"/>
    <xf numFmtId="0" fontId="2" fillId="4" borderId="0" xfId="0" applyFont="1" applyFill="1" applyAlignment="1">
      <alignment horizontal="left"/>
    </xf>
    <xf numFmtId="0" fontId="3" fillId="5" borderId="1" xfId="0" applyFont="1" applyFill="1" applyBorder="1" applyAlignment="1">
      <alignment horizontal="center" vertical="center"/>
    </xf>
    <xf numFmtId="0" fontId="3" fillId="5" borderId="1" xfId="0" applyFont="1" applyFill="1" applyBorder="1"/>
    <xf numFmtId="0" fontId="0" fillId="5" borderId="1" xfId="0" applyFill="1" applyBorder="1"/>
    <xf numFmtId="0" fontId="0" fillId="6" borderId="0" xfId="0" applyFill="1"/>
    <xf numFmtId="0" fontId="3" fillId="7" borderId="2" xfId="0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 wrapText="1"/>
    </xf>
    <xf numFmtId="0" fontId="3" fillId="7" borderId="3" xfId="0" applyFont="1" applyFill="1" applyBorder="1" applyAlignment="1">
      <alignment horizontal="center" vertical="center"/>
    </xf>
    <xf numFmtId="0" fontId="3" fillId="7" borderId="5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/>
    </xf>
    <xf numFmtId="0" fontId="3" fillId="7" borderId="4" xfId="0" applyFont="1" applyFill="1" applyBorder="1" applyAlignment="1">
      <alignment horizontal="center" vertic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226218</xdr:colOff>
      <xdr:row>1</xdr:row>
      <xdr:rowOff>83344</xdr:rowOff>
    </xdr:from>
    <xdr:to>
      <xdr:col>13</xdr:col>
      <xdr:colOff>583406</xdr:colOff>
      <xdr:row>1</xdr:row>
      <xdr:rowOff>142875</xdr:rowOff>
    </xdr:to>
    <xdr:cxnSp macro="">
      <xdr:nvCxnSpPr>
        <xdr:cNvPr id="4" name="Connecteur droit avec flèche 3"/>
        <xdr:cNvCxnSpPr/>
      </xdr:nvCxnSpPr>
      <xdr:spPr>
        <a:xfrm flipV="1">
          <a:off x="3679031" y="309563"/>
          <a:ext cx="10215563" cy="5953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F30"/>
  <sheetViews>
    <sheetView workbookViewId="0">
      <selection activeCell="D7" sqref="D7"/>
    </sheetView>
  </sheetViews>
  <sheetFormatPr baseColWidth="10" defaultRowHeight="15"/>
  <cols>
    <col min="1" max="1" width="18.7109375" bestFit="1" customWidth="1"/>
    <col min="2" max="2" width="10.7109375" style="1" bestFit="1" customWidth="1"/>
    <col min="3" max="3" width="9" bestFit="1" customWidth="1"/>
    <col min="4" max="4" width="38.28515625" bestFit="1" customWidth="1"/>
    <col min="6" max="6" width="11.42578125" style="3"/>
  </cols>
  <sheetData>
    <row r="2" spans="1:6">
      <c r="B2"/>
      <c r="F2"/>
    </row>
    <row r="3" spans="1:6">
      <c r="A3" s="17" t="s">
        <v>4</v>
      </c>
      <c r="B3" s="18" t="s">
        <v>78</v>
      </c>
      <c r="C3" s="17" t="s">
        <v>0</v>
      </c>
      <c r="D3" s="17" t="s">
        <v>1</v>
      </c>
      <c r="E3" s="17" t="s">
        <v>9</v>
      </c>
      <c r="F3" s="19" t="s">
        <v>67</v>
      </c>
    </row>
    <row r="4" spans="1:6">
      <c r="A4" s="2" t="s">
        <v>7</v>
      </c>
      <c r="B4" s="16">
        <v>42598</v>
      </c>
      <c r="C4" s="2" t="s">
        <v>45</v>
      </c>
      <c r="D4" s="2" t="s">
        <v>46</v>
      </c>
      <c r="E4" s="2" t="s">
        <v>44</v>
      </c>
      <c r="F4" s="12">
        <v>19800</v>
      </c>
    </row>
    <row r="5" spans="1:6">
      <c r="A5" s="2" t="s">
        <v>7</v>
      </c>
      <c r="B5" s="16">
        <v>42598</v>
      </c>
      <c r="C5" s="2" t="s">
        <v>48</v>
      </c>
      <c r="D5" s="2" t="s">
        <v>49</v>
      </c>
      <c r="E5" s="2" t="s">
        <v>47</v>
      </c>
      <c r="F5" s="12">
        <v>28000</v>
      </c>
    </row>
    <row r="6" spans="1:6">
      <c r="A6" s="2" t="s">
        <v>7</v>
      </c>
      <c r="B6" s="16">
        <v>42598</v>
      </c>
      <c r="C6" s="2" t="s">
        <v>48</v>
      </c>
      <c r="D6" s="2" t="s">
        <v>49</v>
      </c>
      <c r="E6" s="2" t="s">
        <v>50</v>
      </c>
      <c r="F6" s="12">
        <v>300</v>
      </c>
    </row>
    <row r="7" spans="1:6">
      <c r="A7" s="2" t="s">
        <v>6</v>
      </c>
      <c r="B7" s="16">
        <v>42598</v>
      </c>
      <c r="C7" s="2" t="s">
        <v>2</v>
      </c>
      <c r="D7" s="2" t="s">
        <v>3</v>
      </c>
      <c r="E7" s="2" t="s">
        <v>36</v>
      </c>
      <c r="F7" s="12">
        <v>4100</v>
      </c>
    </row>
    <row r="8" spans="1:6">
      <c r="A8" s="2" t="s">
        <v>6</v>
      </c>
      <c r="B8" s="16">
        <v>42598</v>
      </c>
      <c r="C8" s="2" t="s">
        <v>10</v>
      </c>
      <c r="D8" s="2" t="s">
        <v>11</v>
      </c>
      <c r="E8" s="2" t="s">
        <v>33</v>
      </c>
      <c r="F8" s="12">
        <v>11100</v>
      </c>
    </row>
    <row r="9" spans="1:6">
      <c r="A9" s="2" t="s">
        <v>6</v>
      </c>
      <c r="B9" s="16">
        <v>42598</v>
      </c>
      <c r="C9" s="2" t="s">
        <v>19</v>
      </c>
      <c r="D9" s="2" t="s">
        <v>20</v>
      </c>
      <c r="E9" s="2" t="s">
        <v>55</v>
      </c>
      <c r="F9" s="12">
        <v>9100</v>
      </c>
    </row>
    <row r="10" spans="1:6">
      <c r="A10" s="2" t="s">
        <v>6</v>
      </c>
      <c r="B10" s="16">
        <v>42598</v>
      </c>
      <c r="C10" s="2" t="s">
        <v>61</v>
      </c>
      <c r="D10" s="2" t="s">
        <v>62</v>
      </c>
      <c r="E10" s="2" t="s">
        <v>60</v>
      </c>
      <c r="F10" s="12">
        <v>7000</v>
      </c>
    </row>
    <row r="11" spans="1:6">
      <c r="A11" s="2" t="s">
        <v>6</v>
      </c>
      <c r="B11" s="16">
        <v>42598</v>
      </c>
      <c r="C11" s="2" t="s">
        <v>57</v>
      </c>
      <c r="D11" s="2" t="s">
        <v>58</v>
      </c>
      <c r="E11" s="2" t="s">
        <v>56</v>
      </c>
      <c r="F11" s="12">
        <v>8500</v>
      </c>
    </row>
    <row r="12" spans="1:6">
      <c r="A12" s="2" t="s">
        <v>6</v>
      </c>
      <c r="B12" s="16">
        <v>42598</v>
      </c>
      <c r="C12" s="2" t="s">
        <v>13</v>
      </c>
      <c r="D12" s="2" t="s">
        <v>14</v>
      </c>
      <c r="E12" s="2" t="s">
        <v>63</v>
      </c>
      <c r="F12" s="12">
        <v>7200</v>
      </c>
    </row>
    <row r="13" spans="1:6">
      <c r="A13" s="2" t="s">
        <v>8</v>
      </c>
      <c r="B13" s="16">
        <v>42598</v>
      </c>
      <c r="C13" s="2" t="s">
        <v>27</v>
      </c>
      <c r="D13" s="2" t="s">
        <v>28</v>
      </c>
      <c r="E13" s="2" t="s">
        <v>26</v>
      </c>
      <c r="F13" s="12">
        <v>14600</v>
      </c>
    </row>
    <row r="14" spans="1:6">
      <c r="A14" s="2" t="s">
        <v>6</v>
      </c>
      <c r="B14" s="16">
        <v>42599</v>
      </c>
      <c r="C14" s="2" t="s">
        <v>2</v>
      </c>
      <c r="D14" s="2" t="s">
        <v>3</v>
      </c>
      <c r="E14" s="2" t="s">
        <v>35</v>
      </c>
      <c r="F14" s="12">
        <v>19400</v>
      </c>
    </row>
    <row r="15" spans="1:6">
      <c r="A15" s="2" t="s">
        <v>6</v>
      </c>
      <c r="B15" s="16">
        <v>42599</v>
      </c>
      <c r="C15" s="2" t="s">
        <v>30</v>
      </c>
      <c r="D15" s="2" t="s">
        <v>31</v>
      </c>
      <c r="E15" s="2" t="s">
        <v>29</v>
      </c>
      <c r="F15" s="12">
        <v>8900</v>
      </c>
    </row>
    <row r="16" spans="1:6">
      <c r="A16" s="2" t="s">
        <v>5</v>
      </c>
      <c r="B16" s="16">
        <v>42599</v>
      </c>
      <c r="C16" s="2" t="s">
        <v>57</v>
      </c>
      <c r="D16" s="2" t="s">
        <v>58</v>
      </c>
      <c r="E16" s="2" t="s">
        <v>59</v>
      </c>
      <c r="F16" s="12">
        <v>6800</v>
      </c>
    </row>
    <row r="17" spans="1:6">
      <c r="A17" s="2" t="s">
        <v>5</v>
      </c>
      <c r="B17" s="16">
        <v>42599</v>
      </c>
      <c r="C17" s="2" t="s">
        <v>48</v>
      </c>
      <c r="D17" s="2" t="s">
        <v>49</v>
      </c>
      <c r="E17" s="2" t="s">
        <v>51</v>
      </c>
      <c r="F17" s="12">
        <v>25900</v>
      </c>
    </row>
    <row r="18" spans="1:6">
      <c r="A18" s="2" t="s">
        <v>8</v>
      </c>
      <c r="B18" s="16">
        <v>42599</v>
      </c>
      <c r="C18" s="2" t="s">
        <v>13</v>
      </c>
      <c r="D18" s="2" t="s">
        <v>14</v>
      </c>
      <c r="E18" s="2" t="s">
        <v>64</v>
      </c>
      <c r="F18" s="12">
        <v>14400</v>
      </c>
    </row>
    <row r="19" spans="1:6">
      <c r="A19" s="2" t="s">
        <v>6</v>
      </c>
      <c r="B19" s="16">
        <v>42600</v>
      </c>
      <c r="C19" s="2" t="s">
        <v>2</v>
      </c>
      <c r="D19" s="2" t="s">
        <v>3</v>
      </c>
      <c r="E19" s="2" t="s">
        <v>34</v>
      </c>
      <c r="F19" s="12">
        <v>15100</v>
      </c>
    </row>
    <row r="20" spans="1:6">
      <c r="A20" s="2" t="s">
        <v>6</v>
      </c>
      <c r="B20" s="16">
        <v>42600</v>
      </c>
      <c r="C20" s="2" t="s">
        <v>30</v>
      </c>
      <c r="D20" s="2" t="s">
        <v>31</v>
      </c>
      <c r="E20" s="2" t="s">
        <v>32</v>
      </c>
      <c r="F20" s="12">
        <v>7000</v>
      </c>
    </row>
    <row r="21" spans="1:6">
      <c r="A21" s="2" t="s">
        <v>5</v>
      </c>
      <c r="B21" s="16">
        <v>42600</v>
      </c>
      <c r="C21" s="2" t="s">
        <v>22</v>
      </c>
      <c r="D21" s="2" t="s">
        <v>23</v>
      </c>
      <c r="E21" s="2" t="s">
        <v>24</v>
      </c>
      <c r="F21" s="12">
        <v>6800</v>
      </c>
    </row>
    <row r="22" spans="1:6">
      <c r="A22" s="2" t="s">
        <v>5</v>
      </c>
      <c r="B22" s="16">
        <v>42600</v>
      </c>
      <c r="C22" s="2" t="s">
        <v>22</v>
      </c>
      <c r="D22" s="2" t="s">
        <v>23</v>
      </c>
      <c r="E22" s="2" t="s">
        <v>25</v>
      </c>
      <c r="F22" s="12">
        <v>21500</v>
      </c>
    </row>
    <row r="23" spans="1:6">
      <c r="A23" s="2" t="s">
        <v>5</v>
      </c>
      <c r="B23" s="16">
        <v>42600</v>
      </c>
      <c r="C23" s="2" t="s">
        <v>41</v>
      </c>
      <c r="D23" s="2" t="s">
        <v>42</v>
      </c>
      <c r="E23" s="2" t="s">
        <v>40</v>
      </c>
      <c r="F23" s="12">
        <v>19600</v>
      </c>
    </row>
    <row r="24" spans="1:6">
      <c r="A24" s="2" t="s">
        <v>8</v>
      </c>
      <c r="B24" s="16">
        <v>42600</v>
      </c>
      <c r="C24" s="2" t="s">
        <v>13</v>
      </c>
      <c r="D24" s="2" t="s">
        <v>14</v>
      </c>
      <c r="E24" s="2" t="s">
        <v>65</v>
      </c>
      <c r="F24" s="12">
        <v>14700</v>
      </c>
    </row>
    <row r="25" spans="1:6">
      <c r="A25" s="2" t="s">
        <v>6</v>
      </c>
      <c r="B25" s="16">
        <v>42601</v>
      </c>
      <c r="C25" s="2" t="s">
        <v>53</v>
      </c>
      <c r="D25" s="2" t="s">
        <v>54</v>
      </c>
      <c r="E25" s="2" t="s">
        <v>52</v>
      </c>
      <c r="F25" s="12">
        <v>6500</v>
      </c>
    </row>
    <row r="26" spans="1:6">
      <c r="A26" s="2" t="s">
        <v>6</v>
      </c>
      <c r="B26" s="16">
        <v>42601</v>
      </c>
      <c r="C26" s="2" t="s">
        <v>13</v>
      </c>
      <c r="D26" s="2" t="s">
        <v>14</v>
      </c>
      <c r="E26" s="2" t="s">
        <v>66</v>
      </c>
      <c r="F26" s="12">
        <v>15100</v>
      </c>
    </row>
    <row r="27" spans="1:6">
      <c r="A27" s="2" t="s">
        <v>6</v>
      </c>
      <c r="B27" s="16">
        <v>42601</v>
      </c>
      <c r="C27" s="2" t="s">
        <v>37</v>
      </c>
      <c r="D27" s="2" t="s">
        <v>38</v>
      </c>
      <c r="E27" s="2" t="s">
        <v>39</v>
      </c>
      <c r="F27" s="12">
        <v>7800</v>
      </c>
    </row>
    <row r="28" spans="1:6">
      <c r="A28" s="2" t="s">
        <v>6</v>
      </c>
      <c r="B28" s="16">
        <v>42601</v>
      </c>
      <c r="C28" s="2" t="s">
        <v>17</v>
      </c>
      <c r="D28" s="2" t="s">
        <v>18</v>
      </c>
      <c r="E28" s="2" t="s">
        <v>43</v>
      </c>
      <c r="F28" s="12">
        <v>15000</v>
      </c>
    </row>
    <row r="29" spans="1:6">
      <c r="A29" s="2" t="s">
        <v>5</v>
      </c>
      <c r="B29" s="16">
        <v>42601</v>
      </c>
      <c r="C29" s="2" t="s">
        <v>15</v>
      </c>
      <c r="D29" s="2" t="s">
        <v>16</v>
      </c>
      <c r="E29" s="2" t="s">
        <v>21</v>
      </c>
      <c r="F29" s="12">
        <v>27700</v>
      </c>
    </row>
    <row r="30" spans="1:6">
      <c r="A30" s="2"/>
      <c r="B30" s="16"/>
      <c r="C30" s="2"/>
      <c r="D30" s="2"/>
      <c r="E30" s="2"/>
      <c r="F30" s="12"/>
    </row>
  </sheetData>
  <sortState ref="A4:I29">
    <sortCondition ref="B4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U38"/>
  <sheetViews>
    <sheetView tabSelected="1" zoomScale="80" zoomScaleNormal="80" workbookViewId="0">
      <selection activeCell="B16" sqref="B16"/>
    </sheetView>
  </sheetViews>
  <sheetFormatPr baseColWidth="10" defaultRowHeight="15.75"/>
  <cols>
    <col min="1" max="1" width="10.7109375" style="5" customWidth="1"/>
    <col min="2" max="2" width="9.7109375" style="5" customWidth="1"/>
    <col min="3" max="4" width="15.7109375" style="5" customWidth="1"/>
    <col min="5" max="5" width="41.7109375" style="5" bestFit="1" customWidth="1"/>
    <col min="6" max="6" width="10.7109375" style="5" customWidth="1"/>
    <col min="7" max="7" width="10.7109375" style="5" bestFit="1" customWidth="1"/>
    <col min="8" max="9" width="10.7109375" style="5" customWidth="1"/>
    <col min="10" max="10" width="15.7109375" style="5" customWidth="1"/>
    <col min="11" max="11" width="24.7109375" style="5" customWidth="1"/>
  </cols>
  <sheetData>
    <row r="1" spans="1:21" ht="18">
      <c r="A1" s="20" t="s">
        <v>68</v>
      </c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2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O2" s="24" t="s">
        <v>79</v>
      </c>
      <c r="P2" s="24"/>
      <c r="Q2" s="24"/>
      <c r="R2" s="24"/>
      <c r="S2" s="24"/>
      <c r="T2" s="24"/>
      <c r="U2" s="24"/>
    </row>
    <row r="3" spans="1:21">
      <c r="A3" s="5" t="s">
        <v>69</v>
      </c>
      <c r="D3" s="6">
        <v>42600</v>
      </c>
      <c r="G3" s="7"/>
      <c r="H3" s="15" t="s">
        <v>70</v>
      </c>
      <c r="I3" s="14"/>
      <c r="J3" s="14"/>
      <c r="K3" s="8">
        <f>D3-DATE(YEAR(D3),1,0)</f>
        <v>231</v>
      </c>
    </row>
    <row r="5" spans="1:21" ht="27.75" customHeight="1" thickBot="1">
      <c r="A5"/>
      <c r="B5"/>
      <c r="C5"/>
      <c r="D5"/>
      <c r="E5"/>
      <c r="F5"/>
      <c r="G5"/>
      <c r="H5"/>
      <c r="I5"/>
      <c r="J5"/>
      <c r="K5"/>
    </row>
    <row r="6" spans="1:21" ht="45">
      <c r="A6" s="25" t="s">
        <v>4</v>
      </c>
      <c r="B6" s="26" t="s">
        <v>71</v>
      </c>
      <c r="C6" s="27" t="s">
        <v>72</v>
      </c>
      <c r="D6" s="27" t="s">
        <v>0</v>
      </c>
      <c r="E6" s="27" t="s">
        <v>1</v>
      </c>
      <c r="F6" s="28" t="s">
        <v>75</v>
      </c>
      <c r="G6" s="28" t="s">
        <v>76</v>
      </c>
      <c r="H6" s="29" t="s">
        <v>12</v>
      </c>
      <c r="I6" s="29" t="s">
        <v>77</v>
      </c>
      <c r="J6" s="26" t="s">
        <v>73</v>
      </c>
      <c r="K6" s="30" t="s">
        <v>74</v>
      </c>
    </row>
    <row r="7" spans="1:21" s="11" customFormat="1" ht="15">
      <c r="A7" s="23" t="str">
        <f t="array" ref="A7:A26">IFERROR(INDEX(Ligne,SMALL(IF(Date=D3,ROW(Date)-3,""),ROW(Date)-3)),"")</f>
        <v>T8</v>
      </c>
      <c r="B7" s="21"/>
      <c r="C7" s="21"/>
      <c r="D7" s="23" t="str">
        <f t="array" ref="D7:D26">IFERROR(INDEX(Produit,SMALL(IF(Date=$D$3,ROW(Date)-3,""),ROW(Date)-3)),"")</f>
        <v>43513961</v>
      </c>
      <c r="E7" s="23" t="str">
        <f t="array" ref="E7:E26">IFERROR(INDEX(Désignation_du_produit,SMALL(IF(Date=$D$3,ROW(Date)-3,""),ROW(Date)-3)),"")</f>
        <v>Chocolat Décoration MG Végétale Mix N2</v>
      </c>
      <c r="F7" s="23">
        <f t="array" ref="F7:F26">IFERROR(INDEX(Qté_PO,SMALL(IF(Date=$D$3,ROW(Date)-3,""),ROW(Date)-3)),"")</f>
        <v>15100</v>
      </c>
      <c r="G7" s="9"/>
      <c r="H7" s="9"/>
      <c r="I7" s="9"/>
      <c r="J7" s="9"/>
      <c r="K7" s="9"/>
    </row>
    <row r="8" spans="1:21" s="11" customFormat="1" ht="15">
      <c r="A8" s="23" t="str">
        <v>T8</v>
      </c>
      <c r="B8" s="21"/>
      <c r="C8" s="21"/>
      <c r="D8" s="23" t="str">
        <v>43513925</v>
      </c>
      <c r="E8" s="23" t="str">
        <v>Chocolat Noir MG Végétale Mix N2</v>
      </c>
      <c r="F8" s="23">
        <v>7000</v>
      </c>
      <c r="G8" s="9"/>
      <c r="H8" s="9"/>
      <c r="I8" s="9"/>
      <c r="J8" s="9"/>
      <c r="K8" s="9"/>
    </row>
    <row r="9" spans="1:21">
      <c r="A9" s="23" t="str">
        <v>T1 GMS</v>
      </c>
      <c r="B9" s="22"/>
      <c r="C9" s="22"/>
      <c r="D9" s="23" t="str">
        <v>43317387</v>
      </c>
      <c r="E9" s="23" t="str">
        <v>Chocolat Matière Grasse Laitière Mix N1</v>
      </c>
      <c r="F9" s="23">
        <v>6800</v>
      </c>
      <c r="G9" s="10"/>
      <c r="H9" s="10"/>
      <c r="I9" s="10"/>
      <c r="J9" s="10"/>
      <c r="K9" s="10"/>
    </row>
    <row r="10" spans="1:21">
      <c r="A10" s="23" t="str">
        <v>T1 GMS</v>
      </c>
      <c r="B10" s="22"/>
      <c r="C10" s="22"/>
      <c r="D10" s="23" t="str">
        <v>43317387</v>
      </c>
      <c r="E10" s="23" t="str">
        <v>Chocolat Matière Grasse Laitière Mix N1</v>
      </c>
      <c r="F10" s="23">
        <v>21500</v>
      </c>
      <c r="G10" s="10"/>
      <c r="H10" s="10"/>
      <c r="I10" s="10"/>
      <c r="J10" s="10"/>
      <c r="K10" s="10"/>
    </row>
    <row r="11" spans="1:21">
      <c r="A11" s="23" t="str">
        <v>T1 GMS</v>
      </c>
      <c r="B11" s="22"/>
      <c r="C11" s="22"/>
      <c r="D11" s="23" t="str">
        <v>43514826</v>
      </c>
      <c r="E11" s="23" t="str">
        <v>Rhum Matière Grasse Laitière Mix XE N2</v>
      </c>
      <c r="F11" s="23">
        <v>19600</v>
      </c>
      <c r="G11" s="10"/>
      <c r="H11" s="10"/>
      <c r="I11" s="10"/>
      <c r="J11" s="10"/>
      <c r="K11" s="10"/>
    </row>
    <row r="12" spans="1:21">
      <c r="A12" s="23" t="str">
        <v>T6</v>
      </c>
      <c r="B12" s="22"/>
      <c r="C12" s="22"/>
      <c r="D12" s="23" t="str">
        <v>43684847</v>
      </c>
      <c r="E12" s="23" t="str">
        <v>Vanille Gousse MG Végétale N6 Mix</v>
      </c>
      <c r="F12" s="23">
        <v>14700</v>
      </c>
      <c r="G12" s="10"/>
      <c r="H12" s="10"/>
      <c r="I12" s="10"/>
      <c r="J12" s="10"/>
      <c r="K12" s="10"/>
    </row>
    <row r="13" spans="1:21">
      <c r="A13" s="23" t="str">
        <v/>
      </c>
      <c r="B13" s="22"/>
      <c r="C13" s="22"/>
      <c r="D13" s="23" t="str">
        <v/>
      </c>
      <c r="E13" s="23" t="str">
        <v/>
      </c>
      <c r="F13" s="23" t="str">
        <v/>
      </c>
      <c r="G13" s="10"/>
      <c r="H13" s="10"/>
      <c r="I13" s="10"/>
      <c r="J13" s="10"/>
      <c r="K13" s="10"/>
    </row>
    <row r="14" spans="1:21">
      <c r="A14" s="23" t="str">
        <v/>
      </c>
      <c r="B14" s="22"/>
      <c r="C14" s="22"/>
      <c r="D14" s="23" t="str">
        <v/>
      </c>
      <c r="E14" s="23" t="str">
        <v/>
      </c>
      <c r="F14" s="23" t="str">
        <v/>
      </c>
      <c r="G14" s="10"/>
      <c r="H14" s="10"/>
      <c r="I14" s="10"/>
      <c r="J14" s="10"/>
      <c r="K14" s="10"/>
    </row>
    <row r="15" spans="1:21">
      <c r="A15" s="23" t="str">
        <v/>
      </c>
      <c r="B15" s="22"/>
      <c r="C15" s="22"/>
      <c r="D15" s="23" t="str">
        <v/>
      </c>
      <c r="E15" s="23" t="str">
        <v/>
      </c>
      <c r="F15" s="23" t="str">
        <v/>
      </c>
      <c r="G15" s="10"/>
      <c r="H15" s="10"/>
      <c r="I15" s="10"/>
      <c r="J15" s="10"/>
      <c r="K15" s="10"/>
    </row>
    <row r="16" spans="1:21">
      <c r="A16" s="23" t="str">
        <v/>
      </c>
      <c r="B16" s="22"/>
      <c r="C16" s="22"/>
      <c r="D16" s="23" t="str">
        <v/>
      </c>
      <c r="E16" s="23" t="str">
        <v/>
      </c>
      <c r="F16" s="23" t="str">
        <v/>
      </c>
      <c r="G16" s="10"/>
      <c r="H16" s="10"/>
      <c r="I16" s="10"/>
      <c r="J16" s="10"/>
      <c r="K16" s="10"/>
    </row>
    <row r="17" spans="1:11">
      <c r="A17" s="23" t="str">
        <v/>
      </c>
      <c r="B17" s="22"/>
      <c r="C17" s="22"/>
      <c r="D17" s="23" t="str">
        <v/>
      </c>
      <c r="E17" s="23" t="str">
        <v/>
      </c>
      <c r="F17" s="23" t="str">
        <v/>
      </c>
      <c r="G17" s="10"/>
      <c r="H17" s="10"/>
      <c r="I17" s="10"/>
      <c r="J17" s="10"/>
      <c r="K17" s="10"/>
    </row>
    <row r="18" spans="1:11">
      <c r="A18" s="23" t="str">
        <v/>
      </c>
      <c r="B18" s="22"/>
      <c r="C18" s="22"/>
      <c r="D18" s="23" t="str">
        <v/>
      </c>
      <c r="E18" s="23" t="str">
        <v/>
      </c>
      <c r="F18" s="23" t="str">
        <v/>
      </c>
      <c r="G18" s="10"/>
      <c r="H18" s="10"/>
      <c r="I18" s="10"/>
      <c r="J18" s="10"/>
      <c r="K18" s="10"/>
    </row>
    <row r="19" spans="1:11">
      <c r="A19" s="23" t="str">
        <v/>
      </c>
      <c r="B19" s="22"/>
      <c r="C19" s="22"/>
      <c r="D19" s="23" t="str">
        <v/>
      </c>
      <c r="E19" s="23" t="str">
        <v/>
      </c>
      <c r="F19" s="23" t="str">
        <v/>
      </c>
      <c r="G19" s="10"/>
      <c r="H19" s="10"/>
      <c r="I19" s="10"/>
      <c r="J19" s="10"/>
      <c r="K19" s="10"/>
    </row>
    <row r="20" spans="1:11">
      <c r="A20" s="23" t="str">
        <v/>
      </c>
      <c r="B20" s="22"/>
      <c r="C20" s="22"/>
      <c r="D20" s="23" t="str">
        <v/>
      </c>
      <c r="E20" s="23" t="str">
        <v/>
      </c>
      <c r="F20" s="23" t="str">
        <v/>
      </c>
      <c r="G20" s="10"/>
      <c r="H20" s="10"/>
      <c r="I20" s="10"/>
      <c r="J20" s="10"/>
      <c r="K20" s="10"/>
    </row>
    <row r="21" spans="1:11">
      <c r="A21" s="23" t="str">
        <v/>
      </c>
      <c r="B21" s="22"/>
      <c r="C21" s="22"/>
      <c r="D21" s="23" t="str">
        <v/>
      </c>
      <c r="E21" s="23" t="str">
        <v/>
      </c>
      <c r="F21" s="23" t="str">
        <v/>
      </c>
      <c r="G21" s="10"/>
      <c r="H21" s="10"/>
      <c r="I21" s="10"/>
      <c r="J21" s="10"/>
      <c r="K21" s="10"/>
    </row>
    <row r="22" spans="1:11">
      <c r="A22" s="23" t="str">
        <v/>
      </c>
      <c r="B22" s="22"/>
      <c r="C22" s="22"/>
      <c r="D22" s="23" t="str">
        <v/>
      </c>
      <c r="E22" s="23" t="str">
        <v/>
      </c>
      <c r="F22" s="23" t="str">
        <v/>
      </c>
      <c r="G22" s="10"/>
      <c r="H22" s="10"/>
      <c r="I22" s="10"/>
      <c r="J22" s="10"/>
      <c r="K22" s="10"/>
    </row>
    <row r="23" spans="1:11">
      <c r="A23" s="23" t="str">
        <v/>
      </c>
      <c r="B23" s="22"/>
      <c r="C23" s="22"/>
      <c r="D23" s="23" t="str">
        <v/>
      </c>
      <c r="E23" s="23" t="str">
        <v/>
      </c>
      <c r="F23" s="23" t="str">
        <v/>
      </c>
      <c r="G23" s="10"/>
      <c r="H23" s="10"/>
      <c r="I23" s="10"/>
      <c r="J23" s="10"/>
      <c r="K23" s="10"/>
    </row>
    <row r="24" spans="1:11">
      <c r="A24" s="23" t="str">
        <v/>
      </c>
      <c r="B24" s="22"/>
      <c r="C24" s="22"/>
      <c r="D24" s="23" t="str">
        <v/>
      </c>
      <c r="E24" s="23" t="str">
        <v/>
      </c>
      <c r="F24" s="23" t="str">
        <v/>
      </c>
      <c r="G24" s="10"/>
      <c r="H24" s="10"/>
      <c r="I24" s="10"/>
      <c r="J24" s="10"/>
      <c r="K24" s="10"/>
    </row>
    <row r="25" spans="1:11">
      <c r="A25" s="23" t="str">
        <v/>
      </c>
      <c r="B25" s="22"/>
      <c r="C25" s="22"/>
      <c r="D25" s="23" t="str">
        <v/>
      </c>
      <c r="E25" s="23" t="str">
        <v/>
      </c>
      <c r="F25" s="23" t="str">
        <v/>
      </c>
      <c r="G25" s="10"/>
      <c r="H25" s="10"/>
      <c r="I25" s="10"/>
      <c r="J25" s="10"/>
      <c r="K25" s="10"/>
    </row>
    <row r="26" spans="1:11">
      <c r="A26" s="23" t="str">
        <v/>
      </c>
      <c r="B26" s="22"/>
      <c r="C26" s="22"/>
      <c r="D26" s="23" t="str">
        <v/>
      </c>
      <c r="E26" s="23" t="str">
        <v/>
      </c>
      <c r="F26" s="23" t="str">
        <v/>
      </c>
      <c r="G26" s="10"/>
      <c r="H26" s="10"/>
      <c r="I26" s="10"/>
      <c r="J26" s="10"/>
      <c r="K26" s="10"/>
    </row>
    <row r="27" spans="1:11" ht="15">
      <c r="A27"/>
      <c r="B27"/>
      <c r="C27"/>
      <c r="D27"/>
      <c r="E27"/>
      <c r="F27"/>
      <c r="G27"/>
      <c r="H27"/>
      <c r="I27"/>
      <c r="J27"/>
      <c r="K27"/>
    </row>
    <row r="28" spans="1:11" ht="15">
      <c r="A28"/>
      <c r="B28"/>
      <c r="C28"/>
      <c r="D28"/>
      <c r="E28"/>
      <c r="F28"/>
      <c r="G28"/>
      <c r="H28"/>
      <c r="I28"/>
      <c r="J28"/>
      <c r="K28"/>
    </row>
    <row r="29" spans="1:11" ht="15">
      <c r="A29"/>
      <c r="B29"/>
      <c r="C29"/>
      <c r="D29"/>
      <c r="E29"/>
      <c r="F29"/>
      <c r="G29"/>
      <c r="H29"/>
      <c r="I29"/>
      <c r="J29"/>
      <c r="K29"/>
    </row>
    <row r="30" spans="1:11" ht="15">
      <c r="A30"/>
      <c r="B30"/>
      <c r="C30"/>
      <c r="D30"/>
      <c r="E30"/>
      <c r="F30"/>
      <c r="G30"/>
      <c r="H30"/>
      <c r="I30"/>
      <c r="J30"/>
      <c r="K30"/>
    </row>
    <row r="31" spans="1:11" ht="15">
      <c r="A31"/>
      <c r="B31"/>
      <c r="C31"/>
      <c r="D31"/>
      <c r="E31"/>
      <c r="F31"/>
      <c r="G31"/>
      <c r="H31"/>
      <c r="I31"/>
      <c r="J31"/>
      <c r="K31"/>
    </row>
    <row r="32" spans="1:11" ht="15">
      <c r="A32"/>
      <c r="B32"/>
      <c r="C32"/>
      <c r="D32"/>
      <c r="E32"/>
      <c r="F32"/>
      <c r="G32"/>
      <c r="H32"/>
      <c r="I32"/>
      <c r="J32"/>
      <c r="K32"/>
    </row>
    <row r="33" spans="1:11" ht="15">
      <c r="A33"/>
      <c r="B33"/>
      <c r="C33"/>
      <c r="D33"/>
      <c r="E33"/>
      <c r="F33"/>
      <c r="G33"/>
      <c r="H33"/>
      <c r="I33"/>
      <c r="J33"/>
      <c r="K33"/>
    </row>
    <row r="34" spans="1:11" ht="15">
      <c r="A34"/>
      <c r="B34"/>
      <c r="C34"/>
      <c r="D34"/>
      <c r="E34"/>
      <c r="F34"/>
      <c r="G34"/>
      <c r="H34"/>
      <c r="I34"/>
      <c r="J34"/>
      <c r="K34"/>
    </row>
    <row r="35" spans="1:11" ht="15">
      <c r="A35"/>
      <c r="B35"/>
      <c r="C35"/>
      <c r="D35"/>
      <c r="E35"/>
      <c r="F35"/>
      <c r="G35"/>
      <c r="H35"/>
      <c r="I35"/>
      <c r="J35"/>
      <c r="K35"/>
    </row>
    <row r="36" spans="1:11" ht="15">
      <c r="A36"/>
      <c r="B36"/>
      <c r="C36"/>
      <c r="D36"/>
      <c r="E36"/>
      <c r="F36"/>
      <c r="G36"/>
      <c r="H36"/>
      <c r="I36"/>
      <c r="J36"/>
      <c r="K36"/>
    </row>
    <row r="37" spans="1:11" ht="15">
      <c r="A37"/>
      <c r="B37"/>
      <c r="C37"/>
      <c r="D37"/>
      <c r="E37"/>
      <c r="F37"/>
      <c r="G37"/>
      <c r="H37"/>
      <c r="I37"/>
      <c r="J37"/>
      <c r="K37"/>
    </row>
    <row r="38" spans="1:11" ht="15">
      <c r="A38"/>
      <c r="B38"/>
      <c r="C38"/>
      <c r="D38"/>
      <c r="E38"/>
      <c r="F38"/>
      <c r="G38"/>
      <c r="H38"/>
      <c r="I38"/>
      <c r="J38"/>
      <c r="K38"/>
    </row>
  </sheetData>
  <conditionalFormatting sqref="D3">
    <cfRule type="containsText" dxfId="0" priority="1" operator="containsText" text="&quot;&quot;">
      <formula>NOT(ISERROR(SEARCH("""""",D3)))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Plan</vt:lpstr>
      <vt:lpstr>Fabrication Lundi</vt:lpstr>
      <vt:lpstr>Date</vt:lpstr>
      <vt:lpstr>Désignation_du_produit</vt:lpstr>
      <vt:lpstr>Ligne</vt:lpstr>
      <vt:lpstr>Ordre</vt:lpstr>
      <vt:lpstr>Produit</vt:lpstr>
      <vt:lpstr>Qté_PO</vt:lpstr>
      <vt:lpstr>tblo</vt:lpstr>
    </vt:vector>
  </TitlesOfParts>
  <Company>Nestlé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Starck,Alexandre</dc:creator>
  <cp:lastModifiedBy>WhyNotMe-PM</cp:lastModifiedBy>
  <cp:lastPrinted>2016-06-21T12:10:08Z</cp:lastPrinted>
  <dcterms:created xsi:type="dcterms:W3CDTF">2015-03-16T14:36:08Z</dcterms:created>
  <dcterms:modified xsi:type="dcterms:W3CDTF">2016-08-08T17:47:46Z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Plan des besoins pasto.xlsx</vt:lpwstr>
  </property>
</Properties>
</file>