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SYNTH_TEST" sheetId="1" r:id="rId1"/>
  </sheets>
  <calcPr calcId="162913" calcOnSave="0"/>
</workbook>
</file>

<file path=xl/calcChain.xml><?xml version="1.0" encoding="utf-8"?>
<calcChain xmlns="http://schemas.openxmlformats.org/spreadsheetml/2006/main">
  <c r="K5" i="1" l="1"/>
  <c r="J5" i="1"/>
  <c r="K2" i="1"/>
  <c r="J2" i="1"/>
  <c r="K3" i="1"/>
  <c r="J3" i="1"/>
  <c r="L3" i="1" s="1"/>
  <c r="K4" i="1"/>
  <c r="J4" i="1"/>
  <c r="L4" i="1" l="1"/>
  <c r="L2" i="1"/>
  <c r="L5" i="1"/>
</calcChain>
</file>

<file path=xl/sharedStrings.xml><?xml version="1.0" encoding="utf-8"?>
<sst xmlns="http://schemas.openxmlformats.org/spreadsheetml/2006/main" count="44" uniqueCount="44">
  <si>
    <t>Organisme</t>
  </si>
  <si>
    <t>Objet du marché</t>
  </si>
  <si>
    <t>Direction</t>
  </si>
  <si>
    <t>Nom Référent</t>
  </si>
  <si>
    <t>Procédure</t>
  </si>
  <si>
    <t>Estimation ou montant en € HT  Mini / Maxi</t>
  </si>
  <si>
    <t>Date de Publicité</t>
  </si>
  <si>
    <t>Référent DAJ</t>
  </si>
  <si>
    <t>Année</t>
  </si>
  <si>
    <t>Mois</t>
  </si>
  <si>
    <t>mois_année</t>
  </si>
  <si>
    <t>Ville</t>
  </si>
  <si>
    <t>Mise en place Evènement Pole Jeunesse</t>
  </si>
  <si>
    <t>DJS</t>
  </si>
  <si>
    <t>J HUBS</t>
  </si>
  <si>
    <t>Projet Groupe 1</t>
  </si>
  <si>
    <t>15000</t>
  </si>
  <si>
    <t>10/06/2015</t>
  </si>
  <si>
    <t>DFG</t>
  </si>
  <si>
    <t>Association</t>
  </si>
  <si>
    <t>Réunion Collecte Idées</t>
  </si>
  <si>
    <t>CD</t>
  </si>
  <si>
    <t>D TOZI</t>
  </si>
  <si>
    <t>Relai Com</t>
  </si>
  <si>
    <t>500</t>
  </si>
  <si>
    <t>10/11/2015</t>
  </si>
  <si>
    <t>HJU</t>
  </si>
  <si>
    <t>Externe</t>
  </si>
  <si>
    <t>Audit Mise à disposition des Informations</t>
  </si>
  <si>
    <t>DG</t>
  </si>
  <si>
    <t>L FRIAUD</t>
  </si>
  <si>
    <t>Post Informatique</t>
  </si>
  <si>
    <t>3500</t>
  </si>
  <si>
    <t>7/01/2016</t>
  </si>
  <si>
    <t>TFI</t>
  </si>
  <si>
    <t>DFHU</t>
  </si>
  <si>
    <t>Ville et Campagne</t>
  </si>
  <si>
    <t>GF</t>
  </si>
  <si>
    <t>F LOTS</t>
  </si>
  <si>
    <t>Directe</t>
  </si>
  <si>
    <t>30000</t>
  </si>
  <si>
    <t>15/06/2016</t>
  </si>
  <si>
    <t>RPO</t>
  </si>
  <si>
    <t>http://forum.excel-pratique.com/excel/outils-de-suivi-de-projet-avec-reporting-mensuel-t83925.html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</si>
</sst>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/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76200</xdr:rowOff>
        </xdr:from>
        <xdr:to>
          <xdr:col>14</xdr:col>
          <xdr:colOff>638175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Splitter en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"/>
  <sheetViews>
    <sheetView tabSelected="1" workbookViewId="0">
      <selection activeCell="B19" sqref="B19"/>
    </sheetView>
  </sheetViews>
  <sheetFormatPr baseColWidth="10" defaultRowHeight="15" x14ac:dyDescent="0.25"/>
  <cols>
    <col min="1" max="1" width="9.5" bestFit="1" customWidth="1"/>
    <col min="2" max="2" width="32.625" bestFit="1" customWidth="1"/>
    <col min="3" max="3" width="8" bestFit="1" customWidth="1"/>
    <col min="4" max="4" width="7.875" bestFit="1" customWidth="1"/>
    <col min="5" max="5" width="14.625" bestFit="1" customWidth="1"/>
    <col min="7" max="7" width="5.875" bestFit="1" customWidth="1"/>
    <col min="8" max="8" width="10.375" bestFit="1" customWidth="1"/>
    <col min="9" max="9" width="7.625" bestFit="1" customWidth="1"/>
    <col min="10" max="10" width="4.875" bestFit="1" customWidth="1"/>
    <col min="11" max="11" width="3.625" bestFit="1" customWidth="1"/>
    <col min="12" max="12" width="12.375" customWidth="1"/>
  </cols>
  <sheetData>
    <row r="1" spans="1:17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5</v>
      </c>
      <c r="G1" s="5"/>
      <c r="H1" s="1" t="s">
        <v>6</v>
      </c>
      <c r="I1" s="2" t="s">
        <v>7</v>
      </c>
      <c r="J1" s="2" t="s">
        <v>8</v>
      </c>
      <c r="K1" s="2" t="s">
        <v>9</v>
      </c>
      <c r="L1" s="2" t="s">
        <v>10</v>
      </c>
      <c r="Q1" t="s">
        <v>43</v>
      </c>
    </row>
    <row r="2" spans="1:17" x14ac:dyDescent="0.25">
      <c r="A2" t="s">
        <v>27</v>
      </c>
      <c r="B2" t="s">
        <v>28</v>
      </c>
      <c r="C2" t="s">
        <v>29</v>
      </c>
      <c r="D2" t="s">
        <v>30</v>
      </c>
      <c r="E2" t="s">
        <v>31</v>
      </c>
      <c r="G2" t="s">
        <v>32</v>
      </c>
      <c r="H2" t="s">
        <v>33</v>
      </c>
      <c r="I2" t="s">
        <v>34</v>
      </c>
      <c r="J2" s="3">
        <f>YEAR(H2)</f>
        <v>2016</v>
      </c>
      <c r="K2" s="3">
        <f>MONTH(H2)</f>
        <v>1</v>
      </c>
      <c r="L2" s="3" t="str">
        <f>K2&amp;"_"&amp;J2</f>
        <v>1_2016</v>
      </c>
    </row>
    <row r="3" spans="1:17" x14ac:dyDescent="0.25">
      <c r="A3" t="s">
        <v>19</v>
      </c>
      <c r="B3" t="s">
        <v>20</v>
      </c>
      <c r="C3" t="s">
        <v>21</v>
      </c>
      <c r="D3" t="s">
        <v>22</v>
      </c>
      <c r="E3" t="s">
        <v>23</v>
      </c>
      <c r="G3" t="s">
        <v>24</v>
      </c>
      <c r="H3" t="s">
        <v>25</v>
      </c>
      <c r="I3" t="s">
        <v>26</v>
      </c>
      <c r="J3" s="3">
        <f>YEAR(H3)</f>
        <v>2015</v>
      </c>
      <c r="K3" s="3">
        <f>MONTH(H3)</f>
        <v>11</v>
      </c>
      <c r="L3" s="3" t="str">
        <f>K3&amp;"_"&amp;J3</f>
        <v>11_2015</v>
      </c>
    </row>
    <row r="4" spans="1:17" x14ac:dyDescent="0.25">
      <c r="A4" t="s">
        <v>11</v>
      </c>
      <c r="B4" t="s">
        <v>12</v>
      </c>
      <c r="C4" t="s">
        <v>13</v>
      </c>
      <c r="D4" t="s">
        <v>14</v>
      </c>
      <c r="E4" t="s">
        <v>15</v>
      </c>
      <c r="G4" t="s">
        <v>16</v>
      </c>
      <c r="H4" t="s">
        <v>17</v>
      </c>
      <c r="I4" t="s">
        <v>18</v>
      </c>
      <c r="J4" s="3">
        <f>YEAR(H4)</f>
        <v>2015</v>
      </c>
      <c r="K4" s="3">
        <f>MONTH(H4)</f>
        <v>6</v>
      </c>
      <c r="L4" s="3" t="str">
        <f>K4&amp;"_"&amp;J4</f>
        <v>6_2015</v>
      </c>
    </row>
    <row r="5" spans="1:17" x14ac:dyDescent="0.25">
      <c r="A5" t="s">
        <v>35</v>
      </c>
      <c r="B5" t="s">
        <v>36</v>
      </c>
      <c r="C5" t="s">
        <v>37</v>
      </c>
      <c r="D5" t="s">
        <v>38</v>
      </c>
      <c r="E5" t="s">
        <v>39</v>
      </c>
      <c r="G5" t="s">
        <v>40</v>
      </c>
      <c r="H5" t="s">
        <v>41</v>
      </c>
      <c r="I5" t="s">
        <v>42</v>
      </c>
      <c r="J5" s="3">
        <f>IF(H5&lt;&gt;"",YEAR(H5),"")</f>
        <v>2016</v>
      </c>
      <c r="K5" s="3">
        <f>IF(H5&lt;&gt;"",MONTH(H5),"")</f>
        <v>6</v>
      </c>
      <c r="L5" s="3" t="str">
        <f>IF(H5&lt;&gt;"",K5&amp;"_"&amp;J5,"")</f>
        <v>6_2016</v>
      </c>
    </row>
  </sheetData>
  <sortState ref="A2:L5">
    <sortCondition ref="L2"/>
  </sortState>
  <mergeCells count="1">
    <mergeCell ref="F1:G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plitterEnOnglet">
                <anchor moveWithCells="1" sizeWithCells="1">
                  <from>
                    <xdr:col>12</xdr:col>
                    <xdr:colOff>438150</xdr:colOff>
                    <xdr:row>0</xdr:row>
                    <xdr:rowOff>76200</xdr:rowOff>
                  </from>
                  <to>
                    <xdr:col>14</xdr:col>
                    <xdr:colOff>638175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SYNTH_TEST</vt:lpstr>
    </vt:vector>
  </TitlesOfParts>
  <Company>METRO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Strippoli</dc:creator>
  <cp:lastModifiedBy>PMK</cp:lastModifiedBy>
  <dcterms:created xsi:type="dcterms:W3CDTF">2016-10-14T12:40:00Z</dcterms:created>
  <dcterms:modified xsi:type="dcterms:W3CDTF">2016-10-14T15:39:03Z</dcterms:modified>
</cp:coreProperties>
</file>