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5735" windowHeight="125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Gencod">Feuil1!$A$2:$A$252</definedName>
    <definedName name="Libellé_article">Feuil1!$B$2:$B$252</definedName>
  </definedNames>
  <calcPr calcId="145621" calcOnSave="0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" i="1"/>
  <c r="F2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3" i="1"/>
  <c r="F4" i="1"/>
  <c r="F5" i="1"/>
  <c r="F6" i="1"/>
  <c r="F7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" i="1"/>
</calcChain>
</file>

<file path=xl/sharedStrings.xml><?xml version="1.0" encoding="utf-8"?>
<sst xmlns="http://schemas.openxmlformats.org/spreadsheetml/2006/main" count="506" uniqueCount="506">
  <si>
    <t>Gencod</t>
  </si>
  <si>
    <t>Libellé article</t>
  </si>
  <si>
    <t>3601029855298</t>
  </si>
  <si>
    <t>LITIERE BLC AGGLOMERANTE PTA,4L</t>
  </si>
  <si>
    <t>7322540718089</t>
  </si>
  <si>
    <t>COTON ORIGINA X70,LOTUS BABY,1P</t>
  </si>
  <si>
    <t>3564700748558</t>
  </si>
  <si>
    <t>CARRE COTON BEBE,2X80,160P</t>
  </si>
  <si>
    <t>3288131510767</t>
  </si>
  <si>
    <t>POMME/PRUNEAU,BABYBIO,2x130G</t>
  </si>
  <si>
    <t>7613031552160</t>
  </si>
  <si>
    <t>POMME/PRUNEAU,NATURNES,4x130G</t>
  </si>
  <si>
    <t>3288131500065</t>
  </si>
  <si>
    <t>LAI.CROISSANCE BIO,BABYBIO,6x1L</t>
  </si>
  <si>
    <t>3041091022479</t>
  </si>
  <si>
    <t>BLEDILAIT CROISSANCE,6x1L</t>
  </si>
  <si>
    <t>3288131500102</t>
  </si>
  <si>
    <t>CEREALES VANILLE ,BABYBIO, 220G</t>
  </si>
  <si>
    <t>7613031478149</t>
  </si>
  <si>
    <t>NATURNES EPINARDS, 2x130G</t>
  </si>
  <si>
    <t>3041091097590</t>
  </si>
  <si>
    <t>PUREE PANAIS DINDE,BLEDI,2x200G</t>
  </si>
  <si>
    <t>3041091097408</t>
  </si>
  <si>
    <t>PUREE ARTICH.CABILL,BLED,2x200G</t>
  </si>
  <si>
    <t>3288131510644</t>
  </si>
  <si>
    <t>Pot leg.canar.fermi,baby,2x200g</t>
  </si>
  <si>
    <t>3288131510514</t>
  </si>
  <si>
    <t>MENU LEGUMES VEAU,BABYBI,2x200G</t>
  </si>
  <si>
    <t>3288131501628</t>
  </si>
  <si>
    <t>PTIPLAT PTI LEGU/AGNEA,BAB,230G</t>
  </si>
  <si>
    <t>7613032725907</t>
  </si>
  <si>
    <t>BOL PUREE LEGUM,NATURNES,2x200G</t>
  </si>
  <si>
    <t>7613032725969</t>
  </si>
  <si>
    <t>BOLS AUBERGINES,NATURNES,2x200G</t>
  </si>
  <si>
    <t>3119780259069</t>
  </si>
  <si>
    <t>BIERE HEINEKEN BLE 12X25CL</t>
  </si>
  <si>
    <t>3119780259106</t>
  </si>
  <si>
    <t>BIERE HEINEKEN,BLONDE,12x33CL</t>
  </si>
  <si>
    <t>3080216009094</t>
  </si>
  <si>
    <t>BIERE 1664  , 20x25CL</t>
  </si>
  <si>
    <t>3261570001546</t>
  </si>
  <si>
    <t>BIERE GOUDALE 7D2,GAYANT,6x25CL</t>
  </si>
  <si>
    <t>3255537505079</t>
  </si>
  <si>
    <t>RHUM S/JAMES IMPER.BLC 40D,70CL</t>
  </si>
  <si>
    <t>3147699110270</t>
  </si>
  <si>
    <t>Mojito saint james 14d9,70cl</t>
  </si>
  <si>
    <t>8410036009090</t>
  </si>
  <si>
    <t>FREIXENET CORDON NEGRO,BRU,75CL</t>
  </si>
  <si>
    <t>5000112616316</t>
  </si>
  <si>
    <t>COCA COLA EURO,STANDARD,2L</t>
  </si>
  <si>
    <t>5000112609554</t>
  </si>
  <si>
    <t>COCA COLA ZERO PET,COCA ,4x1,5L</t>
  </si>
  <si>
    <t>5449000025449</t>
  </si>
  <si>
    <t>COCA COLA LIGHT PACK   ,4X150CL</t>
  </si>
  <si>
    <t>5449000114273</t>
  </si>
  <si>
    <t>COCA COLA LIGHT FRIGO,  10x33CL</t>
  </si>
  <si>
    <t>5449000012241</t>
  </si>
  <si>
    <t>SPRITE BOITE ,6X33CL</t>
  </si>
  <si>
    <t>3564700716519</t>
  </si>
  <si>
    <t>LIMONADE ZERO,SPRINK'S,1.5L</t>
  </si>
  <si>
    <t>3564709000114</t>
  </si>
  <si>
    <t>LIMONADE ARTISANALE,NRT,1L</t>
  </si>
  <si>
    <t>5449000212351</t>
  </si>
  <si>
    <t>FINLEY MOJITO ,1.5L</t>
  </si>
  <si>
    <t>3179732333926</t>
  </si>
  <si>
    <t>EAU MINERALE VITTEL PACK,6X1L</t>
  </si>
  <si>
    <t>3274080001005</t>
  </si>
  <si>
    <t>CRISTALLINE</t>
  </si>
  <si>
    <t>3502110007384</t>
  </si>
  <si>
    <t>TROPICANA ORANGE DOUCE S/PUL,1L</t>
  </si>
  <si>
    <t>3564700848739</t>
  </si>
  <si>
    <t>P.JUS ORANG.SS PULPE,JAFAD,6x1L</t>
  </si>
  <si>
    <t>5038862133838</t>
  </si>
  <si>
    <t>JUS D'ORANGE AVEC PULPE,IN,1.5L</t>
  </si>
  <si>
    <t>3564707110952</t>
  </si>
  <si>
    <t>LANGUEDOC RGE BIO,P/BARSAN,75CL</t>
  </si>
  <si>
    <t>3564700345993</t>
  </si>
  <si>
    <t>ESSUIE TOUT BLANC X6,MIMOSA,1P</t>
  </si>
  <si>
    <t>3564700848326</t>
  </si>
  <si>
    <t>ESSUIE TOUT DECORE 3=6,MIMOS,3P</t>
  </si>
  <si>
    <t>3564700750094</t>
  </si>
  <si>
    <t>ESSUIE TT 1/2 FEUIL 3=6,MIMO.3P</t>
  </si>
  <si>
    <t>3178041302791</t>
  </si>
  <si>
    <t>XTRA LIQUIDE FRAICHEUR,XT,3,01L</t>
  </si>
  <si>
    <t>8710908481536</t>
  </si>
  <si>
    <t>PERSIL LIQUIDE AMANDE 57LAV,4L</t>
  </si>
  <si>
    <t>8710908481529</t>
  </si>
  <si>
    <t>PERSIL LIQ.BQT PROVENC 57LAV,4L</t>
  </si>
  <si>
    <t>4015400794806</t>
  </si>
  <si>
    <t>MR PROPRE LING.ANTIBACTERIE,60P</t>
  </si>
  <si>
    <t>3760020505912</t>
  </si>
  <si>
    <t>BOUILLON CUBE POULE BIO.4L</t>
  </si>
  <si>
    <t>3068110380266</t>
  </si>
  <si>
    <t>FARINE DE BLE, FRANCINE, 1.4KG</t>
  </si>
  <si>
    <t>3478820013185</t>
  </si>
  <si>
    <t>COULIS DE TOMATE BIO.500ML</t>
  </si>
  <si>
    <t>3564700755358</t>
  </si>
  <si>
    <t>CONCASS.TOMAT.NATUR,TURINI,390G</t>
  </si>
  <si>
    <t>3564700755372</t>
  </si>
  <si>
    <t>CONCASS.TOMAT.ORIGAN,TURIN,390G</t>
  </si>
  <si>
    <t>3478820003186</t>
  </si>
  <si>
    <t>CONCENTRE TOMATE,J.BIO,200ML</t>
  </si>
  <si>
    <t>7622210464637</t>
  </si>
  <si>
    <t>TUC CRACKERS NATURE, 3x100G</t>
  </si>
  <si>
    <t>3168930007708</t>
  </si>
  <si>
    <t>CRACKS CROUST.EMMENTAL,BENE,90G</t>
  </si>
  <si>
    <t>3564707105835</t>
  </si>
  <si>
    <t>MINI CRAK.FROM.COURG,B/VIL,110G</t>
  </si>
  <si>
    <t>3564707105798</t>
  </si>
  <si>
    <t>MINI CRACKERS MOZZA/TOMATE,,110</t>
  </si>
  <si>
    <t>3336970810019</t>
  </si>
  <si>
    <t>APERIFRUITS BLEU,VICO,110G</t>
  </si>
  <si>
    <t>3168930009054</t>
  </si>
  <si>
    <t>CHIPS NATURE PAYSANNES,LAY,300G</t>
  </si>
  <si>
    <t>3168930009184</t>
  </si>
  <si>
    <t>DORITOS NATURE,BENENUTS,170G</t>
  </si>
  <si>
    <t>3168930009191</t>
  </si>
  <si>
    <t>DORITOS NACHO CHEESE,BENEN,170G</t>
  </si>
  <si>
    <t>8722700430889</t>
  </si>
  <si>
    <t>CORNICHON MINI CLASS,MAILL,210G</t>
  </si>
  <si>
    <t>3166291503303</t>
  </si>
  <si>
    <t>GINGEMBRE MOULU DUCROS 26G</t>
  </si>
  <si>
    <t>3166291452304</t>
  </si>
  <si>
    <t>FAGOTS BOUQUET GARNI</t>
  </si>
  <si>
    <t>3478820088879</t>
  </si>
  <si>
    <t>PUR JUS CITR VT BIO JARDIN.25CL</t>
  </si>
  <si>
    <t>3478820023757</t>
  </si>
  <si>
    <t>LENTILLES PTS LEGUM. BIO.440ML</t>
  </si>
  <si>
    <t>3564700005101</t>
  </si>
  <si>
    <t>LENTILLES,NOTRE JARDIN,530G</t>
  </si>
  <si>
    <t>4012200032947</t>
  </si>
  <si>
    <t>OIGNONS FRITS    ,KUHNE,   100G</t>
  </si>
  <si>
    <t>3564700455128</t>
  </si>
  <si>
    <t>HARICOTS VTS EXTRAS 4/4,NJ,390G</t>
  </si>
  <si>
    <t>3307130803004</t>
  </si>
  <si>
    <t>RATATOUIL BIO JARDIN BIO.720ML</t>
  </si>
  <si>
    <t>3450970104432</t>
  </si>
  <si>
    <t>MORCEAU THON NATURE,LISTAO,130G</t>
  </si>
  <si>
    <t>3165440008782</t>
  </si>
  <si>
    <t>COUSCOUS EPIC/DOUC,TIPIA,2X250G</t>
  </si>
  <si>
    <t>3564700769058</t>
  </si>
  <si>
    <t>FARFALLES,TURINI,1KG</t>
  </si>
  <si>
    <t>8076809535748</t>
  </si>
  <si>
    <t>FARFALLE,BARILLA,1KG</t>
  </si>
  <si>
    <t>8076800376999</t>
  </si>
  <si>
    <t>LASAGNE AUX OEUFS,BARILLA, 500G</t>
  </si>
  <si>
    <t>8000139004872</t>
  </si>
  <si>
    <t>PATE RADIATORI,GAROFALO,500G</t>
  </si>
  <si>
    <t>3478820023641</t>
  </si>
  <si>
    <t>SAUCE TOMATE BASILIC,J.BIO,200G</t>
  </si>
  <si>
    <t>3021690017359</t>
  </si>
  <si>
    <t>SAUCE BOLOGNAISE,ZAPETTI,380G</t>
  </si>
  <si>
    <t>8001060001329</t>
  </si>
  <si>
    <t>SAUCE ARRABBIATA,PASTAGUST,190G</t>
  </si>
  <si>
    <t>3261055930422</t>
  </si>
  <si>
    <t>CASSOULET 4/4,WILL/SAURIN,840G</t>
  </si>
  <si>
    <t>3478820003193</t>
  </si>
  <si>
    <t>QUINOA POULET SESAME BIO.250G</t>
  </si>
  <si>
    <t>3487400002099</t>
  </si>
  <si>
    <t>RIZ MEDITERRANE 2MN,U/BENS,250G</t>
  </si>
  <si>
    <t>8410076472960</t>
  </si>
  <si>
    <t>KIT FAJITAS,OLD EL PASO,500G</t>
  </si>
  <si>
    <t>8410076472977</t>
  </si>
  <si>
    <t>KIT BURRITOS ORIG,OLD EL P,510G</t>
  </si>
  <si>
    <t>5412514555559</t>
  </si>
  <si>
    <t>TORTILLA DE BLE,20CM X 8,320G</t>
  </si>
  <si>
    <t>3564700719985</t>
  </si>
  <si>
    <t>MELANGE EPICES GUACAMOLE,TA,20G</t>
  </si>
  <si>
    <t>3185200027181</t>
  </si>
  <si>
    <t>CROUTONS FROMAGE, TIPIAK, 140G</t>
  </si>
  <si>
    <t>8710908960956</t>
  </si>
  <si>
    <t>POTAGE DOUCEUR 8 LEGUM,KNO,50CL</t>
  </si>
  <si>
    <t>3036811363611</t>
  </si>
  <si>
    <t>VELOUTE LEGU.SOLEIL,LIEB,2x35CL</t>
  </si>
  <si>
    <t>3036811365561</t>
  </si>
  <si>
    <t>LEGUMES ET VERMICELLES,LIEBI,1L</t>
  </si>
  <si>
    <t>7622210602015</t>
  </si>
  <si>
    <t>BISCUITS CHOCO.LAIT,GRAN,2x200G</t>
  </si>
  <si>
    <t>3116430210173</t>
  </si>
  <si>
    <t>DELICHOC SABLE CHOCO NOIR,150G</t>
  </si>
  <si>
    <t>7622300782443</t>
  </si>
  <si>
    <t>COOKIES ECLAT DAIM,GRANOLA,184G</t>
  </si>
  <si>
    <t>3564700564431</t>
  </si>
  <si>
    <t>COOKIE FOND.CHOC/NOIS,DELI,200G</t>
  </si>
  <si>
    <t>5053827115520</t>
  </si>
  <si>
    <t>NUTRIGRAIN CRUNCHY DUO CHO,200G</t>
  </si>
  <si>
    <t>5000168185880</t>
  </si>
  <si>
    <t>BN PETIT DEJEUNER,CHOCOLAT,200G</t>
  </si>
  <si>
    <t>3760020502287</t>
  </si>
  <si>
    <t>INFUS.BRULE GRAISS JARD.BIO,,30</t>
  </si>
  <si>
    <t>3103220007822</t>
  </si>
  <si>
    <t>DRAGOLO          ,HARIBO,  750G</t>
  </si>
  <si>
    <t>3538280003383</t>
  </si>
  <si>
    <t>FESTIVAL FAMILIAL,KREMA,   590G</t>
  </si>
  <si>
    <t>5410057169110</t>
  </si>
  <si>
    <t>TUTTIZ BUBBLIZZ  ,L/LUTTI, 275G</t>
  </si>
  <si>
    <t>80785293</t>
  </si>
  <si>
    <t>PURE FRESH CHLORO, MENTOS ,100G</t>
  </si>
  <si>
    <t>3564700010860</t>
  </si>
  <si>
    <t>CHOCOLAT LAIT RIZ,TABLET,2x100G</t>
  </si>
  <si>
    <t>3046920045407</t>
  </si>
  <si>
    <t>CREATION LT CARAMEL,LINDT,150G</t>
  </si>
  <si>
    <t>7622210995087</t>
  </si>
  <si>
    <t>CHOC.NOIR NOISETTES ENT.,C,180G</t>
  </si>
  <si>
    <t>3046920022606</t>
  </si>
  <si>
    <t>CHOCO EXCELLENCE NR 85%,LI,100G</t>
  </si>
  <si>
    <t>3046920025454</t>
  </si>
  <si>
    <t>CHOCO NR E.FONDANT,LINDT,3x100G</t>
  </si>
  <si>
    <t>3021762412280</t>
  </si>
  <si>
    <t>POM'POTES 4 PARFUMS,SSA,12x90G</t>
  </si>
  <si>
    <t>3021760885673</t>
  </si>
  <si>
    <t>COMPOTE SSA JAUNE,MATER,12x100G</t>
  </si>
  <si>
    <t>3021760885635</t>
  </si>
  <si>
    <t>COMPOTE SSA RGE,MATERNE,12x100G</t>
  </si>
  <si>
    <t>3080920100261</t>
  </si>
  <si>
    <t>POIRE WILLIAM 4/4, S/MAMET,455G</t>
  </si>
  <si>
    <t>3165432100005</t>
  </si>
  <si>
    <t>Sucre morceau.pur.can,daddy,1kg</t>
  </si>
  <si>
    <t>3564707105873</t>
  </si>
  <si>
    <t>MINI GALET RIZ CHOC NOI,BIO,60G</t>
  </si>
  <si>
    <t>3175681054240</t>
  </si>
  <si>
    <t>GALETTE DE RIZ CHOCOLAT,GE,105G</t>
  </si>
  <si>
    <t>3322680009966</t>
  </si>
  <si>
    <t>CREPE CRACKY CHOCOX8,WHAOU,256G</t>
  </si>
  <si>
    <t>3178530405774</t>
  </si>
  <si>
    <t>Crepes breton.nat.stmichel,315g</t>
  </si>
  <si>
    <t>3564707091749</t>
  </si>
  <si>
    <t>MADELEINE COQUIL.MGV,BIO V,250G</t>
  </si>
  <si>
    <t>3660140912150</t>
  </si>
  <si>
    <t>MADEL.SAVANE PEPITE X8,BRO,200G</t>
  </si>
  <si>
    <t>3597620009003</t>
  </si>
  <si>
    <t>CRUESLI CHOCO.AU LAIT,QUAK,500G</t>
  </si>
  <si>
    <t>5050083286131</t>
  </si>
  <si>
    <t>SPECIAL K CHOCO LAIT,KELLO,550G</t>
  </si>
  <si>
    <t>5050083500671</t>
  </si>
  <si>
    <t>TRESOR CHOCOLAT LAIT, 650G</t>
  </si>
  <si>
    <t>3564700653586</t>
  </si>
  <si>
    <t>PAIN DE MIE NATURE,SANS GL,350G</t>
  </si>
  <si>
    <t>3041090061646</t>
  </si>
  <si>
    <t>CRAQUINETT.FRAISE,CRACOTTE,200G</t>
  </si>
  <si>
    <t>3478820023184</t>
  </si>
  <si>
    <t>PATE TART. NOIS CACAO BIO.350G</t>
  </si>
  <si>
    <t>3017620406003</t>
  </si>
  <si>
    <t>NUTELLA POT VERRE,,600G</t>
  </si>
  <si>
    <t>3523230030793</t>
  </si>
  <si>
    <t>B.SEL DE MER NOIRMOUTIER,,250G</t>
  </si>
  <si>
    <t>3564700597781</t>
  </si>
  <si>
    <t>CR.SEMI-EPAIS.LEGERE,DELIS,50CL</t>
  </si>
  <si>
    <t>3564700291634</t>
  </si>
  <si>
    <t>3CR.LEG.S/EPAISSE,DELISSE,60CL</t>
  </si>
  <si>
    <t>8712100876868</t>
  </si>
  <si>
    <t>FRUIT D'OR DOUX,,510G</t>
  </si>
  <si>
    <t>7613034689221</t>
  </si>
  <si>
    <t>4TR.LE BON POULET NAT.,HER,120G</t>
  </si>
  <si>
    <t>7613034684905</t>
  </si>
  <si>
    <t>4R.LE BON POULET BROCHE,HE,120G</t>
  </si>
  <si>
    <t>3067162212013</t>
  </si>
  <si>
    <t>4TR.JAMBON BAYONNE,DELPEYR,100G</t>
  </si>
  <si>
    <t>3564700251461</t>
  </si>
  <si>
    <t>6TR.JAMBON PARME,ST AZAY, 80G</t>
  </si>
  <si>
    <t>3024720022408</t>
  </si>
  <si>
    <t>VERITABLES RILLETTES MANS,,220G</t>
  </si>
  <si>
    <t>3661112052560</t>
  </si>
  <si>
    <t>JBON SC  2T BIO,BIO VILLAGE,90G</t>
  </si>
  <si>
    <t>3095758048012</t>
  </si>
  <si>
    <t>2TR.JB TORCHON SC -25%SEL,F,80G</t>
  </si>
  <si>
    <t>3661112096434</t>
  </si>
  <si>
    <t>4TR.JAMBON SUP FUME HETR A,160G</t>
  </si>
  <si>
    <t>3095750383104</t>
  </si>
  <si>
    <t>2TR JBON PARIS TSR VPF,FLEU,80G</t>
  </si>
  <si>
    <t>3449865240898</t>
  </si>
  <si>
    <t>MINI BATON BERGER NAT.,S/P,100G</t>
  </si>
  <si>
    <t>3450160005051</t>
  </si>
  <si>
    <t>SAUCISSE LA FINE ST AGAUNE,200G</t>
  </si>
  <si>
    <t>3564700132258</t>
  </si>
  <si>
    <t>SAUCISSE SEC/DTE,BOX LAB/R,250G</t>
  </si>
  <si>
    <t>3023290236826</t>
  </si>
  <si>
    <t>4 PT POT CREME VANILLE,LA,400G</t>
  </si>
  <si>
    <t>3023290236819</t>
  </si>
  <si>
    <t>4 PT POT CREME CHOCOLAT,LA,400G</t>
  </si>
  <si>
    <t>3023290112243</t>
  </si>
  <si>
    <t>8 CREME CHOCOLAT,LAITIERE,800G</t>
  </si>
  <si>
    <t>3033490905316</t>
  </si>
  <si>
    <t>4 TAILLEFINE FOND.CHOCOLAT,500G</t>
  </si>
  <si>
    <t>3033490905354</t>
  </si>
  <si>
    <t>4 TAILLEFINE FOND.CARAMEL,500G</t>
  </si>
  <si>
    <t>3608580725572</t>
  </si>
  <si>
    <t>8COMPOTE POM/CHATAI,ANDROS,800G</t>
  </si>
  <si>
    <t>4008400290829</t>
  </si>
  <si>
    <t>8 KINDER PINGUI CHOCOLAT,240G</t>
  </si>
  <si>
    <t>3033490968137</t>
  </si>
  <si>
    <t>4 LIEG.SENSATION CARAMEL,400G</t>
  </si>
  <si>
    <t>3023290234501</t>
  </si>
  <si>
    <t>4 FEUILLETE MOUSSE VAN,LA ,228G</t>
  </si>
  <si>
    <t>3023290169971</t>
  </si>
  <si>
    <t>4 SEMOULE LAIT VAN,LAITIER,460G</t>
  </si>
  <si>
    <t>3273220082089</t>
  </si>
  <si>
    <t>4SOJASUN ABR.GOYAVE,SOJASU,400G</t>
  </si>
  <si>
    <t>3564700681329</t>
  </si>
  <si>
    <t>6 SOJA NATURE,DELISSE,600G</t>
  </si>
  <si>
    <t>3222110018813</t>
  </si>
  <si>
    <t>FRAIS PLAISIR ST AGUR BLEU 140G</t>
  </si>
  <si>
    <t>3564709171876</t>
  </si>
  <si>
    <t>BRIE MEAUX AOP CRU,NRT,200G</t>
  </si>
  <si>
    <t>3228024140244</t>
  </si>
  <si>
    <t>CAMEMBERT CAMPAGNE,PRESIDE,250G</t>
  </si>
  <si>
    <t>3228024150205</t>
  </si>
  <si>
    <t>COULOMMIERS ENTIER,PRESIDE,350G</t>
  </si>
  <si>
    <t>3523230029681</t>
  </si>
  <si>
    <t>STE MAURE FAMILIAL 45%MG,,300G</t>
  </si>
  <si>
    <t>3394230023104</t>
  </si>
  <si>
    <t>MI CHEVRE PLATANE,180G</t>
  </si>
  <si>
    <t>3564709168722</t>
  </si>
  <si>
    <t>2 CROTTIN POITEVIN CRU,NRT,120G</t>
  </si>
  <si>
    <t>3305510131808</t>
  </si>
  <si>
    <t>3 CABECOU,TRIBALLAT,105G</t>
  </si>
  <si>
    <t>3523230033015</t>
  </si>
  <si>
    <t>4 CHEVRE CHAUD,VALCREST,100G</t>
  </si>
  <si>
    <t>3222110000825</t>
  </si>
  <si>
    <t>ETORKI PORTION,(3 MOIS),180G</t>
  </si>
  <si>
    <t>3564700768419</t>
  </si>
  <si>
    <t>RACLETTE TRANCHES XXL,,480G</t>
  </si>
  <si>
    <t>3073781074987</t>
  </si>
  <si>
    <t>BOURSIN AIL/FINES HERBES,,150G</t>
  </si>
  <si>
    <t>3564700697603</t>
  </si>
  <si>
    <t>FROM.A TARTIN.ECHAL/CIBOU,150G</t>
  </si>
  <si>
    <t>3272770097536</t>
  </si>
  <si>
    <t>10 TARTARE AIL ET F/H,,160G</t>
  </si>
  <si>
    <t>3272770004725</t>
  </si>
  <si>
    <t>9 ST MORET 55%MG ,FROMARSA,180G</t>
  </si>
  <si>
    <t>7622300441937</t>
  </si>
  <si>
    <t>FROMAG.PHILADELPHIA NATURE,150G</t>
  </si>
  <si>
    <t>3073780969000</t>
  </si>
  <si>
    <t>8 KIRI GOUTER,BEL,280G</t>
  </si>
  <si>
    <t>3073780841610</t>
  </si>
  <si>
    <t>8 PIK &amp; CROQ' ,VQR,280G</t>
  </si>
  <si>
    <t>3228024930050</t>
  </si>
  <si>
    <t>EMMENTAL 28%MG,PRESIDENT,400G</t>
  </si>
  <si>
    <t>8721800021706</t>
  </si>
  <si>
    <t>11TRANCHE LEERDAMMER LIGNE,200G</t>
  </si>
  <si>
    <t>3564709170695</t>
  </si>
  <si>
    <t>CANTAL ENTRE 2 AOP,NRT,220G</t>
  </si>
  <si>
    <t>3073781069945</t>
  </si>
  <si>
    <t>COUSTERON,BEL,320G</t>
  </si>
  <si>
    <t>3564700788059</t>
  </si>
  <si>
    <t>EMMENTAL RAPE TSR,LES CROI,150G</t>
  </si>
  <si>
    <t>3123930771004</t>
  </si>
  <si>
    <t>COMTE RAPE,ENTREMONT,140G</t>
  </si>
  <si>
    <t>3564700811467</t>
  </si>
  <si>
    <t>CHEDDAR RAPE,LES CROISES,200G</t>
  </si>
  <si>
    <t>8010721001509</t>
  </si>
  <si>
    <t>PARMIGIANO REGGIANO RAPE,60G</t>
  </si>
  <si>
    <t>3564700768259</t>
  </si>
  <si>
    <t>TRANCHET.CHEDDAR,LES CROIS,200G</t>
  </si>
  <si>
    <t>3282070012498</t>
  </si>
  <si>
    <t>12GROS OEUFS DJP,MAXI D'AUGE,1P</t>
  </si>
  <si>
    <t>3242273204052</t>
  </si>
  <si>
    <t>PIZ L'OVALE JBON/FROM,SODE,200G</t>
  </si>
  <si>
    <t>3760002340456</t>
  </si>
  <si>
    <t>BRANDADE MORUE,P.BASQUES,900G</t>
  </si>
  <si>
    <t>7613035512894</t>
  </si>
  <si>
    <t>2TENDRE CROC ORIG.JB/FROM,,210G</t>
  </si>
  <si>
    <t>3564700467879</t>
  </si>
  <si>
    <t>5 BLINIS,RONDE DES MERS,250G</t>
  </si>
  <si>
    <t>3033491139888</t>
  </si>
  <si>
    <t>4 ACTIVIA SAV CITRON,,500G</t>
  </si>
  <si>
    <t>3329770057241</t>
  </si>
  <si>
    <t>FROM BLANC CALIN+ 3.2%MG,Y,850G</t>
  </si>
  <si>
    <t>3033490958008</t>
  </si>
  <si>
    <t>4 TAILLEFINE FRAISE,DANONE,500G</t>
  </si>
  <si>
    <t>3608580781882</t>
  </si>
  <si>
    <t>4 YAOURT CONFITURE FRAISE,,500G</t>
  </si>
  <si>
    <t>3329770050402</t>
  </si>
  <si>
    <t>4 SPECIAL.YOPA LIT FRAISE ,400G</t>
  </si>
  <si>
    <t>3033490859190</t>
  </si>
  <si>
    <t>6ACTIMEL NATURE SUCRE,,600G</t>
  </si>
  <si>
    <t>3329770057258</t>
  </si>
  <si>
    <t>PTIT FILOUS TUBS FRT RGE,,480G</t>
  </si>
  <si>
    <t>3273220530351</t>
  </si>
  <si>
    <t>4 YAOURT NATURE BIO,VRAI,500G</t>
  </si>
  <si>
    <t>3564707107884</t>
  </si>
  <si>
    <t>4YRT BRASSE NAT.BIO,BIO VI,500G</t>
  </si>
  <si>
    <t>0201845</t>
  </si>
  <si>
    <t>POIRE CONFERENCE 1RG 65/70 FRAN</t>
  </si>
  <si>
    <t>3564709018072</t>
  </si>
  <si>
    <t>.POMME GOLDEN AOP X4 NRT FRAN</t>
  </si>
  <si>
    <t>3564700585443</t>
  </si>
  <si>
    <t>.RAISIN BLC S/PEPIN DDV 750G FR</t>
  </si>
  <si>
    <t>3564709017495</t>
  </si>
  <si>
    <t>.RAISIN CHASSELAS 750GRS NRT FR</t>
  </si>
  <si>
    <t>3661030107571</t>
  </si>
  <si>
    <t>.CITRON JAUNE BIO FILET 500G ES</t>
  </si>
  <si>
    <t>3564700448571</t>
  </si>
  <si>
    <t>.CITRON JNE N/TRAITE 4F DDV ESP</t>
  </si>
  <si>
    <t>0201805</t>
  </si>
  <si>
    <t>CITRON JNE PRIMO 6KG CAL4/5 ESP</t>
  </si>
  <si>
    <t>3564700584958</t>
  </si>
  <si>
    <t>LEGUME POT AU FEU NJ 1KG FRANCE</t>
  </si>
  <si>
    <t>3564709018997</t>
  </si>
  <si>
    <t>CAROTTE DES LANDES NRT 1KG FRAN</t>
  </si>
  <si>
    <t>0201881</t>
  </si>
  <si>
    <t>FENOUIL 7KG ITALIE</t>
  </si>
  <si>
    <t>3308840555610</t>
  </si>
  <si>
    <t>.LAITUE X 12 FRANCE</t>
  </si>
  <si>
    <t>3000045040433</t>
  </si>
  <si>
    <t>.MACHE BARQ FILMEE 150 GR FRANC</t>
  </si>
  <si>
    <t>3450970111690</t>
  </si>
  <si>
    <t>*ECHALOTE IS/SEMIS 500G ECO+ F</t>
  </si>
  <si>
    <t>3333168712100</t>
  </si>
  <si>
    <t>.CHAMPIGNON BLANC PE 250 GR FRA</t>
  </si>
  <si>
    <t>3564707083652</t>
  </si>
  <si>
    <t>.TOMATE RONDE BIO 500GR ESPAGNE</t>
  </si>
  <si>
    <t>3564700574294</t>
  </si>
  <si>
    <t>TOMATE GRAPPE NJ 750GR MAROC</t>
  </si>
  <si>
    <t>0201919</t>
  </si>
  <si>
    <t>POIVRON VERT LONG 5KG MAROC</t>
  </si>
  <si>
    <t>3083680482424</t>
  </si>
  <si>
    <t>MACHE MAXI FORMAT,BONDUELL,175G</t>
  </si>
  <si>
    <t>3083681055511</t>
  </si>
  <si>
    <t>FEUILLES DE MACHE,BONDUELL,100G</t>
  </si>
  <si>
    <t>3083680994606</t>
  </si>
  <si>
    <t>SALADE MESCLUN MAXI,BONDUE,145G</t>
  </si>
  <si>
    <t>3083680605410</t>
  </si>
  <si>
    <t>FEUILLE CHENE ROUGE,BONDUE,125G</t>
  </si>
  <si>
    <t>3083680918824</t>
  </si>
  <si>
    <t>ICEBERG,BONDUELLE,280G</t>
  </si>
  <si>
    <t>3083680482202</t>
  </si>
  <si>
    <t>COEUR DE LAITUE,BONDUELLE,280G</t>
  </si>
  <si>
    <t>7322540809213</t>
  </si>
  <si>
    <t>DISQ.COTON ORIG,DEMAK'UP,105P</t>
  </si>
  <si>
    <t>4084500966475</t>
  </si>
  <si>
    <t>DENTIF.STAGES R.D NEIGES,O,75ML</t>
  </si>
  <si>
    <t>8710908455032</t>
  </si>
  <si>
    <t>DENTIFR.INTEGR.WHITE,SIGNA,75ML</t>
  </si>
  <si>
    <t>3014230002601</t>
  </si>
  <si>
    <t>DENT.HALEINE PURE,SIGNAL,75ML</t>
  </si>
  <si>
    <t>8016825926687</t>
  </si>
  <si>
    <t>DEN.TRIPLE PROTECT.MENT,AQ,75mL</t>
  </si>
  <si>
    <t>4015400715443</t>
  </si>
  <si>
    <t>TAMPON COMPAK SUPER,TAMPAX,22P</t>
  </si>
  <si>
    <t>3600541348233</t>
  </si>
  <si>
    <t>SHP SEC VANILLE ULTRA DX.150ML</t>
  </si>
  <si>
    <t>8712561218108</t>
  </si>
  <si>
    <t>DEO ATO APOLLO,AXE,150mL</t>
  </si>
  <si>
    <t>3760099590086</t>
  </si>
  <si>
    <t>GEL DOUCH HYDRATANT CADUM,400ML</t>
  </si>
  <si>
    <t>3760099590093</t>
  </si>
  <si>
    <t>GEL DOUCH PROTECT, CADUM, 400ML</t>
  </si>
  <si>
    <t>3760049794298</t>
  </si>
  <si>
    <t>PAIN/MIE BIO CEREAL,BOULAN,500G</t>
  </si>
  <si>
    <t>8712566360697</t>
  </si>
  <si>
    <t>GL.CAR/FLEUR SEL,CARTE OR,500G</t>
  </si>
  <si>
    <t>3599741001010</t>
  </si>
  <si>
    <t>9DOUBLE DELICE TOM.,FINDUS,675G</t>
  </si>
  <si>
    <t>3266110093609</t>
  </si>
  <si>
    <t>4COTES DE PORC PREMIERE VPF, 60</t>
  </si>
  <si>
    <t>3266110094439</t>
  </si>
  <si>
    <t>2 cotes de porc echine 340g</t>
  </si>
  <si>
    <t>3266110094446</t>
  </si>
  <si>
    <t>4 cotes de porc echine 680g</t>
  </si>
  <si>
    <t>3181238941444</t>
  </si>
  <si>
    <t>1 STEAK * * *  PF,CHARAL,130G</t>
  </si>
  <si>
    <t>3266110094323</t>
  </si>
  <si>
    <t>VIANDE BOVINE 2BAVETTE***,280G</t>
  </si>
  <si>
    <t>3661112037819</t>
  </si>
  <si>
    <t>18TR.CARPAC.BOEUF BASILIC,,200G</t>
  </si>
  <si>
    <t>3564700829783</t>
  </si>
  <si>
    <t>2 HACHE COLIN AIL F/H,ROND,200G</t>
  </si>
  <si>
    <t>3033615771741</t>
  </si>
  <si>
    <t>SAUM.FUME NORV.3/4PERS.,LA,150G</t>
  </si>
  <si>
    <t>3392780001634</t>
  </si>
  <si>
    <t>TRUITE FUM.BIO 3/4TR,OVIVE,100G</t>
  </si>
  <si>
    <t>3266980467098</t>
  </si>
  <si>
    <t>2 BELLE ESCALOPE DDE S/AT,,240G</t>
  </si>
  <si>
    <t>3435660727597</t>
  </si>
  <si>
    <t>ESCALOPE DINDE S/AT,VOLAIL,600G</t>
  </si>
  <si>
    <t>3230890013522</t>
  </si>
  <si>
    <t>GESIER CNRD CONF S/VI,M.CO,300G</t>
  </si>
  <si>
    <t>3011250112020</t>
  </si>
  <si>
    <t>ESCALOPE NORMANDE,PERE DOD,200G</t>
  </si>
  <si>
    <t>3238990478074</t>
  </si>
  <si>
    <t>POULET DE LOUE BLANC,1,25Kg</t>
  </si>
  <si>
    <t>3159580007941</t>
  </si>
  <si>
    <t>Plet fermier jne st sever,1.3kg</t>
  </si>
  <si>
    <t>3230890568299</t>
  </si>
  <si>
    <t>POULET BLANC S/ATM,MAITRE,1.3KG</t>
  </si>
  <si>
    <t>3564700725245</t>
  </si>
  <si>
    <t>2FLT PLT BLC EX/TENDRE,VOL,240G</t>
  </si>
  <si>
    <t>3564700713235</t>
  </si>
  <si>
    <t>2FLT PLT JAU EX/TENDRE,VOL,240G</t>
  </si>
  <si>
    <t>3266980575571</t>
  </si>
  <si>
    <t>ESCALOPE POULET JAUNE X2,280G</t>
  </si>
  <si>
    <t>3266980467128</t>
  </si>
  <si>
    <t>2BELLE ESCALOPE PLT S/ATMO,240G</t>
  </si>
  <si>
    <t>3230890758348</t>
  </si>
  <si>
    <t>FILETS POULET BLANC S/AT B,600G</t>
  </si>
  <si>
    <t>3564700713198</t>
  </si>
  <si>
    <t>AIGUILLET.PLT CERT.JNE,VOL,210G</t>
  </si>
  <si>
    <t>3435660719769</t>
  </si>
  <si>
    <t>2 CUISSE PLT BLC DEJ S/AT,,500G</t>
  </si>
  <si>
    <t>3230890026539</t>
  </si>
  <si>
    <t>Ht cuis plet av dos s/at,,750gr</t>
  </si>
  <si>
    <t>3230890026546</t>
  </si>
  <si>
    <t>PILON PLET BLC BQ S/ATMO,M,750G</t>
  </si>
  <si>
    <t>Article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</si>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</sst>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8"/>
      <color rgb="FF808080"/>
      <name val="Tahoma"/>
      <charset val="1"/>
    </font>
    <font>
      <sz val="8"/>
      <color rgb="FF808080"/>
      <name val="Tahoma"/>
      <family val="2"/>
    </font>
    <font>
      <b/>
      <i/>
      <sz val="8"/>
      <color rgb="FFFF0000"/>
      <name val="Tahoma"/>
      <family val="2"/>
    </font>
    <font>
      <b/>
      <sz val="8"/>
      <color rgb="FFFF00FF"/>
      <name val="Tahoma"/>
      <family val="2"/>
    </font>
    <font>
      <sz val="8"/>
      <color rgb="FF000000"/>
      <name val="Tahoma"/>
      <family val="2"/>
    </font>
    <font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NumberFormat="1" applyFont="1" applyFill="1" applyBorder="1" applyAlignment="1" applyProtection="1">
      <alignment horizontal="left" vertical="top" wrapText="1"/>
    </xf>
    <xf numFmtId="0" fontId="2" fillId="2" borderId="1" xfId="0" applyNumberFormat="1" applyFont="1" applyFill="1" applyBorder="1" applyAlignment="1" applyProtection="1">
      <alignment horizontal="left" vertical="top" wrapText="1"/>
    </xf>
    <xf numFmtId="0" fontId="3" fillId="2" borderId="1" xfId="0" applyNumberFormat="1" applyFont="1" applyFill="1" applyBorder="1" applyAlignment="1" applyProtection="1">
      <alignment horizontal="left" vertical="top" wrapText="1"/>
    </xf>
    <xf numFmtId="0" fontId="4" fillId="2" borderId="1" xfId="0" applyNumberFormat="1" applyFont="1" applyFill="1" applyBorder="1" applyAlignment="1" applyProtection="1">
      <alignment horizontal="left" vertical="top" wrapText="1"/>
    </xf>
    <xf numFmtId="0" fontId="5" fillId="3" borderId="2" xfId="0" applyNumberFormat="1" applyFont="1" applyFill="1" applyBorder="1" applyAlignment="1" applyProtection="1">
      <alignment horizontal="left" vertical="top" wrapText="1"/>
    </xf>
    <xf numFmtId="0" fontId="5" fillId="4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de%20artic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Article" refersTo="='Feuil1'!$B$2:$B$307"/>
      <definedName name="Libellé" refersTo="='Feuil1'!$C$2:$C$307"/>
    </definedNames>
    <sheetDataSet>
      <sheetData sheetId="0">
        <row r="2">
          <cell r="B2">
            <v>1523598</v>
          </cell>
          <cell r="C2" t="str">
            <v>*ECHALOTE ISSUE SEMIS 500G ECO+</v>
          </cell>
        </row>
        <row r="3">
          <cell r="B3">
            <v>1107397</v>
          </cell>
          <cell r="C3" t="str">
            <v>.CHAMPIGNON BLANC PE 250 GR FRA</v>
          </cell>
        </row>
        <row r="4">
          <cell r="B4">
            <v>2886683</v>
          </cell>
          <cell r="C4" t="str">
            <v>.CITRON JAUNE BIO FILET 500G ES</v>
          </cell>
        </row>
        <row r="5">
          <cell r="B5">
            <v>1186777</v>
          </cell>
          <cell r="C5" t="str">
            <v>.CITRON JNE N/TRAITE 4F DDV ESP</v>
          </cell>
        </row>
        <row r="6">
          <cell r="B6">
            <v>1186777</v>
          </cell>
          <cell r="C6" t="str">
            <v>.CITRON JNE N/TRAITE 4F DDV ESP</v>
          </cell>
        </row>
        <row r="7">
          <cell r="B7">
            <v>503802</v>
          </cell>
          <cell r="C7" t="str">
            <v>.LAITUE X 12 FRANCE</v>
          </cell>
        </row>
        <row r="8">
          <cell r="B8">
            <v>555072</v>
          </cell>
          <cell r="C8" t="str">
            <v>.LAITUE X 12 FRANCE</v>
          </cell>
        </row>
        <row r="9">
          <cell r="B9">
            <v>4040034</v>
          </cell>
          <cell r="C9" t="str">
            <v>.LAITUE X 12 FRANCE</v>
          </cell>
        </row>
        <row r="10">
          <cell r="B10">
            <v>504015</v>
          </cell>
          <cell r="C10" t="str">
            <v>.MACHE BARQ FILMEE 150 GR FRANC</v>
          </cell>
        </row>
        <row r="11">
          <cell r="B11">
            <v>504014</v>
          </cell>
          <cell r="C11" t="str">
            <v>.MACHE BARQ FILMEE 150 GR FRANC</v>
          </cell>
        </row>
        <row r="12">
          <cell r="B12">
            <v>1331031</v>
          </cell>
          <cell r="C12" t="str">
            <v>.MACHE BARQ FILMEE 150 GR FRANC</v>
          </cell>
        </row>
        <row r="13">
          <cell r="B13">
            <v>500016</v>
          </cell>
          <cell r="C13" t="str">
            <v>.POMME GOLDEN AOP X4 NRT FRAN</v>
          </cell>
        </row>
        <row r="14">
          <cell r="B14">
            <v>1315532</v>
          </cell>
          <cell r="C14" t="str">
            <v>.RAISIN CHASSELAS 750GRS NRT FR</v>
          </cell>
        </row>
        <row r="15">
          <cell r="B15">
            <v>1257948</v>
          </cell>
          <cell r="C15" t="str">
            <v>.TOMATE RONDE BIO 500GR ESPAGNE</v>
          </cell>
        </row>
        <row r="16">
          <cell r="B16">
            <v>2586541</v>
          </cell>
          <cell r="C16" t="str">
            <v>1 STEAK * * *  PF,CHARAL,130G</v>
          </cell>
        </row>
        <row r="17">
          <cell r="B17">
            <v>2585441</v>
          </cell>
          <cell r="C17" t="str">
            <v>10 TARTARE AIL ET F/H,,160G</v>
          </cell>
        </row>
        <row r="18">
          <cell r="B18">
            <v>262796</v>
          </cell>
          <cell r="C18" t="str">
            <v>11TRANCHE LEERDAMMER LIGNE,200G</v>
          </cell>
        </row>
        <row r="19">
          <cell r="B19">
            <v>727922</v>
          </cell>
          <cell r="C19" t="str">
            <v>12GROS OEUFS DJP,MAXI D'AUGE,1P</v>
          </cell>
        </row>
        <row r="20">
          <cell r="B20">
            <v>1496335</v>
          </cell>
          <cell r="C20" t="str">
            <v>18TR.CARPAC.BOEUF BASILIC,,200G</v>
          </cell>
        </row>
        <row r="21">
          <cell r="B21">
            <v>4019246</v>
          </cell>
          <cell r="C21" t="str">
            <v>2 BELLE ESCALOPE DDE S/AT,,240G</v>
          </cell>
        </row>
        <row r="22">
          <cell r="B22">
            <v>4003714</v>
          </cell>
          <cell r="C22" t="str">
            <v>2 cotes de porc echine 340g</v>
          </cell>
        </row>
        <row r="23">
          <cell r="B23">
            <v>2678767</v>
          </cell>
          <cell r="C23" t="str">
            <v>2 CROTTIN POITEVIN CRU,NRT,120G</v>
          </cell>
        </row>
        <row r="24">
          <cell r="B24">
            <v>2678767</v>
          </cell>
          <cell r="C24" t="str">
            <v>2 CROTTIN POITEVIN CRU,NRT,120G</v>
          </cell>
        </row>
        <row r="25">
          <cell r="B25">
            <v>4026160</v>
          </cell>
          <cell r="C25" t="str">
            <v>2 CUISSE PLT BLC DEJ S/AT,,500G</v>
          </cell>
        </row>
        <row r="26">
          <cell r="B26">
            <v>2763305</v>
          </cell>
          <cell r="C26" t="str">
            <v>2 HACHE COLIN AIL F/H,ROND,200G</v>
          </cell>
        </row>
        <row r="27">
          <cell r="B27">
            <v>4019243</v>
          </cell>
          <cell r="C27" t="str">
            <v>2BELLE ESCALOPE PLT S/ATMO,240G</v>
          </cell>
        </row>
        <row r="28">
          <cell r="B28">
            <v>2594926</v>
          </cell>
          <cell r="C28" t="str">
            <v>2FLT PLT BLC EX/TENDRE,VOL,240G</v>
          </cell>
        </row>
        <row r="29">
          <cell r="B29">
            <v>2871708</v>
          </cell>
          <cell r="C29" t="str">
            <v>2TENDRE CROC ORIG.JB/FROM,,210G</v>
          </cell>
        </row>
        <row r="30">
          <cell r="B30">
            <v>1208758</v>
          </cell>
          <cell r="C30" t="str">
            <v>2TR JBON PARIS TSR VPF,FLEU,80G</v>
          </cell>
        </row>
        <row r="31">
          <cell r="B31">
            <v>2728117</v>
          </cell>
          <cell r="C31" t="str">
            <v>2TR.JB TORCHON SC -25%SEL,F,80G</v>
          </cell>
        </row>
        <row r="32">
          <cell r="B32">
            <v>578343</v>
          </cell>
          <cell r="C32" t="str">
            <v>3 CABECOU,TRIBALLAT,105G</v>
          </cell>
        </row>
        <row r="33">
          <cell r="B33">
            <v>2895017</v>
          </cell>
          <cell r="C33" t="str">
            <v>3 CABECOU,TRIBALLAT,105G</v>
          </cell>
        </row>
        <row r="34">
          <cell r="B34">
            <v>436576</v>
          </cell>
          <cell r="C34" t="str">
            <v>3CR.LEG.S/EPAISSE,DELISSE,60CL</v>
          </cell>
        </row>
        <row r="35">
          <cell r="B35">
            <v>436576</v>
          </cell>
          <cell r="C35" t="str">
            <v>3CR.LEG.S/EPAISSE,DELISSE,60CL</v>
          </cell>
        </row>
        <row r="36">
          <cell r="B36">
            <v>2292116</v>
          </cell>
          <cell r="C36" t="str">
            <v>3CR.LEG.S/EPAISSE,DELISSE,60CL</v>
          </cell>
        </row>
        <row r="37">
          <cell r="B37">
            <v>2901782</v>
          </cell>
          <cell r="C37" t="str">
            <v>4 ACTIVIA SAV CITRON,,500G</v>
          </cell>
        </row>
        <row r="38">
          <cell r="B38">
            <v>2773077</v>
          </cell>
          <cell r="C38" t="str">
            <v>4 CHEVRE CHAUD,VALCREST,100G</v>
          </cell>
        </row>
        <row r="39">
          <cell r="B39">
            <v>4003715</v>
          </cell>
          <cell r="C39" t="str">
            <v>4 cotes de porc echine 680g</v>
          </cell>
        </row>
        <row r="40">
          <cell r="B40">
            <v>2800054</v>
          </cell>
          <cell r="C40" t="str">
            <v>4 FEUILLETE MOUSSE VAN,LA ,228G</v>
          </cell>
        </row>
        <row r="41">
          <cell r="B41">
            <v>4040856</v>
          </cell>
          <cell r="C41" t="str">
            <v>4 LIEG.SENSATION CARAMEL,400G</v>
          </cell>
        </row>
        <row r="42">
          <cell r="B42">
            <v>2895129</v>
          </cell>
          <cell r="C42" t="str">
            <v>4 PT POT CREME CHOCOLAT,LA,400G</v>
          </cell>
        </row>
        <row r="43">
          <cell r="B43">
            <v>2895130</v>
          </cell>
          <cell r="C43" t="str">
            <v>4 PT POT CREME VANILLE,LA,400G</v>
          </cell>
        </row>
        <row r="44">
          <cell r="B44">
            <v>2683500</v>
          </cell>
          <cell r="C44" t="str">
            <v>4 SEMOULE LAIT VAN,LAITIER,460G</v>
          </cell>
        </row>
        <row r="45">
          <cell r="B45">
            <v>2177597</v>
          </cell>
          <cell r="C45" t="str">
            <v>4 SPECIAL.YOPA LIT FRAISE ,400G</v>
          </cell>
        </row>
        <row r="46">
          <cell r="B46">
            <v>4034053</v>
          </cell>
          <cell r="C46" t="str">
            <v>4 TAILLEFINE FOND.CHOCOLAT,500G</v>
          </cell>
        </row>
        <row r="47">
          <cell r="B47">
            <v>2775583</v>
          </cell>
          <cell r="C47" t="str">
            <v>4 YAOURT CONFITURE FRAISE,,500G</v>
          </cell>
        </row>
        <row r="48">
          <cell r="B48">
            <v>4033431</v>
          </cell>
          <cell r="C48" t="str">
            <v>4 YAOURT NATURE BIO,VRAI,500G</v>
          </cell>
        </row>
        <row r="49">
          <cell r="B49">
            <v>4033431</v>
          </cell>
          <cell r="C49" t="str">
            <v>4 YAOURT NATURE BIO,VRAI,500G</v>
          </cell>
        </row>
        <row r="50">
          <cell r="B50">
            <v>4000298</v>
          </cell>
          <cell r="C50" t="str">
            <v>4COTES DE PORC PREMIERE VPF, 60</v>
          </cell>
        </row>
        <row r="51">
          <cell r="B51">
            <v>4036584</v>
          </cell>
          <cell r="C51" t="str">
            <v>4R.LE BON POULET BROCHE,HE,120G</v>
          </cell>
        </row>
        <row r="52">
          <cell r="B52">
            <v>2687638</v>
          </cell>
          <cell r="C52" t="str">
            <v>4SOJASUN ABR.GOYAVE,SOJASU,400G</v>
          </cell>
        </row>
        <row r="53">
          <cell r="B53">
            <v>1147125</v>
          </cell>
          <cell r="C53" t="str">
            <v>4TR.JAMBON BAYONNE,DELPEYR,100G</v>
          </cell>
        </row>
        <row r="54">
          <cell r="B54">
            <v>4033385</v>
          </cell>
          <cell r="C54" t="str">
            <v>4TR.JAMBON SUP FUME HETR A,160G</v>
          </cell>
        </row>
        <row r="55">
          <cell r="B55">
            <v>4036579</v>
          </cell>
          <cell r="C55" t="str">
            <v>4TR.LE BON POULET NAT.,HER,120G</v>
          </cell>
        </row>
        <row r="56">
          <cell r="B56">
            <v>4049462</v>
          </cell>
          <cell r="C56" t="str">
            <v>4YRT BRASSE NAT.BIO,BIO VI,500G</v>
          </cell>
        </row>
        <row r="57">
          <cell r="B57">
            <v>4049462</v>
          </cell>
          <cell r="C57" t="str">
            <v>4YRT BRASSE NAT.BIO,BIO VI,500G</v>
          </cell>
        </row>
        <row r="58">
          <cell r="B58">
            <v>1244623</v>
          </cell>
          <cell r="C58" t="str">
            <v>5 BLINIS,RONDE DES MERS,250G</v>
          </cell>
        </row>
        <row r="59">
          <cell r="B59">
            <v>4027851</v>
          </cell>
          <cell r="C59" t="str">
            <v>6 SOJA NATURE,DELISSE,600G</v>
          </cell>
        </row>
        <row r="60">
          <cell r="B60">
            <v>2226391</v>
          </cell>
          <cell r="C60" t="str">
            <v>6ACTIMEL NATURE SUCRE,,600G</v>
          </cell>
        </row>
        <row r="61">
          <cell r="B61">
            <v>292564</v>
          </cell>
          <cell r="C61" t="str">
            <v>6TR.JAMBON PARME,ST AZAY, 80G</v>
          </cell>
        </row>
        <row r="62">
          <cell r="B62">
            <v>4039985</v>
          </cell>
          <cell r="C62" t="str">
            <v>8 CREME CHOCOLAT,LAITIERE,800G</v>
          </cell>
        </row>
        <row r="63">
          <cell r="B63">
            <v>869289</v>
          </cell>
          <cell r="C63" t="str">
            <v>8 KINDER PINGUI CHOCOLAT,240G</v>
          </cell>
        </row>
        <row r="64">
          <cell r="B64">
            <v>869289</v>
          </cell>
          <cell r="C64" t="str">
            <v>8 KINDER PINGUI CHOCOLAT,240G</v>
          </cell>
        </row>
        <row r="65">
          <cell r="B65">
            <v>1627475</v>
          </cell>
          <cell r="C65" t="str">
            <v>8 KIRI GOUTER,BEL,280G</v>
          </cell>
        </row>
        <row r="66">
          <cell r="B66">
            <v>231695</v>
          </cell>
          <cell r="C66" t="str">
            <v>8 PIK &amp; CROQ' VQR,280G</v>
          </cell>
        </row>
        <row r="67">
          <cell r="B67">
            <v>4049447</v>
          </cell>
          <cell r="C67" t="str">
            <v>8COMPOTE POM/CHATAI,ANDROS,800G</v>
          </cell>
        </row>
        <row r="68">
          <cell r="B68">
            <v>79905</v>
          </cell>
          <cell r="C68" t="str">
            <v>9 ST MORET 55%MG ,FROMARSA,180G</v>
          </cell>
        </row>
        <row r="69">
          <cell r="B69">
            <v>79905</v>
          </cell>
          <cell r="C69" t="str">
            <v>9 ST MORET 55%MG ,FROMARSA,180G</v>
          </cell>
        </row>
        <row r="70">
          <cell r="B70">
            <v>4045266</v>
          </cell>
          <cell r="C70" t="str">
            <v>9DOUBLE DELICE TOM.,FINDUS,675G</v>
          </cell>
        </row>
        <row r="71">
          <cell r="B71">
            <v>4045419</v>
          </cell>
          <cell r="C71" t="str">
            <v>AIGUILLET.PLT CERT.JNE,VOL,210G</v>
          </cell>
        </row>
        <row r="72">
          <cell r="B72">
            <v>1288904</v>
          </cell>
          <cell r="C72" t="str">
            <v>APERIFRUITS BLEU, VICO, 110G</v>
          </cell>
        </row>
        <row r="73">
          <cell r="B73">
            <v>4043867</v>
          </cell>
          <cell r="C73" t="str">
            <v>B.SEL DE MER NOIRMOUTIER,,250G</v>
          </cell>
        </row>
        <row r="74">
          <cell r="B74">
            <v>1437425</v>
          </cell>
          <cell r="C74" t="str">
            <v>BIERE 1664  , 20x25CL</v>
          </cell>
        </row>
        <row r="75">
          <cell r="B75">
            <v>334143</v>
          </cell>
          <cell r="C75" t="str">
            <v>BIERE GOUDALE 7D2,GAYANT,6x25CL</v>
          </cell>
        </row>
        <row r="76">
          <cell r="B76">
            <v>4038204</v>
          </cell>
          <cell r="C76" t="str">
            <v>BIERE HEINEKEN BLE 12X25CL</v>
          </cell>
        </row>
        <row r="77">
          <cell r="B77">
            <v>4038209</v>
          </cell>
          <cell r="C77" t="str">
            <v>BIERE HEINEKEN LG NECK 12X33CL</v>
          </cell>
        </row>
        <row r="78">
          <cell r="B78">
            <v>2813290</v>
          </cell>
          <cell r="C78" t="str">
            <v>BISCUITS CHOCO.LAIT,GRAN,2x200G</v>
          </cell>
        </row>
        <row r="79">
          <cell r="B79">
            <v>2629268</v>
          </cell>
          <cell r="C79" t="str">
            <v>BLEDILAIT CROISSANCE,6x1L</v>
          </cell>
        </row>
        <row r="80">
          <cell r="B80">
            <v>2561444</v>
          </cell>
          <cell r="C80" t="str">
            <v>BN PETIT DEJEUNER,CHOCOLAT,200G</v>
          </cell>
        </row>
        <row r="81">
          <cell r="B81">
            <v>1525816</v>
          </cell>
          <cell r="C81" t="str">
            <v>BOL PUREE LEGUM,NATURNES,2x200G</v>
          </cell>
        </row>
        <row r="82">
          <cell r="B82">
            <v>1525816</v>
          </cell>
          <cell r="C82" t="str">
            <v>BOL PUREE LEGUM,NATURNES,2x200G</v>
          </cell>
        </row>
        <row r="83">
          <cell r="B83">
            <v>1525744</v>
          </cell>
          <cell r="C83" t="str">
            <v>BOLS AUBERGINES,NATURNES,2x200G</v>
          </cell>
        </row>
        <row r="84">
          <cell r="B84">
            <v>1525744</v>
          </cell>
          <cell r="C84" t="str">
            <v>BOLS AUBERGINES,NATURNES,2x200G</v>
          </cell>
        </row>
        <row r="85">
          <cell r="B85">
            <v>2852155</v>
          </cell>
          <cell r="C85" t="str">
            <v>BOUILLON CUBE POULE BIO.4L</v>
          </cell>
        </row>
        <row r="86">
          <cell r="B86">
            <v>2900911</v>
          </cell>
          <cell r="C86" t="str">
            <v>BOURSIN AIL/FINES HERBES,,150G</v>
          </cell>
        </row>
        <row r="87">
          <cell r="B87">
            <v>2900911</v>
          </cell>
          <cell r="C87" t="str">
            <v>BOURSIN AIL/FINES HERBES,,150G</v>
          </cell>
        </row>
        <row r="88">
          <cell r="B88">
            <v>1595754</v>
          </cell>
          <cell r="C88" t="str">
            <v>BRANDADE MORUE,P.BASQUES,900G</v>
          </cell>
        </row>
        <row r="89">
          <cell r="B89">
            <v>2852281</v>
          </cell>
          <cell r="C89" t="str">
            <v>BRIE MEAUX AOP CRU,NRT,200G</v>
          </cell>
        </row>
        <row r="90">
          <cell r="B90">
            <v>4048610</v>
          </cell>
          <cell r="C90" t="str">
            <v>CAMEMBERT CAMPAGNE,PRESIDE,250G</v>
          </cell>
        </row>
        <row r="91">
          <cell r="B91">
            <v>2838824</v>
          </cell>
          <cell r="C91" t="str">
            <v>CANTAL ENTRE 2 AOP,NRT,220G</v>
          </cell>
        </row>
        <row r="92">
          <cell r="B92">
            <v>504824</v>
          </cell>
          <cell r="C92" t="str">
            <v>CAROTTE DES LANDES NRT 1KG FRAN</v>
          </cell>
        </row>
        <row r="93">
          <cell r="B93">
            <v>2532516</v>
          </cell>
          <cell r="C93" t="str">
            <v>CARRE COTON BEBE,,2x80P</v>
          </cell>
        </row>
        <row r="94">
          <cell r="B94">
            <v>4034002</v>
          </cell>
          <cell r="C94" t="str">
            <v>CASSOULET 4/4,WILL/SAURIN,840G</v>
          </cell>
        </row>
        <row r="95">
          <cell r="B95">
            <v>259382</v>
          </cell>
          <cell r="C95" t="str">
            <v>CEREALES VANILLE ,BABYBIO, 220G</v>
          </cell>
        </row>
        <row r="96">
          <cell r="B96">
            <v>259382</v>
          </cell>
          <cell r="C96" t="str">
            <v>CEREALES VANILLE ,BABYBIO, 220G</v>
          </cell>
        </row>
        <row r="97">
          <cell r="B97">
            <v>2754360</v>
          </cell>
          <cell r="C97" t="str">
            <v>CHEDDAR RAPE,LES CROISES,200G</v>
          </cell>
        </row>
        <row r="98">
          <cell r="B98">
            <v>2649612</v>
          </cell>
          <cell r="C98" t="str">
            <v>CHIPS NATURE PAYSANNES,LAY,300G</v>
          </cell>
        </row>
        <row r="99">
          <cell r="B99">
            <v>2880232</v>
          </cell>
          <cell r="C99" t="str">
            <v>CHOC.NOIR NOISETTES ENT.,C,180G</v>
          </cell>
        </row>
        <row r="100">
          <cell r="B100">
            <v>2805835</v>
          </cell>
          <cell r="C100" t="str">
            <v>CHOCO EXCELL.NR 85%,LINDT,100G</v>
          </cell>
        </row>
        <row r="101">
          <cell r="B101">
            <v>2805835</v>
          </cell>
          <cell r="C101" t="str">
            <v>CHOCO EXCELL.NR 85%,LINDT,100G</v>
          </cell>
        </row>
        <row r="102">
          <cell r="B102">
            <v>2851644</v>
          </cell>
          <cell r="C102" t="str">
            <v>CHOCO EXCELL.NR 85%,LINDT,100G</v>
          </cell>
        </row>
        <row r="103">
          <cell r="B103">
            <v>2808225</v>
          </cell>
          <cell r="C103" t="str">
            <v>CHOCO NR E.FONDANT,LINDT,3x100G</v>
          </cell>
        </row>
        <row r="104">
          <cell r="B104">
            <v>6286</v>
          </cell>
          <cell r="C104" t="str">
            <v>CHOCOLAT LAIT RIZ,TABLET,2x100G</v>
          </cell>
        </row>
        <row r="105">
          <cell r="B105">
            <v>502999</v>
          </cell>
          <cell r="C105" t="str">
            <v>CITRON JNE PRIMO 6KG CAL4/5 ESP</v>
          </cell>
        </row>
        <row r="106">
          <cell r="B106">
            <v>4040996</v>
          </cell>
          <cell r="C106" t="str">
            <v>CITRON JNE PRIMO 6KG CAL4/5 ESP</v>
          </cell>
        </row>
        <row r="107">
          <cell r="B107">
            <v>2799944</v>
          </cell>
          <cell r="C107" t="str">
            <v>COCA COLA EURO,STANDARD,2L</v>
          </cell>
        </row>
        <row r="108">
          <cell r="B108">
            <v>768078</v>
          </cell>
          <cell r="C108" t="str">
            <v>COCA COLA LIGHT FRIGO,  10x33CL</v>
          </cell>
        </row>
        <row r="109">
          <cell r="B109">
            <v>260147</v>
          </cell>
          <cell r="C109" t="str">
            <v>COCA COLA LIGHT PACK   ,4X150CL</v>
          </cell>
        </row>
        <row r="110">
          <cell r="B110">
            <v>1561536</v>
          </cell>
          <cell r="C110" t="str">
            <v>COCA COLA LIGHT PACK   ,4X150CL</v>
          </cell>
        </row>
        <row r="111">
          <cell r="B111">
            <v>4046752</v>
          </cell>
          <cell r="C111" t="str">
            <v>COCA COLA ZERO PET,COCA ,4x1,5L</v>
          </cell>
        </row>
        <row r="112">
          <cell r="B112">
            <v>450137</v>
          </cell>
          <cell r="C112" t="str">
            <v>COEUR DE LAITUE,BONDUELLE,280G</v>
          </cell>
        </row>
        <row r="113">
          <cell r="B113">
            <v>450137</v>
          </cell>
          <cell r="C113" t="str">
            <v>COEUR DE LAITUE,BONDUELLE,280G</v>
          </cell>
        </row>
        <row r="114">
          <cell r="B114">
            <v>2469887</v>
          </cell>
          <cell r="C114" t="str">
            <v>COMPOT PANACH S/SUC,MAT,12x100G</v>
          </cell>
        </row>
        <row r="115">
          <cell r="B115">
            <v>4045055</v>
          </cell>
          <cell r="C115" t="str">
            <v>COMPOT PANACH S/SUC,MAT,12x100G</v>
          </cell>
        </row>
        <row r="116">
          <cell r="B116">
            <v>2813606</v>
          </cell>
          <cell r="C116" t="str">
            <v>COMTE RAPE,ENTREMONT,140G</v>
          </cell>
        </row>
        <row r="117">
          <cell r="B117">
            <v>2683191</v>
          </cell>
          <cell r="C117" t="str">
            <v>CONCASS.TOMAT.NATUR,TURINI,390G</v>
          </cell>
        </row>
        <row r="118">
          <cell r="B118">
            <v>4037244</v>
          </cell>
          <cell r="C118" t="str">
            <v>COOKIE FOND.CHOC/NOIS,DELI,200G</v>
          </cell>
        </row>
        <row r="119">
          <cell r="B119">
            <v>1792885</v>
          </cell>
          <cell r="C119" t="str">
            <v>COOKIES ECLAT DAIM,GRANOLA,184G</v>
          </cell>
        </row>
        <row r="120">
          <cell r="B120">
            <v>1211976</v>
          </cell>
          <cell r="C120" t="str">
            <v>CORNICHON MINI CLASS,MAILL,210G</v>
          </cell>
        </row>
        <row r="121">
          <cell r="B121">
            <v>4041727</v>
          </cell>
          <cell r="C121" t="str">
            <v>COTON ORIGINA X70,LOTUS BABY,1P</v>
          </cell>
        </row>
        <row r="122">
          <cell r="B122">
            <v>2483496</v>
          </cell>
          <cell r="C122" t="str">
            <v>COULIS TOMATE,JARDIN BIO,500G</v>
          </cell>
        </row>
        <row r="123">
          <cell r="B123">
            <v>2805839</v>
          </cell>
          <cell r="C123" t="str">
            <v>COULOMMIERS ENTIER,PRESIDT,350G</v>
          </cell>
        </row>
        <row r="124">
          <cell r="B124">
            <v>104558</v>
          </cell>
          <cell r="C124" t="str">
            <v>COUSCOUS EPIC/DOUC,TIPIA,2X250G</v>
          </cell>
        </row>
        <row r="125">
          <cell r="B125">
            <v>2807282</v>
          </cell>
          <cell r="C125" t="str">
            <v>COUSTERON,BEL,320G</v>
          </cell>
        </row>
        <row r="126">
          <cell r="B126">
            <v>1656449</v>
          </cell>
          <cell r="C126" t="str">
            <v>CR.SEMI-EPAIS.LEGERE,DELIS,50CL</v>
          </cell>
        </row>
        <row r="127">
          <cell r="B127">
            <v>1656449</v>
          </cell>
          <cell r="C127" t="str">
            <v>CR.SEMI-EPAIS.LEGERE,DELIS,50CL</v>
          </cell>
        </row>
        <row r="128">
          <cell r="B128">
            <v>2295347</v>
          </cell>
          <cell r="C128" t="str">
            <v>CRACKS CROUST.EMMENTAL,BENE,90G</v>
          </cell>
        </row>
        <row r="129">
          <cell r="B129">
            <v>2440086</v>
          </cell>
          <cell r="C129" t="str">
            <v>CRACKS CROUST.EMMENTAL,BENE,90G</v>
          </cell>
        </row>
        <row r="130">
          <cell r="B130">
            <v>18630</v>
          </cell>
          <cell r="C130" t="str">
            <v>CRAQUINETT.FRAISE,CRACOTTE,200G</v>
          </cell>
        </row>
        <row r="131">
          <cell r="B131">
            <v>2808258</v>
          </cell>
          <cell r="C131" t="str">
            <v>CREATION LT CARAMEL,LINDT,150G</v>
          </cell>
        </row>
        <row r="132">
          <cell r="B132">
            <v>2805867</v>
          </cell>
          <cell r="C132" t="str">
            <v>CREATION LT CARAMEL,LINDT,150G</v>
          </cell>
        </row>
        <row r="133">
          <cell r="B133">
            <v>2798194</v>
          </cell>
          <cell r="C133" t="str">
            <v>CREPE CRACKY CHOCOX8,WHAOU,256G</v>
          </cell>
        </row>
        <row r="134">
          <cell r="B134">
            <v>2931384</v>
          </cell>
          <cell r="C134" t="str">
            <v>CREPE CRACKY CHOCOX8,WHAOU,256G</v>
          </cell>
        </row>
        <row r="135">
          <cell r="B135">
            <v>4001393</v>
          </cell>
          <cell r="C135" t="str">
            <v>Crepes breton.nat.stmichel,315g</v>
          </cell>
        </row>
        <row r="136">
          <cell r="B136">
            <v>1463143</v>
          </cell>
          <cell r="C136" t="str">
            <v>CROUTONS FROMAGE, TIPIAK, 140G</v>
          </cell>
        </row>
        <row r="137">
          <cell r="B137">
            <v>525070</v>
          </cell>
          <cell r="C137" t="str">
            <v>CRUESLI CHOCO.AU LAIT,QUAK,500G</v>
          </cell>
        </row>
        <row r="138">
          <cell r="B138">
            <v>2483500</v>
          </cell>
          <cell r="C138" t="str">
            <v>DBLE CONCENT.TOMATE,JARDIN,200G</v>
          </cell>
        </row>
        <row r="139">
          <cell r="B139">
            <v>4045363</v>
          </cell>
          <cell r="C139" t="str">
            <v>DEN.TRIPLE PROTECT.MENT,AQ,75mL</v>
          </cell>
        </row>
        <row r="140">
          <cell r="B140">
            <v>187842</v>
          </cell>
          <cell r="C140" t="str">
            <v>DENT.HALEINE PURE,SIGNAL,75ML</v>
          </cell>
        </row>
        <row r="141">
          <cell r="B141">
            <v>2731399</v>
          </cell>
          <cell r="C141" t="str">
            <v>DENTIF.STAGES R.D NEIGES,O,75ML</v>
          </cell>
        </row>
        <row r="142">
          <cell r="B142">
            <v>2731399</v>
          </cell>
          <cell r="C142" t="str">
            <v>DENTIF.STAGES R.D NEIGES,O,75ML</v>
          </cell>
        </row>
        <row r="143">
          <cell r="B143">
            <v>2844316</v>
          </cell>
          <cell r="C143" t="str">
            <v>DENTIFR.INTEGR.WHITE,SIGNA,75ML</v>
          </cell>
        </row>
        <row r="144">
          <cell r="B144">
            <v>4034760</v>
          </cell>
          <cell r="C144" t="str">
            <v>DEO ATO APOLLO,AXE,150mL</v>
          </cell>
        </row>
        <row r="145">
          <cell r="B145">
            <v>2813580</v>
          </cell>
          <cell r="C145" t="str">
            <v>DISQ.COTON ORIG,DEMAK'UP,105P</v>
          </cell>
        </row>
        <row r="146">
          <cell r="B146">
            <v>2798520</v>
          </cell>
          <cell r="C146" t="str">
            <v>DORITOS NATURE,BENENUTS,170G</v>
          </cell>
        </row>
        <row r="147">
          <cell r="B147">
            <v>255425</v>
          </cell>
          <cell r="C147" t="str">
            <v>DRAGOLO          ,HARIBO,  750G</v>
          </cell>
        </row>
        <row r="148">
          <cell r="B148">
            <v>783467</v>
          </cell>
          <cell r="C148" t="str">
            <v>EAU DE SOURCE,CRISTALINE,6x1.5L</v>
          </cell>
        </row>
        <row r="149">
          <cell r="B149">
            <v>753479</v>
          </cell>
          <cell r="C149" t="str">
            <v>EAU MINERALE VITTEL PACK  ,6X1L</v>
          </cell>
        </row>
        <row r="150">
          <cell r="B150">
            <v>2905693</v>
          </cell>
          <cell r="C150" t="str">
            <v>EMMENTAL 28%MG,PRESIDENT,400G</v>
          </cell>
        </row>
        <row r="151">
          <cell r="B151">
            <v>2743856</v>
          </cell>
          <cell r="C151" t="str">
            <v>EMMENTAL RAPE TSR,LES CROI,150G</v>
          </cell>
        </row>
        <row r="152">
          <cell r="B152">
            <v>4022120</v>
          </cell>
          <cell r="C152" t="str">
            <v>ESCALOPE DINDE S/AT,VOLAIL,600G</v>
          </cell>
        </row>
        <row r="153">
          <cell r="B153">
            <v>217011</v>
          </cell>
          <cell r="C153" t="str">
            <v>ESCALOPE NORMANDE,PERE DOD,200G</v>
          </cell>
        </row>
        <row r="154">
          <cell r="B154">
            <v>4040783</v>
          </cell>
          <cell r="C154" t="str">
            <v>ESCALOPE POULET JAUNE X2,280G</v>
          </cell>
        </row>
        <row r="155">
          <cell r="B155">
            <v>1107077</v>
          </cell>
          <cell r="C155" t="str">
            <v>ESSUIE TOUT BLANC X6,MIMOSA,1P</v>
          </cell>
        </row>
        <row r="156">
          <cell r="B156">
            <v>2909401</v>
          </cell>
          <cell r="C156" t="str">
            <v>ESSUIE TOUT DECORE 3=6,MIMOS,3P</v>
          </cell>
        </row>
        <row r="157">
          <cell r="B157">
            <v>4043936</v>
          </cell>
          <cell r="C157" t="str">
            <v>ESSUIE TT 1/2 FEUIL 3=6,MIMO.3P</v>
          </cell>
        </row>
        <row r="158">
          <cell r="B158">
            <v>34389</v>
          </cell>
          <cell r="C158" t="str">
            <v>ETORKI PORTION,(3 MOIS),180G</v>
          </cell>
        </row>
        <row r="159">
          <cell r="B159">
            <v>4048962</v>
          </cell>
          <cell r="C159" t="str">
            <v>ETORKI PORTION,(3 MOIS),180G</v>
          </cell>
        </row>
        <row r="160">
          <cell r="B160">
            <v>525890</v>
          </cell>
          <cell r="C160" t="str">
            <v>FAGOTS BOUQUET GARNI,17G,</v>
          </cell>
        </row>
        <row r="161">
          <cell r="B161">
            <v>1101309</v>
          </cell>
          <cell r="C161" t="str">
            <v>FARFALLE,BARILLA,1KG</v>
          </cell>
        </row>
        <row r="162">
          <cell r="B162">
            <v>1101309</v>
          </cell>
          <cell r="C162" t="str">
            <v>FARFALLE,BARILLA,1KG</v>
          </cell>
        </row>
        <row r="163">
          <cell r="B163">
            <v>2751785</v>
          </cell>
          <cell r="C163" t="str">
            <v>FARFALLES,TURINI,1KG</v>
          </cell>
        </row>
        <row r="164">
          <cell r="B164">
            <v>2810514</v>
          </cell>
          <cell r="C164" t="str">
            <v>FARINE DE BLE, FRANCINE, 1.4KG</v>
          </cell>
        </row>
        <row r="165">
          <cell r="B165">
            <v>2810515</v>
          </cell>
          <cell r="C165" t="str">
            <v>FARINE DE BLE, FRANCINE, 1.4KG</v>
          </cell>
        </row>
        <row r="166">
          <cell r="B166">
            <v>1692411</v>
          </cell>
          <cell r="C166" t="str">
            <v>FENOUIL 7KG ITALIE</v>
          </cell>
        </row>
        <row r="167">
          <cell r="B167">
            <v>276238</v>
          </cell>
          <cell r="C167" t="str">
            <v>FESTIVAL FAMILIAL,KREMA,   590G</v>
          </cell>
        </row>
        <row r="168">
          <cell r="B168">
            <v>455884</v>
          </cell>
          <cell r="C168" t="str">
            <v>FEUILLE CHENE ROUGE,BONDUE,125G</v>
          </cell>
        </row>
        <row r="169">
          <cell r="B169">
            <v>455884</v>
          </cell>
          <cell r="C169" t="str">
            <v>FEUILLE CHENE ROUGE,BONDUE,125G</v>
          </cell>
        </row>
        <row r="170">
          <cell r="B170">
            <v>2678996</v>
          </cell>
          <cell r="C170" t="str">
            <v>FEUILLES DE MACHE,BONDUELL,100G</v>
          </cell>
        </row>
        <row r="171">
          <cell r="B171">
            <v>2678996</v>
          </cell>
          <cell r="C171" t="str">
            <v>FEUILLES DE MACHE,BONDUELL,100G</v>
          </cell>
        </row>
        <row r="172">
          <cell r="B172">
            <v>4026429</v>
          </cell>
          <cell r="C172" t="str">
            <v>FILETS POULET BLANC S/AT B,600G</v>
          </cell>
        </row>
        <row r="173">
          <cell r="B173">
            <v>2684336</v>
          </cell>
          <cell r="C173" t="str">
            <v>FINLEY MOJITO ,1.5L</v>
          </cell>
        </row>
        <row r="174">
          <cell r="B174">
            <v>2684336</v>
          </cell>
          <cell r="C174" t="str">
            <v>FINLEY MOJITO ,1.5L</v>
          </cell>
        </row>
        <row r="175">
          <cell r="B175">
            <v>1172995</v>
          </cell>
          <cell r="C175" t="str">
            <v>FRAIS PLAISIR ST AGUR BLEU 140G</v>
          </cell>
        </row>
        <row r="176">
          <cell r="B176">
            <v>1172995</v>
          </cell>
          <cell r="C176" t="str">
            <v>FRAIS PLAISIR ST AGUR BLEU 140G</v>
          </cell>
        </row>
        <row r="177">
          <cell r="B177">
            <v>911024</v>
          </cell>
          <cell r="C177" t="str">
            <v>FREIXENET CORDON NEGRO,BRU,75cL</v>
          </cell>
        </row>
        <row r="178">
          <cell r="B178">
            <v>2801768</v>
          </cell>
          <cell r="C178" t="str">
            <v>FROM BLANC CALIN+ 3.2%MG,Y,850G</v>
          </cell>
        </row>
        <row r="179">
          <cell r="B179">
            <v>4033920</v>
          </cell>
          <cell r="C179" t="str">
            <v>FROM.A TARTIN.ECHAL/CIBOU,150G</v>
          </cell>
        </row>
        <row r="180">
          <cell r="B180">
            <v>4033920</v>
          </cell>
          <cell r="C180" t="str">
            <v>FROM.A TARTIN.ECHAL/CIBOU,150G</v>
          </cell>
        </row>
        <row r="181">
          <cell r="B181">
            <v>1553535</v>
          </cell>
          <cell r="C181" t="str">
            <v>FROMAG.PHILADELPHIA NATURE,150G</v>
          </cell>
        </row>
        <row r="182">
          <cell r="B182">
            <v>1553535</v>
          </cell>
          <cell r="C182" t="str">
            <v>FROMAG.PHILADELPHIA NATURE,150G</v>
          </cell>
        </row>
        <row r="183">
          <cell r="B183">
            <v>2740494</v>
          </cell>
          <cell r="C183" t="str">
            <v>FRUIT D'OR DOUX,,510G</v>
          </cell>
        </row>
        <row r="184">
          <cell r="B184">
            <v>2810924</v>
          </cell>
          <cell r="C184" t="str">
            <v>FRUIT.JAUN.COUPEL,MATER,12x100G</v>
          </cell>
        </row>
        <row r="185">
          <cell r="B185">
            <v>2835645</v>
          </cell>
          <cell r="C185" t="str">
            <v>FRUIT.JAUN.COUPEL,MATER,12x100G</v>
          </cell>
        </row>
        <row r="186">
          <cell r="B186">
            <v>1229038</v>
          </cell>
          <cell r="C186" t="str">
            <v>GALETTE DE RIZ CHOCOLAT,GE,105G</v>
          </cell>
        </row>
        <row r="187">
          <cell r="B187">
            <v>926676</v>
          </cell>
          <cell r="C187" t="str">
            <v>GEL DOUCH PROTECT, CADUM, 400ML</v>
          </cell>
        </row>
        <row r="188">
          <cell r="B188">
            <v>1146034</v>
          </cell>
          <cell r="C188" t="str">
            <v>GESIER CNRD CONF S/VI,M.CO,300G</v>
          </cell>
        </row>
        <row r="189">
          <cell r="B189">
            <v>551142</v>
          </cell>
          <cell r="C189" t="str">
            <v>GINGEMBRE MOULU DUCROS ,0,026Kg</v>
          </cell>
        </row>
        <row r="190">
          <cell r="B190">
            <v>1731389</v>
          </cell>
          <cell r="C190" t="str">
            <v>GL.CAR/FLEUR SEL,CARTE OR,500G</v>
          </cell>
        </row>
        <row r="191">
          <cell r="B191">
            <v>1212518</v>
          </cell>
          <cell r="C191" t="str">
            <v>HARICOTS VTS EXTRAS 4/4,NJ,390G</v>
          </cell>
        </row>
        <row r="192">
          <cell r="B192">
            <v>1143782</v>
          </cell>
          <cell r="C192" t="str">
            <v>Ht cuis plet av dos s/at,,750gr</v>
          </cell>
        </row>
        <row r="193">
          <cell r="B193">
            <v>4019502</v>
          </cell>
          <cell r="C193" t="str">
            <v>Ht cuis plet av dos s/at,,750gr</v>
          </cell>
        </row>
        <row r="194">
          <cell r="B194">
            <v>4029943</v>
          </cell>
          <cell r="C194" t="str">
            <v>ICEBERG,BONDUELLE,280G</v>
          </cell>
        </row>
        <row r="195">
          <cell r="B195">
            <v>2431881</v>
          </cell>
          <cell r="C195" t="str">
            <v>INF.BRULEUR GRAISSE J.BIO.30G</v>
          </cell>
        </row>
        <row r="196">
          <cell r="B196">
            <v>1483807</v>
          </cell>
          <cell r="C196" t="str">
            <v>JBON SC  2T BIO,BIO VILLAGE,90G</v>
          </cell>
        </row>
        <row r="197">
          <cell r="B197">
            <v>4046492</v>
          </cell>
          <cell r="C197" t="str">
            <v>JUS D'ORANGE AVEC PULPE,IN,1.5L</v>
          </cell>
        </row>
        <row r="198">
          <cell r="B198">
            <v>2660626</v>
          </cell>
          <cell r="C198" t="str">
            <v>KIT BURRITOS,OLD EL PASO,510G</v>
          </cell>
        </row>
        <row r="199">
          <cell r="B199">
            <v>2655496</v>
          </cell>
          <cell r="C199" t="str">
            <v>KIT BURRITOS,OLD EL PASO,510G</v>
          </cell>
        </row>
        <row r="200">
          <cell r="B200">
            <v>2660626</v>
          </cell>
          <cell r="C200" t="str">
            <v>KIT BURRITOS,OLD EL PASO,510G</v>
          </cell>
        </row>
        <row r="201">
          <cell r="B201">
            <v>2660626</v>
          </cell>
          <cell r="C201" t="str">
            <v>KIT BURRITOS,OLD EL PASO,510G</v>
          </cell>
        </row>
        <row r="202">
          <cell r="B202">
            <v>2815953</v>
          </cell>
          <cell r="C202" t="str">
            <v>KIT BURRITOS,OLD EL PASO,510G</v>
          </cell>
        </row>
        <row r="203">
          <cell r="B203">
            <v>2660781</v>
          </cell>
          <cell r="C203" t="str">
            <v>KIT FAJITA,OLD EL PASO,500G</v>
          </cell>
        </row>
        <row r="204">
          <cell r="B204">
            <v>2655497</v>
          </cell>
          <cell r="C204" t="str">
            <v>KIT FAJITA,OLD EL PASO,500G</v>
          </cell>
        </row>
        <row r="205">
          <cell r="B205">
            <v>2660781</v>
          </cell>
          <cell r="C205" t="str">
            <v>KIT FAJITA,OLD EL PASO,500G</v>
          </cell>
        </row>
        <row r="206">
          <cell r="B206">
            <v>2660781</v>
          </cell>
          <cell r="C206" t="str">
            <v>KIT FAJITA,OLD EL PASO,500G</v>
          </cell>
        </row>
        <row r="207">
          <cell r="B207">
            <v>2815954</v>
          </cell>
          <cell r="C207" t="str">
            <v>KIT FAJITA,OLD EL PASO,500G</v>
          </cell>
        </row>
        <row r="208">
          <cell r="B208">
            <v>1482082</v>
          </cell>
          <cell r="C208" t="str">
            <v>LAI.CROISSANCE BIO,BABYBIO,6x1L</v>
          </cell>
        </row>
        <row r="209">
          <cell r="B209">
            <v>2018386</v>
          </cell>
          <cell r="C209" t="str">
            <v>LANGUEDOC RGE BIO,P/BARSAN,75CL</v>
          </cell>
        </row>
        <row r="210">
          <cell r="B210">
            <v>97799</v>
          </cell>
          <cell r="C210" t="str">
            <v>LASAGNE AUX OEUFS,BARILLA, 500G</v>
          </cell>
        </row>
        <row r="211">
          <cell r="B211">
            <v>2812188</v>
          </cell>
          <cell r="C211" t="str">
            <v>LEGUMES ET VERMICELLES,LIEBI,1L</v>
          </cell>
        </row>
        <row r="212">
          <cell r="B212">
            <v>599329</v>
          </cell>
          <cell r="C212" t="str">
            <v>LENTILLES PTS LEGUM. BIO.440ML</v>
          </cell>
        </row>
        <row r="213">
          <cell r="B213">
            <v>3697</v>
          </cell>
          <cell r="C213" t="str">
            <v>LENTILLES,NOTRE JARDIN,530G</v>
          </cell>
        </row>
        <row r="214">
          <cell r="B214">
            <v>2837063</v>
          </cell>
          <cell r="C214" t="str">
            <v>LIMONADE ARTISANALE,NRT,1L</v>
          </cell>
        </row>
        <row r="215">
          <cell r="B215">
            <v>2806012</v>
          </cell>
          <cell r="C215" t="str">
            <v>LIMONADE ZERO,SPRINK'S,1.5L</v>
          </cell>
        </row>
        <row r="216">
          <cell r="B216">
            <v>2295815</v>
          </cell>
          <cell r="C216" t="str">
            <v>Litiere P'tit Ami Purete et.4L</v>
          </cell>
        </row>
        <row r="217">
          <cell r="B217">
            <v>351443</v>
          </cell>
          <cell r="C217" t="str">
            <v>MACHE MAXI FORMAT,BONDUELL,175G</v>
          </cell>
        </row>
        <row r="218">
          <cell r="B218">
            <v>351443</v>
          </cell>
          <cell r="C218" t="str">
            <v>MACHE MAXI FORMAT,BONDUELL,175G</v>
          </cell>
        </row>
        <row r="219">
          <cell r="B219">
            <v>2614207</v>
          </cell>
          <cell r="C219" t="str">
            <v>MADEL.SAVANE PEPITE X8,BRO,200G</v>
          </cell>
        </row>
        <row r="220">
          <cell r="B220">
            <v>1532072</v>
          </cell>
          <cell r="C220" t="str">
            <v>MADELEINE COQUIL.MGV,BIO V,250G</v>
          </cell>
        </row>
        <row r="221">
          <cell r="B221">
            <v>2648394</v>
          </cell>
          <cell r="C221" t="str">
            <v>MELANGE EPICES GUACAMOLE,TA,20G</v>
          </cell>
        </row>
        <row r="222">
          <cell r="B222">
            <v>2648394</v>
          </cell>
          <cell r="C222" t="str">
            <v>MELANGE EPICES GUACAMOLE,TA,20G</v>
          </cell>
        </row>
        <row r="223">
          <cell r="B223">
            <v>1321247</v>
          </cell>
          <cell r="C223" t="str">
            <v>MENU LEGUMES VEAU,BABYBI,2x200G</v>
          </cell>
        </row>
        <row r="224">
          <cell r="B224">
            <v>1321247</v>
          </cell>
          <cell r="C224" t="str">
            <v>MENU LEGUMES VEAU,BABYBI,2x200G</v>
          </cell>
        </row>
        <row r="225">
          <cell r="B225">
            <v>5608</v>
          </cell>
          <cell r="C225" t="str">
            <v>MI CHEVRE PLATANE,180G</v>
          </cell>
        </row>
        <row r="226">
          <cell r="B226">
            <v>2556496</v>
          </cell>
          <cell r="C226" t="str">
            <v>MINI BATON BERGER NAT.,S/P,100G</v>
          </cell>
        </row>
        <row r="227">
          <cell r="B227">
            <v>2852173</v>
          </cell>
          <cell r="C227" t="str">
            <v>MINI CRAK.FROM.COURG,B/VIL,110G</v>
          </cell>
        </row>
        <row r="228">
          <cell r="B228">
            <v>4003334</v>
          </cell>
          <cell r="C228" t="str">
            <v>Mojito saint james 14d9,70cl</v>
          </cell>
        </row>
        <row r="229">
          <cell r="B229">
            <v>1618356</v>
          </cell>
          <cell r="C229" t="str">
            <v>MORCEAU THON NATURE,LISTAO,130G</v>
          </cell>
        </row>
        <row r="230">
          <cell r="B230">
            <v>2894598</v>
          </cell>
          <cell r="C230" t="str">
            <v>MR PROPRE LING.ANTIBACTERIE,60P</v>
          </cell>
        </row>
        <row r="231">
          <cell r="B231">
            <v>1077530</v>
          </cell>
          <cell r="C231" t="str">
            <v>NATURNES EPINARDS, 2x130G</v>
          </cell>
        </row>
        <row r="232">
          <cell r="B232">
            <v>1077530</v>
          </cell>
          <cell r="C232" t="str">
            <v>NATURNES EPINARDS, 2x130G</v>
          </cell>
        </row>
        <row r="233">
          <cell r="B233">
            <v>2793849</v>
          </cell>
          <cell r="C233" t="str">
            <v>NUTELLA POT VERRE, 600G</v>
          </cell>
        </row>
        <row r="234">
          <cell r="B234">
            <v>4044045</v>
          </cell>
          <cell r="C234" t="str">
            <v>NUTRIGRAIN CRUNCHY DUO CHO,200G</v>
          </cell>
        </row>
        <row r="235">
          <cell r="B235">
            <v>236652</v>
          </cell>
          <cell r="C235" t="str">
            <v>OIGNONS FRITS    ,KUHNE,   100G</v>
          </cell>
        </row>
        <row r="236">
          <cell r="B236">
            <v>2815005</v>
          </cell>
          <cell r="C236" t="str">
            <v>P.JUS ORANG.SS PULPE,JAFAD,6x1L</v>
          </cell>
        </row>
        <row r="237">
          <cell r="B237">
            <v>2815005</v>
          </cell>
          <cell r="C237" t="str">
            <v>P.JUS ORANG.SS PULPE,JAFAD,6x1L</v>
          </cell>
        </row>
        <row r="238">
          <cell r="B238">
            <v>4010553</v>
          </cell>
          <cell r="C238" t="str">
            <v>PAIN MIE NATURE,SS GLUTEN,350G</v>
          </cell>
        </row>
        <row r="239">
          <cell r="B239">
            <v>1439824</v>
          </cell>
          <cell r="C239" t="str">
            <v>PAIN/MIE BIO CEREAL,BOULAN,500G</v>
          </cell>
        </row>
        <row r="240">
          <cell r="B240">
            <v>1177427</v>
          </cell>
          <cell r="C240" t="str">
            <v>PARMIGIANO REGGIANO RAPE,60G</v>
          </cell>
        </row>
        <row r="241">
          <cell r="B241">
            <v>586074</v>
          </cell>
          <cell r="C241" t="str">
            <v>PATE RADIATORI,GAROFALO,500G</v>
          </cell>
        </row>
        <row r="242">
          <cell r="B242">
            <v>2852158</v>
          </cell>
          <cell r="C242" t="str">
            <v>PATE TART. NOIS CACAO BIO.350G</v>
          </cell>
        </row>
        <row r="243">
          <cell r="B243">
            <v>2806755</v>
          </cell>
          <cell r="C243" t="str">
            <v>PERSIL LIQ.BQT PROVENC 57LAV,4L</v>
          </cell>
        </row>
        <row r="244">
          <cell r="B244">
            <v>2806755</v>
          </cell>
          <cell r="C244" t="str">
            <v>PERSIL LIQ.BQT PROVENC 57LAV,4L</v>
          </cell>
        </row>
        <row r="245">
          <cell r="B245">
            <v>2806754</v>
          </cell>
          <cell r="C245" t="str">
            <v>PERSIL LIQUIDE AMANDE 57LAV,4L</v>
          </cell>
        </row>
        <row r="246">
          <cell r="B246">
            <v>2806754</v>
          </cell>
          <cell r="C246" t="str">
            <v>PERSIL LIQUIDE AMANDE 57LAV,4L</v>
          </cell>
        </row>
        <row r="247">
          <cell r="B247">
            <v>1165935</v>
          </cell>
          <cell r="C247" t="str">
            <v>PILON PLET BLC BQ S/ATMO,M,750G</v>
          </cell>
        </row>
        <row r="248">
          <cell r="B248">
            <v>2693534</v>
          </cell>
          <cell r="C248" t="str">
            <v>PIZ L'OVALE JBON/FROM,SODE,200G</v>
          </cell>
        </row>
        <row r="249">
          <cell r="B249">
            <v>4011349</v>
          </cell>
          <cell r="C249" t="str">
            <v>Plet fermier jne st sever,1.3kg</v>
          </cell>
        </row>
        <row r="250">
          <cell r="B250">
            <v>614571</v>
          </cell>
          <cell r="C250" t="str">
            <v>POIRE CONFERENCE 65/70 7KG BELG</v>
          </cell>
        </row>
        <row r="251">
          <cell r="B251">
            <v>19737</v>
          </cell>
          <cell r="C251" t="str">
            <v>POIRE WILLIAM 4/4, S/MAMET,455G</v>
          </cell>
        </row>
        <row r="252">
          <cell r="B252">
            <v>505413</v>
          </cell>
          <cell r="C252" t="str">
            <v>POIVRON VERT LONG 5KG MAROC</v>
          </cell>
        </row>
        <row r="253">
          <cell r="B253">
            <v>423197</v>
          </cell>
          <cell r="C253" t="str">
            <v>POMME/PRUNEAU,BABYBIO,2x130G</v>
          </cell>
        </row>
        <row r="254">
          <cell r="B254">
            <v>423197</v>
          </cell>
          <cell r="C254" t="str">
            <v>POMME/PRUNEAU,BABYBIO,2x130G</v>
          </cell>
        </row>
        <row r="255">
          <cell r="B255">
            <v>1472828</v>
          </cell>
          <cell r="C255" t="str">
            <v>POMME/PRUNEAU,NATURNES,4x130G</v>
          </cell>
        </row>
        <row r="256">
          <cell r="B256">
            <v>4015741</v>
          </cell>
          <cell r="C256" t="str">
            <v>POM'POTES 4 PARFUMS,SSA,12x90G</v>
          </cell>
        </row>
        <row r="257">
          <cell r="B257">
            <v>1733892</v>
          </cell>
          <cell r="C257" t="str">
            <v>Pot au feu Notre Jardin 1kg fra</v>
          </cell>
        </row>
        <row r="258">
          <cell r="B258">
            <v>1449951</v>
          </cell>
          <cell r="C258" t="str">
            <v>Pot leg.canar.fermi,baby,2x200g</v>
          </cell>
        </row>
        <row r="259">
          <cell r="B259">
            <v>2836083</v>
          </cell>
          <cell r="C259" t="str">
            <v>POTAGE DOUCEUR 8 LEGUM,KNO,50CL</v>
          </cell>
        </row>
        <row r="260">
          <cell r="B260">
            <v>1656503</v>
          </cell>
          <cell r="C260" t="str">
            <v>POULET BLANC S/ATM,MAITRE,1.3KG</v>
          </cell>
        </row>
        <row r="261">
          <cell r="B261">
            <v>4029443</v>
          </cell>
          <cell r="C261" t="str">
            <v>POULET DE LOUE BLANC,1,25Kg</v>
          </cell>
        </row>
        <row r="262">
          <cell r="B262">
            <v>1208582</v>
          </cell>
          <cell r="C262" t="str">
            <v>PTIPLAT PTI LEGU/AGNEA,BAB,230G</v>
          </cell>
        </row>
        <row r="263">
          <cell r="B263">
            <v>2799553</v>
          </cell>
          <cell r="C263" t="str">
            <v>PTIT FILOUS TUBS FRT RGE,,480G</v>
          </cell>
        </row>
        <row r="264">
          <cell r="B264">
            <v>2852154</v>
          </cell>
          <cell r="C264" t="str">
            <v>PUR JUS CITR VT BIO JARDIN.25CL</v>
          </cell>
        </row>
        <row r="265">
          <cell r="B265">
            <v>1618441</v>
          </cell>
          <cell r="C265" t="str">
            <v>PURE FRESH CHLORO, MENTOS ,100G</v>
          </cell>
        </row>
        <row r="266">
          <cell r="B266">
            <v>2799251</v>
          </cell>
          <cell r="C266" t="str">
            <v>PUREE ARTICH.CABILL,BLED,2x200G</v>
          </cell>
        </row>
        <row r="267">
          <cell r="B267">
            <v>2799242</v>
          </cell>
          <cell r="C267" t="str">
            <v>PUREE PANAIS DINDE,BLEDI,2x200G</v>
          </cell>
        </row>
        <row r="268">
          <cell r="B268">
            <v>2852153</v>
          </cell>
          <cell r="C268" t="str">
            <v>QUINOA POULET SESAME BIO.250G</v>
          </cell>
        </row>
        <row r="269">
          <cell r="B269">
            <v>2678944</v>
          </cell>
          <cell r="C269" t="str">
            <v>RACLETTE TRANCHES XXL,,480G</v>
          </cell>
        </row>
        <row r="270">
          <cell r="B270">
            <v>445018</v>
          </cell>
          <cell r="C270" t="str">
            <v>RATATOUIL BIO JARDIN BIO.720ML</v>
          </cell>
        </row>
        <row r="271">
          <cell r="B271">
            <v>62273</v>
          </cell>
          <cell r="C271" t="str">
            <v>RHUM S/JAMES IMPER.BLC 40D,70CL</v>
          </cell>
        </row>
        <row r="272">
          <cell r="B272">
            <v>2445034</v>
          </cell>
          <cell r="C272" t="str">
            <v>RHUM S/JAMES IMPER.BLC 40D,70CL</v>
          </cell>
        </row>
        <row r="273">
          <cell r="B273">
            <v>2796545</v>
          </cell>
          <cell r="C273" t="str">
            <v>RIZ MEDITERRANE 2MN,U/BENS,250G</v>
          </cell>
        </row>
        <row r="274">
          <cell r="B274">
            <v>2846138</v>
          </cell>
          <cell r="C274" t="str">
            <v>SABLE CHOCO NOIR,DELICHOC,150G</v>
          </cell>
        </row>
        <row r="275">
          <cell r="B275">
            <v>2906506</v>
          </cell>
          <cell r="C275" t="str">
            <v>SABLE CHOCO NOIR,DELICHOC,150G</v>
          </cell>
        </row>
        <row r="276">
          <cell r="B276">
            <v>1530483</v>
          </cell>
          <cell r="C276" t="str">
            <v>SALADE MESCLUN MAXI,BONDUE,145G</v>
          </cell>
        </row>
        <row r="277">
          <cell r="B277">
            <v>1530483</v>
          </cell>
          <cell r="C277" t="str">
            <v>SALADE MESCLUN MAXI,BONDUE,145G</v>
          </cell>
        </row>
        <row r="278">
          <cell r="B278">
            <v>296223</v>
          </cell>
          <cell r="C278" t="str">
            <v>SAUCE ARRABBIATA,PASTAGUST,190G</v>
          </cell>
        </row>
        <row r="279">
          <cell r="B279">
            <v>1208756</v>
          </cell>
          <cell r="C279" t="str">
            <v>SAUCE BOLOGNAISE,ZAPETTI,380G</v>
          </cell>
        </row>
        <row r="280">
          <cell r="B280">
            <v>445027</v>
          </cell>
          <cell r="C280" t="str">
            <v>SAUCE TOMATE BASILIC,JARDI,200G</v>
          </cell>
        </row>
        <row r="281">
          <cell r="B281">
            <v>2637140</v>
          </cell>
          <cell r="C281" t="str">
            <v>SAUCE TOMATE BASILIC,JARDI,200G</v>
          </cell>
        </row>
        <row r="282">
          <cell r="B282">
            <v>2927531</v>
          </cell>
          <cell r="C282" t="str">
            <v>SAUCISSE LA FINE ST AGAUNE,200G</v>
          </cell>
        </row>
        <row r="283">
          <cell r="B283">
            <v>487484</v>
          </cell>
          <cell r="C283" t="str">
            <v>SAUCISSE SEC/DTE,BOX LAB/R,250G</v>
          </cell>
        </row>
        <row r="284">
          <cell r="B284">
            <v>100780</v>
          </cell>
          <cell r="C284" t="str">
            <v>SAUM.FUME NORV.3/4PERS.,LA,150G</v>
          </cell>
        </row>
        <row r="285">
          <cell r="B285">
            <v>2096147</v>
          </cell>
          <cell r="C285" t="str">
            <v>SHAMP ULTRA DX CVX SEC VA,150mL</v>
          </cell>
        </row>
        <row r="286">
          <cell r="B286">
            <v>771259</v>
          </cell>
          <cell r="C286" t="str">
            <v>SPECIAL K CHOCO LAIT,KELLO,550G</v>
          </cell>
        </row>
        <row r="287">
          <cell r="B287">
            <v>142323</v>
          </cell>
          <cell r="C287" t="str">
            <v>SPRITE BOITE ,6X33CL</v>
          </cell>
        </row>
        <row r="288">
          <cell r="B288">
            <v>142323</v>
          </cell>
          <cell r="C288" t="str">
            <v>SPRITE BOITE ,6X33CL</v>
          </cell>
        </row>
        <row r="289">
          <cell r="B289">
            <v>4045776</v>
          </cell>
          <cell r="C289" t="str">
            <v>STE MAURE FAMILIAL 45%MG,,300G</v>
          </cell>
        </row>
        <row r="290">
          <cell r="B290">
            <v>4045776</v>
          </cell>
          <cell r="C290" t="str">
            <v>STE MAURE FAMILIAL 45%MG,,300G</v>
          </cell>
        </row>
        <row r="291">
          <cell r="B291">
            <v>4002656</v>
          </cell>
          <cell r="C291" t="str">
            <v>Sucre morceau.pur.can,daddy,1kg</v>
          </cell>
        </row>
        <row r="292">
          <cell r="B292">
            <v>4044767</v>
          </cell>
          <cell r="C292" t="str">
            <v>TAMPON COMPAK SUPER,TAMPAX,22P</v>
          </cell>
        </row>
        <row r="293">
          <cell r="B293">
            <v>1534931</v>
          </cell>
          <cell r="C293" t="str">
            <v>TOMATE GRAPPE NJ 750GR MAROC</v>
          </cell>
        </row>
        <row r="294">
          <cell r="B294">
            <v>4034946</v>
          </cell>
          <cell r="C294" t="str">
            <v>TORTILLA DE BLE,20CM X 8,320G</v>
          </cell>
        </row>
        <row r="295">
          <cell r="B295">
            <v>2608925</v>
          </cell>
          <cell r="C295" t="str">
            <v>TRANCHET.CHEDDAR,LES CROIS,200G</v>
          </cell>
        </row>
        <row r="296">
          <cell r="B296">
            <v>1439593</v>
          </cell>
          <cell r="C296" t="str">
            <v>TRESOR CHOCOLAT LAIT, 650G</v>
          </cell>
        </row>
        <row r="297">
          <cell r="B297">
            <v>2659167</v>
          </cell>
          <cell r="C297" t="str">
            <v>TROPICANA ORANGE DOUCE S/PUL,1L</v>
          </cell>
        </row>
        <row r="298">
          <cell r="B298">
            <v>2659167</v>
          </cell>
          <cell r="C298" t="str">
            <v>TROPICANA ORANGE DOUCE S/PUL,1L</v>
          </cell>
        </row>
        <row r="299">
          <cell r="B299">
            <v>1417565</v>
          </cell>
          <cell r="C299" t="str">
            <v>TRUITE FUM.BIO 3/4TR,OVIVE,100G</v>
          </cell>
        </row>
        <row r="300">
          <cell r="B300">
            <v>2703301</v>
          </cell>
          <cell r="C300" t="str">
            <v>TUC CRACKERS NATURE, 3x100G</v>
          </cell>
        </row>
        <row r="301">
          <cell r="B301">
            <v>167400</v>
          </cell>
          <cell r="C301" t="str">
            <v>TUTTIZ BUBBLIZZ  ,L/LUTTI, 275G</v>
          </cell>
        </row>
        <row r="302">
          <cell r="B302">
            <v>2614193</v>
          </cell>
          <cell r="C302" t="str">
            <v>VELOUTE LEGU.SOLEIL,LIEB,2x35CL</v>
          </cell>
        </row>
        <row r="303">
          <cell r="B303">
            <v>2614193</v>
          </cell>
          <cell r="C303" t="str">
            <v>VELOUTE LEGU.SOLEIL,LIEB,2x35CL</v>
          </cell>
        </row>
        <row r="304">
          <cell r="B304">
            <v>2927532</v>
          </cell>
          <cell r="C304" t="str">
            <v>VERITABLES RILLETTES MANS,,220G</v>
          </cell>
        </row>
        <row r="305">
          <cell r="B305">
            <v>4000278</v>
          </cell>
          <cell r="C305" t="str">
            <v>VIANDE BOVINE 2BAVETTE***,280G</v>
          </cell>
        </row>
        <row r="306">
          <cell r="B306">
            <v>2216997</v>
          </cell>
          <cell r="C306" t="str">
            <v>XTRA LIQUIDE FRAICHEUR,XT,3,01L</v>
          </cell>
        </row>
        <row r="307">
          <cell r="B307">
            <v>2216997</v>
          </cell>
          <cell r="C307" t="str">
            <v>XTRA LIQUIDE FRAICHEUR,XT,3,01L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2"/>
  <sheetViews>
    <sheetView tabSelected="1" workbookViewId="0"/>
  </sheetViews>
  <sheetFormatPr baseColWidth="10" defaultColWidth="14.1640625" defaultRowHeight="14.25" customHeight="1" x14ac:dyDescent="0.15"/>
  <cols>
    <col min="1" max="1" width="18.6640625" style="1" customWidth="1"/>
    <col min="2" max="2" width="43" style="1" customWidth="1"/>
    <col min="5" max="5" width="6.1640625" customWidth="1"/>
    <col min="7" max="7" width="40.33203125" bestFit="1" customWidth="1"/>
  </cols>
  <sheetData>
    <row r="1" spans="1:7" ht="12.75" x14ac:dyDescent="0.15">
      <c r="A1" s="2" t="s">
        <v>0</v>
      </c>
      <c r="B1" s="3" t="s">
        <v>1</v>
      </c>
      <c r="F1" s="5" t="s">
        <v>504</v>
      </c>
      <c r="G1" s="5" t="s">
        <v>505</v>
      </c>
    </row>
    <row r="2" spans="1:7" ht="12.75" customHeight="1" x14ac:dyDescent="0.2">
      <c r="A2" s="4" t="s">
        <v>406</v>
      </c>
      <c r="B2" s="4" t="s">
        <v>407</v>
      </c>
      <c r="D2" t="b">
        <f>COUNTIF([1]Feuil1!$C$2:$C$307,B2)&gt;0</f>
        <v>0</v>
      </c>
      <c r="F2" s="6" t="e">
        <f>INDEX([1]!Article,MATCH($B2,[1]!Libellé,0))</f>
        <v>#N/A</v>
      </c>
      <c r="G2" s="6" t="e">
        <f>INDEX([1]!Libellé,MATCH($B2,[1]!Libellé,0))</f>
        <v>#N/A</v>
      </c>
    </row>
    <row r="3" spans="1:7" ht="12.75" customHeight="1" x14ac:dyDescent="0.2">
      <c r="A3" s="4" t="s">
        <v>408</v>
      </c>
      <c r="B3" s="4" t="s">
        <v>409</v>
      </c>
      <c r="D3" t="b">
        <f>COUNTIF([1]Feuil1!$C$2:$C$307,B3)&gt;0</f>
        <v>1</v>
      </c>
      <c r="F3" s="6">
        <f>INDEX([1]!Article,MATCH(B3,[1]!Libellé,0))</f>
        <v>1107397</v>
      </c>
      <c r="G3" s="6" t="str">
        <f>INDEX([1]!Libellé,MATCH($B3,[1]!Libellé,0))</f>
        <v>.CHAMPIGNON BLANC PE 250 GR FRA</v>
      </c>
    </row>
    <row r="4" spans="1:7" ht="12.75" customHeight="1" x14ac:dyDescent="0.2">
      <c r="A4" s="4" t="s">
        <v>390</v>
      </c>
      <c r="B4" s="4" t="s">
        <v>391</v>
      </c>
      <c r="D4" t="b">
        <f>COUNTIF([1]Feuil1!$C$2:$C$307,B4)&gt;0</f>
        <v>1</v>
      </c>
      <c r="F4" s="6">
        <f>INDEX([1]!Article,MATCH(B4,[1]!Libellé,0))</f>
        <v>2886683</v>
      </c>
      <c r="G4" s="6" t="str">
        <f>INDEX([1]!Libellé,MATCH($B4,[1]!Libellé,0))</f>
        <v>.CITRON JAUNE BIO FILET 500G ES</v>
      </c>
    </row>
    <row r="5" spans="1:7" ht="12.75" customHeight="1" x14ac:dyDescent="0.2">
      <c r="A5" s="4" t="s">
        <v>392</v>
      </c>
      <c r="B5" s="4" t="s">
        <v>393</v>
      </c>
      <c r="D5" t="b">
        <f>COUNTIF([1]Feuil1!$C$2:$C$307,B5)&gt;0</f>
        <v>1</v>
      </c>
      <c r="F5" s="6">
        <f>INDEX([1]!Article,MATCH(B5,[1]!Libellé,0))</f>
        <v>1186777</v>
      </c>
      <c r="G5" s="6" t="str">
        <f>INDEX([1]!Libellé,MATCH($B5,[1]!Libellé,0))</f>
        <v>.CITRON JNE N/TRAITE 4F DDV ESP</v>
      </c>
    </row>
    <row r="6" spans="1:7" ht="12.75" customHeight="1" x14ac:dyDescent="0.2">
      <c r="A6" s="4" t="s">
        <v>402</v>
      </c>
      <c r="B6" s="4" t="s">
        <v>403</v>
      </c>
      <c r="D6" t="b">
        <f>COUNTIF([1]Feuil1!$C$2:$C$307,B6)&gt;0</f>
        <v>1</v>
      </c>
      <c r="F6" s="6">
        <f>INDEX([1]!Article,MATCH(B6,[1]!Libellé,0))</f>
        <v>503802</v>
      </c>
      <c r="G6" s="6" t="str">
        <f>INDEX([1]!Libellé,MATCH($B6,[1]!Libellé,0))</f>
        <v>.LAITUE X 12 FRANCE</v>
      </c>
    </row>
    <row r="7" spans="1:7" ht="12.75" customHeight="1" x14ac:dyDescent="0.2">
      <c r="A7" s="4" t="s">
        <v>404</v>
      </c>
      <c r="B7" s="4" t="s">
        <v>405</v>
      </c>
      <c r="D7" t="b">
        <f>COUNTIF([1]Feuil1!$C$2:$C$307,B7)&gt;0</f>
        <v>1</v>
      </c>
      <c r="F7" s="6">
        <f>INDEX([1]!Article,MATCH(B7,[1]!Libellé,0))</f>
        <v>504015</v>
      </c>
      <c r="G7" s="6" t="str">
        <f>INDEX([1]!Libellé,MATCH($B7,[1]!Libellé,0))</f>
        <v>.MACHE BARQ FILMEE 150 GR FRANC</v>
      </c>
    </row>
    <row r="8" spans="1:7" ht="12.75" customHeight="1" x14ac:dyDescent="0.2">
      <c r="A8" s="4" t="s">
        <v>384</v>
      </c>
      <c r="B8" s="4" t="s">
        <v>385</v>
      </c>
      <c r="D8" t="b">
        <f>COUNTIF([1]Feuil1!$C$2:$C$307,B8)&gt;0</f>
        <v>1</v>
      </c>
      <c r="F8" s="6">
        <f>INDEX([1]!Article,MATCH(B8,[1]!Libellé,0))</f>
        <v>500016</v>
      </c>
      <c r="G8" s="6" t="str">
        <f>INDEX([1]!Libellé,MATCH($B8,[1]!Libellé,0))</f>
        <v>.POMME GOLDEN AOP X4 NRT FRAN</v>
      </c>
    </row>
    <row r="9" spans="1:7" ht="12.75" customHeight="1" x14ac:dyDescent="0.2">
      <c r="A9" s="4" t="s">
        <v>386</v>
      </c>
      <c r="B9" s="4" t="s">
        <v>387</v>
      </c>
      <c r="D9" t="b">
        <f>COUNTIF([1]Feuil1!$C$2:$C$307,B9)&gt;0</f>
        <v>0</v>
      </c>
      <c r="F9" s="6" t="e">
        <f>INDEX([1]!Article,MATCH(B9,[1]!Libellé,0))</f>
        <v>#N/A</v>
      </c>
      <c r="G9" s="6" t="e">
        <f>INDEX([1]!Libellé,MATCH($B9,[1]!Libellé,0))</f>
        <v>#N/A</v>
      </c>
    </row>
    <row r="10" spans="1:7" ht="12.75" customHeight="1" x14ac:dyDescent="0.2">
      <c r="A10" s="4" t="s">
        <v>388</v>
      </c>
      <c r="B10" s="4" t="s">
        <v>389</v>
      </c>
      <c r="D10" t="b">
        <f>COUNTIF([1]Feuil1!$C$2:$C$307,B10)&gt;0</f>
        <v>1</v>
      </c>
      <c r="F10" s="6">
        <f>INDEX([1]!Article,MATCH(B10,[1]!Libellé,0))</f>
        <v>1315532</v>
      </c>
      <c r="G10" s="6" t="str">
        <f>INDEX([1]!Libellé,MATCH($B10,[1]!Libellé,0))</f>
        <v>.RAISIN CHASSELAS 750GRS NRT FR</v>
      </c>
    </row>
    <row r="11" spans="1:7" ht="12.75" customHeight="1" x14ac:dyDescent="0.2">
      <c r="A11" s="4" t="s">
        <v>410</v>
      </c>
      <c r="B11" s="4" t="s">
        <v>411</v>
      </c>
      <c r="D11" t="b">
        <f>COUNTIF([1]Feuil1!$C$2:$C$307,B11)&gt;0</f>
        <v>1</v>
      </c>
      <c r="F11" s="6">
        <f>INDEX([1]!Article,MATCH(B11,[1]!Libellé,0))</f>
        <v>1257948</v>
      </c>
      <c r="G11" s="6" t="str">
        <f>INDEX([1]!Libellé,MATCH($B11,[1]!Libellé,0))</f>
        <v>.TOMATE RONDE BIO 500GR ESPAGNE</v>
      </c>
    </row>
    <row r="12" spans="1:7" ht="12.75" customHeight="1" x14ac:dyDescent="0.2">
      <c r="A12" s="4" t="s">
        <v>460</v>
      </c>
      <c r="B12" s="4" t="s">
        <v>461</v>
      </c>
      <c r="D12" t="b">
        <f>COUNTIF([1]Feuil1!$C$2:$C$307,B12)&gt;0</f>
        <v>1</v>
      </c>
      <c r="F12" s="6">
        <f>INDEX([1]!Article,MATCH(B12,[1]!Libellé,0))</f>
        <v>2586541</v>
      </c>
      <c r="G12" s="6" t="str">
        <f>INDEX([1]!Libellé,MATCH($B12,[1]!Libellé,0))</f>
        <v>1 STEAK * * *  PF,CHARAL,130G</v>
      </c>
    </row>
    <row r="13" spans="1:7" ht="12.75" customHeight="1" x14ac:dyDescent="0.2">
      <c r="A13" s="4" t="s">
        <v>326</v>
      </c>
      <c r="B13" s="4" t="s">
        <v>327</v>
      </c>
      <c r="D13" t="b">
        <f>COUNTIF([1]Feuil1!$C$2:$C$307,B13)&gt;0</f>
        <v>1</v>
      </c>
      <c r="F13" s="6">
        <f>INDEX([1]!Article,MATCH(B13,[1]!Libellé,0))</f>
        <v>2585441</v>
      </c>
      <c r="G13" s="6" t="str">
        <f>INDEX([1]!Libellé,MATCH($B13,[1]!Libellé,0))</f>
        <v>10 TARTARE AIL ET F/H,,160G</v>
      </c>
    </row>
    <row r="14" spans="1:7" ht="12.75" customHeight="1" x14ac:dyDescent="0.2">
      <c r="A14" s="4" t="s">
        <v>338</v>
      </c>
      <c r="B14" s="4" t="s">
        <v>339</v>
      </c>
      <c r="D14" t="b">
        <f>COUNTIF([1]Feuil1!$C$2:$C$307,B14)&gt;0</f>
        <v>1</v>
      </c>
      <c r="F14" s="6">
        <f>INDEX([1]!Article,MATCH(B14,[1]!Libellé,0))</f>
        <v>262796</v>
      </c>
      <c r="G14" s="6" t="str">
        <f>INDEX([1]!Libellé,MATCH($B14,[1]!Libellé,0))</f>
        <v>11TRANCHE LEERDAMMER LIGNE,200G</v>
      </c>
    </row>
    <row r="15" spans="1:7" ht="12.75" customHeight="1" x14ac:dyDescent="0.2">
      <c r="A15" s="4" t="s">
        <v>354</v>
      </c>
      <c r="B15" s="4" t="s">
        <v>355</v>
      </c>
      <c r="D15" t="b">
        <f>COUNTIF([1]Feuil1!$C$2:$C$307,B15)&gt;0</f>
        <v>1</v>
      </c>
      <c r="F15" s="6">
        <f>INDEX([1]!Article,MATCH(B15,[1]!Libellé,0))</f>
        <v>727922</v>
      </c>
      <c r="G15" s="6" t="str">
        <f>INDEX([1]!Libellé,MATCH($B15,[1]!Libellé,0))</f>
        <v>12GROS OEUFS DJP,MAXI D'AUGE,1P</v>
      </c>
    </row>
    <row r="16" spans="1:7" ht="12.75" customHeight="1" x14ac:dyDescent="0.2">
      <c r="A16" s="4" t="s">
        <v>464</v>
      </c>
      <c r="B16" s="4" t="s">
        <v>465</v>
      </c>
      <c r="D16" t="b">
        <f>COUNTIF([1]Feuil1!$C$2:$C$307,B16)&gt;0</f>
        <v>1</v>
      </c>
      <c r="F16" s="6">
        <f>INDEX([1]!Article,MATCH(B16,[1]!Libellé,0))</f>
        <v>1496335</v>
      </c>
      <c r="G16" s="6" t="str">
        <f>INDEX([1]!Libellé,MATCH($B16,[1]!Libellé,0))</f>
        <v>18TR.CARPAC.BOEUF BASILIC,,200G</v>
      </c>
    </row>
    <row r="17" spans="1:7" ht="12.75" customHeight="1" x14ac:dyDescent="0.2">
      <c r="A17" s="4" t="s">
        <v>472</v>
      </c>
      <c r="B17" s="4" t="s">
        <v>473</v>
      </c>
      <c r="D17" t="b">
        <f>COUNTIF([1]Feuil1!$C$2:$C$307,B17)&gt;0</f>
        <v>1</v>
      </c>
      <c r="F17" s="6">
        <f>INDEX([1]!Article,MATCH(B17,[1]!Libellé,0))</f>
        <v>4019246</v>
      </c>
      <c r="G17" s="6" t="str">
        <f>INDEX([1]!Libellé,MATCH($B17,[1]!Libellé,0))</f>
        <v>2 BELLE ESCALOPE DDE S/AT,,240G</v>
      </c>
    </row>
    <row r="18" spans="1:7" ht="12.75" customHeight="1" x14ac:dyDescent="0.2">
      <c r="A18" s="4" t="s">
        <v>456</v>
      </c>
      <c r="B18" s="4" t="s">
        <v>457</v>
      </c>
      <c r="D18" t="b">
        <f>COUNTIF([1]Feuil1!$C$2:$C$307,B18)&gt;0</f>
        <v>1</v>
      </c>
      <c r="F18" s="6">
        <f>INDEX([1]!Article,MATCH(B18,[1]!Libellé,0))</f>
        <v>4003714</v>
      </c>
      <c r="G18" s="6" t="str">
        <f>INDEX([1]!Libellé,MATCH($B18,[1]!Libellé,0))</f>
        <v>2 cotes de porc echine 340g</v>
      </c>
    </row>
    <row r="19" spans="1:7" ht="12.75" customHeight="1" x14ac:dyDescent="0.2">
      <c r="A19" s="4" t="s">
        <v>312</v>
      </c>
      <c r="B19" s="4" t="s">
        <v>313</v>
      </c>
      <c r="D19" t="b">
        <f>COUNTIF([1]Feuil1!$C$2:$C$307,B19)&gt;0</f>
        <v>1</v>
      </c>
      <c r="F19" s="6">
        <f>INDEX([1]!Article,MATCH(B19,[1]!Libellé,0))</f>
        <v>2678767</v>
      </c>
      <c r="G19" s="6" t="str">
        <f>INDEX([1]!Libellé,MATCH($B19,[1]!Libellé,0))</f>
        <v>2 CROTTIN POITEVIN CRU,NRT,120G</v>
      </c>
    </row>
    <row r="20" spans="1:7" ht="12.75" customHeight="1" x14ac:dyDescent="0.2">
      <c r="A20" s="4" t="s">
        <v>498</v>
      </c>
      <c r="B20" s="4" t="s">
        <v>499</v>
      </c>
      <c r="D20" t="b">
        <f>COUNTIF([1]Feuil1!$C$2:$C$307,B20)&gt;0</f>
        <v>1</v>
      </c>
      <c r="F20" s="6">
        <f>INDEX([1]!Article,MATCH(B20,[1]!Libellé,0))</f>
        <v>4026160</v>
      </c>
      <c r="G20" s="6" t="str">
        <f>INDEX([1]!Libellé,MATCH($B20,[1]!Libellé,0))</f>
        <v>2 CUISSE PLT BLC DEJ S/AT,,500G</v>
      </c>
    </row>
    <row r="21" spans="1:7" ht="12.75" customHeight="1" x14ac:dyDescent="0.2">
      <c r="A21" s="4" t="s">
        <v>466</v>
      </c>
      <c r="B21" s="4" t="s">
        <v>467</v>
      </c>
      <c r="D21" t="b">
        <f>COUNTIF([1]Feuil1!$C$2:$C$307,B21)&gt;0</f>
        <v>1</v>
      </c>
      <c r="F21" s="6">
        <f>INDEX([1]!Article,MATCH(B21,[1]!Libellé,0))</f>
        <v>2763305</v>
      </c>
      <c r="G21" s="6" t="str">
        <f>INDEX([1]!Libellé,MATCH($B21,[1]!Libellé,0))</f>
        <v>2 HACHE COLIN AIL F/H,ROND,200G</v>
      </c>
    </row>
    <row r="22" spans="1:7" ht="12.75" customHeight="1" x14ac:dyDescent="0.2">
      <c r="A22" s="4" t="s">
        <v>492</v>
      </c>
      <c r="B22" s="4" t="s">
        <v>493</v>
      </c>
      <c r="D22" t="b">
        <f>COUNTIF([1]Feuil1!$C$2:$C$307,B22)&gt;0</f>
        <v>1</v>
      </c>
      <c r="F22" s="6">
        <f>INDEX([1]!Article,MATCH(B22,[1]!Libellé,0))</f>
        <v>4019243</v>
      </c>
      <c r="G22" s="6" t="str">
        <f>INDEX([1]!Libellé,MATCH($B22,[1]!Libellé,0))</f>
        <v>2BELLE ESCALOPE PLT S/ATMO,240G</v>
      </c>
    </row>
    <row r="23" spans="1:7" ht="12.75" customHeight="1" x14ac:dyDescent="0.2">
      <c r="A23" s="4" t="s">
        <v>486</v>
      </c>
      <c r="B23" s="4" t="s">
        <v>487</v>
      </c>
      <c r="D23" t="b">
        <f>COUNTIF([1]Feuil1!$C$2:$C$307,B23)&gt;0</f>
        <v>1</v>
      </c>
      <c r="F23" s="6">
        <f>INDEX([1]!Article,MATCH(B23,[1]!Libellé,0))</f>
        <v>2594926</v>
      </c>
      <c r="G23" s="6" t="str">
        <f>INDEX([1]!Libellé,MATCH($B23,[1]!Libellé,0))</f>
        <v>2FLT PLT BLC EX/TENDRE,VOL,240G</v>
      </c>
    </row>
    <row r="24" spans="1:7" ht="12.75" customHeight="1" x14ac:dyDescent="0.2">
      <c r="A24" s="4" t="s">
        <v>488</v>
      </c>
      <c r="B24" s="4" t="s">
        <v>489</v>
      </c>
      <c r="D24" t="b">
        <f>COUNTIF([1]Feuil1!$C$2:$C$307,B24)&gt;0</f>
        <v>0</v>
      </c>
      <c r="F24" s="6" t="e">
        <f>INDEX([1]!Article,MATCH(B24,[1]!Libellé,0))</f>
        <v>#N/A</v>
      </c>
      <c r="G24" s="6" t="e">
        <f>INDEX([1]!Libellé,MATCH($B24,[1]!Libellé,0))</f>
        <v>#N/A</v>
      </c>
    </row>
    <row r="25" spans="1:7" ht="12.75" customHeight="1" x14ac:dyDescent="0.2">
      <c r="A25" s="4" t="s">
        <v>360</v>
      </c>
      <c r="B25" s="4" t="s">
        <v>361</v>
      </c>
      <c r="D25" t="b">
        <f>COUNTIF([1]Feuil1!$C$2:$C$307,B25)&gt;0</f>
        <v>1</v>
      </c>
      <c r="F25" s="6">
        <f>INDEX([1]!Article,MATCH(B25,[1]!Libellé,0))</f>
        <v>2871708</v>
      </c>
      <c r="G25" s="6" t="str">
        <f>INDEX([1]!Libellé,MATCH($B25,[1]!Libellé,0))</f>
        <v>2TENDRE CROC ORIG.JB/FROM,,210G</v>
      </c>
    </row>
    <row r="26" spans="1:7" ht="12.75" customHeight="1" x14ac:dyDescent="0.2">
      <c r="A26" s="4" t="s">
        <v>268</v>
      </c>
      <c r="B26" s="4" t="s">
        <v>269</v>
      </c>
      <c r="D26" t="b">
        <f>COUNTIF([1]Feuil1!$C$2:$C$307,B26)&gt;0</f>
        <v>1</v>
      </c>
      <c r="F26" s="6">
        <f>INDEX([1]!Article,MATCH(B26,[1]!Libellé,0))</f>
        <v>1208758</v>
      </c>
      <c r="G26" s="6" t="str">
        <f>INDEX([1]!Libellé,MATCH($B26,[1]!Libellé,0))</f>
        <v>2TR JBON PARIS TSR VPF,FLEU,80G</v>
      </c>
    </row>
    <row r="27" spans="1:7" ht="12.75" customHeight="1" x14ac:dyDescent="0.2">
      <c r="A27" s="4" t="s">
        <v>264</v>
      </c>
      <c r="B27" s="4" t="s">
        <v>265</v>
      </c>
      <c r="D27" t="b">
        <f>COUNTIF([1]Feuil1!$C$2:$C$307,B27)&gt;0</f>
        <v>1</v>
      </c>
      <c r="F27" s="6">
        <f>INDEX([1]!Article,MATCH(B27,[1]!Libellé,0))</f>
        <v>2728117</v>
      </c>
      <c r="G27" s="6" t="str">
        <f>INDEX([1]!Libellé,MATCH($B27,[1]!Libellé,0))</f>
        <v>2TR.JB TORCHON SC -25%SEL,F,80G</v>
      </c>
    </row>
    <row r="28" spans="1:7" ht="12.75" customHeight="1" x14ac:dyDescent="0.2">
      <c r="A28" s="4" t="s">
        <v>314</v>
      </c>
      <c r="B28" s="4" t="s">
        <v>315</v>
      </c>
      <c r="D28" t="b">
        <f>COUNTIF([1]Feuil1!$C$2:$C$307,B28)&gt;0</f>
        <v>1</v>
      </c>
      <c r="F28" s="6">
        <f>INDEX([1]!Article,MATCH(B28,[1]!Libellé,0))</f>
        <v>578343</v>
      </c>
      <c r="G28" s="6" t="str">
        <f>INDEX([1]!Libellé,MATCH($B28,[1]!Libellé,0))</f>
        <v>3 CABECOU,TRIBALLAT,105G</v>
      </c>
    </row>
    <row r="29" spans="1:7" ht="12.75" customHeight="1" x14ac:dyDescent="0.2">
      <c r="A29" s="4" t="s">
        <v>248</v>
      </c>
      <c r="B29" s="4" t="s">
        <v>249</v>
      </c>
      <c r="D29" t="b">
        <f>COUNTIF([1]Feuil1!$C$2:$C$307,B29)&gt;0</f>
        <v>1</v>
      </c>
      <c r="F29" s="6">
        <f>INDEX([1]!Article,MATCH(B29,[1]!Libellé,0))</f>
        <v>436576</v>
      </c>
      <c r="G29" s="6" t="str">
        <f>INDEX([1]!Libellé,MATCH($B29,[1]!Libellé,0))</f>
        <v>3CR.LEG.S/EPAISSE,DELISSE,60CL</v>
      </c>
    </row>
    <row r="30" spans="1:7" ht="12.75" customHeight="1" x14ac:dyDescent="0.2">
      <c r="A30" s="4" t="s">
        <v>364</v>
      </c>
      <c r="B30" s="4" t="s">
        <v>365</v>
      </c>
      <c r="D30" t="b">
        <f>COUNTIF([1]Feuil1!$C$2:$C$307,B30)&gt;0</f>
        <v>1</v>
      </c>
      <c r="F30" s="6">
        <f>INDEX([1]!Article,MATCH(B30,[1]!Libellé,0))</f>
        <v>2901782</v>
      </c>
      <c r="G30" s="6" t="str">
        <f>INDEX([1]!Libellé,MATCH($B30,[1]!Libellé,0))</f>
        <v>4 ACTIVIA SAV CITRON,,500G</v>
      </c>
    </row>
    <row r="31" spans="1:7" ht="12.75" customHeight="1" x14ac:dyDescent="0.2">
      <c r="A31" s="4" t="s">
        <v>316</v>
      </c>
      <c r="B31" s="4" t="s">
        <v>317</v>
      </c>
      <c r="D31" t="b">
        <f>COUNTIF([1]Feuil1!$C$2:$C$307,B31)&gt;0</f>
        <v>1</v>
      </c>
      <c r="F31" s="6">
        <f>INDEX([1]!Article,MATCH(B31,[1]!Libellé,0))</f>
        <v>2773077</v>
      </c>
      <c r="G31" s="6" t="str">
        <f>INDEX([1]!Libellé,MATCH($B31,[1]!Libellé,0))</f>
        <v>4 CHEVRE CHAUD,VALCREST,100G</v>
      </c>
    </row>
    <row r="32" spans="1:7" ht="12.75" customHeight="1" x14ac:dyDescent="0.2">
      <c r="A32" s="4" t="s">
        <v>458</v>
      </c>
      <c r="B32" s="4" t="s">
        <v>459</v>
      </c>
      <c r="D32" t="b">
        <f>COUNTIF([1]Feuil1!$C$2:$C$307,B32)&gt;0</f>
        <v>1</v>
      </c>
      <c r="F32" s="6">
        <f>INDEX([1]!Article,MATCH(B32,[1]!Libellé,0))</f>
        <v>4003715</v>
      </c>
      <c r="G32" s="6" t="str">
        <f>INDEX([1]!Libellé,MATCH($B32,[1]!Libellé,0))</f>
        <v>4 cotes de porc echine 680g</v>
      </c>
    </row>
    <row r="33" spans="1:7" ht="12.75" customHeight="1" x14ac:dyDescent="0.2">
      <c r="A33" s="4" t="s">
        <v>292</v>
      </c>
      <c r="B33" s="4" t="s">
        <v>293</v>
      </c>
      <c r="D33" t="b">
        <f>COUNTIF([1]Feuil1!$C$2:$C$307,B33)&gt;0</f>
        <v>1</v>
      </c>
      <c r="F33" s="6">
        <f>INDEX([1]!Article,MATCH(B33,[1]!Libellé,0))</f>
        <v>2800054</v>
      </c>
      <c r="G33" s="6" t="str">
        <f>INDEX([1]!Libellé,MATCH($B33,[1]!Libellé,0))</f>
        <v>4 FEUILLETE MOUSSE VAN,LA ,228G</v>
      </c>
    </row>
    <row r="34" spans="1:7" ht="12.75" customHeight="1" x14ac:dyDescent="0.2">
      <c r="A34" s="4" t="s">
        <v>290</v>
      </c>
      <c r="B34" s="4" t="s">
        <v>291</v>
      </c>
      <c r="D34" t="b">
        <f>COUNTIF([1]Feuil1!$C$2:$C$307,B34)&gt;0</f>
        <v>1</v>
      </c>
      <c r="F34" s="6">
        <f>INDEX([1]!Article,MATCH(B34,[1]!Libellé,0))</f>
        <v>4040856</v>
      </c>
      <c r="G34" s="6" t="str">
        <f>INDEX([1]!Libellé,MATCH($B34,[1]!Libellé,0))</f>
        <v>4 LIEG.SENSATION CARAMEL,400G</v>
      </c>
    </row>
    <row r="35" spans="1:7" ht="12.75" customHeight="1" x14ac:dyDescent="0.2">
      <c r="A35" s="4" t="s">
        <v>278</v>
      </c>
      <c r="B35" s="4" t="s">
        <v>279</v>
      </c>
      <c r="D35" t="b">
        <f>COUNTIF([1]Feuil1!$C$2:$C$307,B35)&gt;0</f>
        <v>1</v>
      </c>
      <c r="F35" s="6">
        <f>INDEX([1]!Article,MATCH(B35,[1]!Libellé,0))</f>
        <v>2895129</v>
      </c>
      <c r="G35" s="6" t="str">
        <f>INDEX([1]!Libellé,MATCH($B35,[1]!Libellé,0))</f>
        <v>4 PT POT CREME CHOCOLAT,LA,400G</v>
      </c>
    </row>
    <row r="36" spans="1:7" ht="12.75" customHeight="1" x14ac:dyDescent="0.2">
      <c r="A36" s="4" t="s">
        <v>276</v>
      </c>
      <c r="B36" s="4" t="s">
        <v>277</v>
      </c>
      <c r="D36" t="b">
        <f>COUNTIF([1]Feuil1!$C$2:$C$307,B36)&gt;0</f>
        <v>1</v>
      </c>
      <c r="F36" s="6">
        <f>INDEX([1]!Article,MATCH(B36,[1]!Libellé,0))</f>
        <v>2895130</v>
      </c>
      <c r="G36" s="6" t="str">
        <f>INDEX([1]!Libellé,MATCH($B36,[1]!Libellé,0))</f>
        <v>4 PT POT CREME VANILLE,LA,400G</v>
      </c>
    </row>
    <row r="37" spans="1:7" ht="12.75" customHeight="1" x14ac:dyDescent="0.2">
      <c r="A37" s="4" t="s">
        <v>294</v>
      </c>
      <c r="B37" s="4" t="s">
        <v>295</v>
      </c>
      <c r="D37" t="b">
        <f>COUNTIF([1]Feuil1!$C$2:$C$307,B37)&gt;0</f>
        <v>1</v>
      </c>
      <c r="F37" s="6">
        <f>INDEX([1]!Article,MATCH(B37,[1]!Libellé,0))</f>
        <v>2683500</v>
      </c>
      <c r="G37" s="6" t="str">
        <f>INDEX([1]!Libellé,MATCH($B37,[1]!Libellé,0))</f>
        <v>4 SEMOULE LAIT VAN,LAITIER,460G</v>
      </c>
    </row>
    <row r="38" spans="1:7" ht="12.75" customHeight="1" x14ac:dyDescent="0.2">
      <c r="A38" s="4" t="s">
        <v>372</v>
      </c>
      <c r="B38" s="4" t="s">
        <v>373</v>
      </c>
      <c r="D38" t="b">
        <f>COUNTIF([1]Feuil1!$C$2:$C$307,B38)&gt;0</f>
        <v>1</v>
      </c>
      <c r="F38" s="6">
        <f>INDEX([1]!Article,MATCH(B38,[1]!Libellé,0))</f>
        <v>2177597</v>
      </c>
      <c r="G38" s="6" t="str">
        <f>INDEX([1]!Libellé,MATCH($B38,[1]!Libellé,0))</f>
        <v>4 SPECIAL.YOPA LIT FRAISE ,400G</v>
      </c>
    </row>
    <row r="39" spans="1:7" ht="12.75" customHeight="1" x14ac:dyDescent="0.2">
      <c r="A39" s="4" t="s">
        <v>284</v>
      </c>
      <c r="B39" s="4" t="s">
        <v>285</v>
      </c>
      <c r="D39" t="b">
        <f>COUNTIF([1]Feuil1!$C$2:$C$307,B39)&gt;0</f>
        <v>0</v>
      </c>
      <c r="F39" s="6" t="e">
        <f>INDEX([1]!Article,MATCH(B39,[1]!Libellé,0))</f>
        <v>#N/A</v>
      </c>
      <c r="G39" s="6" t="e">
        <f>INDEX([1]!Libellé,MATCH($B39,[1]!Libellé,0))</f>
        <v>#N/A</v>
      </c>
    </row>
    <row r="40" spans="1:7" ht="12.75" customHeight="1" x14ac:dyDescent="0.2">
      <c r="A40" s="4" t="s">
        <v>282</v>
      </c>
      <c r="B40" s="4" t="s">
        <v>283</v>
      </c>
      <c r="D40" t="b">
        <f>COUNTIF([1]Feuil1!$C$2:$C$307,B40)&gt;0</f>
        <v>1</v>
      </c>
      <c r="F40" s="6">
        <f>INDEX([1]!Article,MATCH(B40,[1]!Libellé,0))</f>
        <v>4034053</v>
      </c>
      <c r="G40" s="6" t="str">
        <f>INDEX([1]!Libellé,MATCH($B40,[1]!Libellé,0))</f>
        <v>4 TAILLEFINE FOND.CHOCOLAT,500G</v>
      </c>
    </row>
    <row r="41" spans="1:7" ht="12.75" customHeight="1" x14ac:dyDescent="0.2">
      <c r="A41" s="4" t="s">
        <v>368</v>
      </c>
      <c r="B41" s="4" t="s">
        <v>369</v>
      </c>
      <c r="D41" t="b">
        <f>COUNTIF([1]Feuil1!$C$2:$C$307,B41)&gt;0</f>
        <v>0</v>
      </c>
      <c r="F41" s="6" t="e">
        <f>INDEX([1]!Article,MATCH(B41,[1]!Libellé,0))</f>
        <v>#N/A</v>
      </c>
      <c r="G41" s="6" t="e">
        <f>INDEX([1]!Libellé,MATCH($B41,[1]!Libellé,0))</f>
        <v>#N/A</v>
      </c>
    </row>
    <row r="42" spans="1:7" ht="12.75" customHeight="1" x14ac:dyDescent="0.2">
      <c r="A42" s="4" t="s">
        <v>370</v>
      </c>
      <c r="B42" s="4" t="s">
        <v>371</v>
      </c>
      <c r="D42" t="b">
        <f>COUNTIF([1]Feuil1!$C$2:$C$307,B42)&gt;0</f>
        <v>1</v>
      </c>
      <c r="F42" s="6">
        <f>INDEX([1]!Article,MATCH(B42,[1]!Libellé,0))</f>
        <v>2775583</v>
      </c>
      <c r="G42" s="6" t="str">
        <f>INDEX([1]!Libellé,MATCH($B42,[1]!Libellé,0))</f>
        <v>4 YAOURT CONFITURE FRAISE,,500G</v>
      </c>
    </row>
    <row r="43" spans="1:7" ht="12.75" customHeight="1" x14ac:dyDescent="0.2">
      <c r="A43" s="4" t="s">
        <v>378</v>
      </c>
      <c r="B43" s="4" t="s">
        <v>379</v>
      </c>
      <c r="D43" t="b">
        <f>COUNTIF([1]Feuil1!$C$2:$C$307,B43)&gt;0</f>
        <v>1</v>
      </c>
      <c r="F43" s="6">
        <f>INDEX([1]!Article,MATCH(B43,[1]!Libellé,0))</f>
        <v>4033431</v>
      </c>
      <c r="G43" s="6" t="str">
        <f>INDEX([1]!Libellé,MATCH($B43,[1]!Libellé,0))</f>
        <v>4 YAOURT NATURE BIO,VRAI,500G</v>
      </c>
    </row>
    <row r="44" spans="1:7" ht="12.75" customHeight="1" x14ac:dyDescent="0.2">
      <c r="A44" s="4" t="s">
        <v>454</v>
      </c>
      <c r="B44" s="4" t="s">
        <v>455</v>
      </c>
      <c r="D44" t="b">
        <f>COUNTIF([1]Feuil1!$C$2:$C$307,B44)&gt;0</f>
        <v>1</v>
      </c>
      <c r="F44" s="6">
        <f>INDEX([1]!Article,MATCH(B44,[1]!Libellé,0))</f>
        <v>4000298</v>
      </c>
      <c r="G44" s="6" t="str">
        <f>INDEX([1]!Libellé,MATCH($B44,[1]!Libellé,0))</f>
        <v>4COTES DE PORC PREMIERE VPF, 60</v>
      </c>
    </row>
    <row r="45" spans="1:7" ht="12.75" customHeight="1" x14ac:dyDescent="0.2">
      <c r="A45" s="4" t="s">
        <v>254</v>
      </c>
      <c r="B45" s="4" t="s">
        <v>255</v>
      </c>
      <c r="D45" t="b">
        <f>COUNTIF([1]Feuil1!$C$2:$C$307,B45)&gt;0</f>
        <v>1</v>
      </c>
      <c r="F45" s="6">
        <f>INDEX([1]!Article,MATCH(B45,[1]!Libellé,0))</f>
        <v>4036584</v>
      </c>
      <c r="G45" s="6" t="str">
        <f>INDEX([1]!Libellé,MATCH($B45,[1]!Libellé,0))</f>
        <v>4R.LE BON POULET BROCHE,HE,120G</v>
      </c>
    </row>
    <row r="46" spans="1:7" ht="12.75" customHeight="1" x14ac:dyDescent="0.2">
      <c r="A46" s="4" t="s">
        <v>296</v>
      </c>
      <c r="B46" s="4" t="s">
        <v>297</v>
      </c>
      <c r="D46" t="b">
        <f>COUNTIF([1]Feuil1!$C$2:$C$307,B46)&gt;0</f>
        <v>1</v>
      </c>
      <c r="F46" s="6">
        <f>INDEX([1]!Article,MATCH(B46,[1]!Libellé,0))</f>
        <v>2687638</v>
      </c>
      <c r="G46" s="6" t="str">
        <f>INDEX([1]!Libellé,MATCH($B46,[1]!Libellé,0))</f>
        <v>4SOJASUN ABR.GOYAVE,SOJASU,400G</v>
      </c>
    </row>
    <row r="47" spans="1:7" ht="12.75" customHeight="1" x14ac:dyDescent="0.2">
      <c r="A47" s="4" t="s">
        <v>256</v>
      </c>
      <c r="B47" s="4" t="s">
        <v>257</v>
      </c>
      <c r="D47" t="b">
        <f>COUNTIF([1]Feuil1!$C$2:$C$307,B47)&gt;0</f>
        <v>1</v>
      </c>
      <c r="F47" s="6">
        <f>INDEX([1]!Article,MATCH(B47,[1]!Libellé,0))</f>
        <v>1147125</v>
      </c>
      <c r="G47" s="6" t="str">
        <f>INDEX([1]!Libellé,MATCH($B47,[1]!Libellé,0))</f>
        <v>4TR.JAMBON BAYONNE,DELPEYR,100G</v>
      </c>
    </row>
    <row r="48" spans="1:7" ht="12.75" customHeight="1" x14ac:dyDescent="0.2">
      <c r="A48" s="4" t="s">
        <v>266</v>
      </c>
      <c r="B48" s="4" t="s">
        <v>267</v>
      </c>
      <c r="D48" t="b">
        <f>COUNTIF([1]Feuil1!$C$2:$C$307,B48)&gt;0</f>
        <v>1</v>
      </c>
      <c r="F48" s="6">
        <f>INDEX([1]!Article,MATCH(B48,[1]!Libellé,0))</f>
        <v>4033385</v>
      </c>
      <c r="G48" s="6" t="str">
        <f>INDEX([1]!Libellé,MATCH($B48,[1]!Libellé,0))</f>
        <v>4TR.JAMBON SUP FUME HETR A,160G</v>
      </c>
    </row>
    <row r="49" spans="1:7" ht="12.75" customHeight="1" x14ac:dyDescent="0.2">
      <c r="A49" s="4" t="s">
        <v>252</v>
      </c>
      <c r="B49" s="4" t="s">
        <v>253</v>
      </c>
      <c r="D49" t="b">
        <f>COUNTIF([1]Feuil1!$C$2:$C$307,B49)&gt;0</f>
        <v>1</v>
      </c>
      <c r="F49" s="6">
        <f>INDEX([1]!Article,MATCH(B49,[1]!Libellé,0))</f>
        <v>4036579</v>
      </c>
      <c r="G49" s="6" t="str">
        <f>INDEX([1]!Libellé,MATCH($B49,[1]!Libellé,0))</f>
        <v>4TR.LE BON POULET NAT.,HER,120G</v>
      </c>
    </row>
    <row r="50" spans="1:7" ht="12.75" customHeight="1" x14ac:dyDescent="0.2">
      <c r="A50" s="4" t="s">
        <v>380</v>
      </c>
      <c r="B50" s="4" t="s">
        <v>381</v>
      </c>
      <c r="D50" t="b">
        <f>COUNTIF([1]Feuil1!$C$2:$C$307,B50)&gt;0</f>
        <v>1</v>
      </c>
      <c r="F50" s="6">
        <f>INDEX([1]!Article,MATCH(B50,[1]!Libellé,0))</f>
        <v>4049462</v>
      </c>
      <c r="G50" s="6" t="str">
        <f>INDEX([1]!Libellé,MATCH($B50,[1]!Libellé,0))</f>
        <v>4YRT BRASSE NAT.BIO,BIO VI,500G</v>
      </c>
    </row>
    <row r="51" spans="1:7" ht="12.75" customHeight="1" x14ac:dyDescent="0.2">
      <c r="A51" s="4" t="s">
        <v>362</v>
      </c>
      <c r="B51" s="4" t="s">
        <v>363</v>
      </c>
      <c r="D51" t="b">
        <f>COUNTIF([1]Feuil1!$C$2:$C$307,B51)&gt;0</f>
        <v>1</v>
      </c>
      <c r="F51" s="6">
        <f>INDEX([1]!Article,MATCH(B51,[1]!Libellé,0))</f>
        <v>1244623</v>
      </c>
      <c r="G51" s="6" t="str">
        <f>INDEX([1]!Libellé,MATCH($B51,[1]!Libellé,0))</f>
        <v>5 BLINIS,RONDE DES MERS,250G</v>
      </c>
    </row>
    <row r="52" spans="1:7" ht="12.75" customHeight="1" x14ac:dyDescent="0.2">
      <c r="A52" s="4" t="s">
        <v>298</v>
      </c>
      <c r="B52" s="4" t="s">
        <v>299</v>
      </c>
      <c r="D52" t="b">
        <f>COUNTIF([1]Feuil1!$C$2:$C$307,B52)&gt;0</f>
        <v>1</v>
      </c>
      <c r="F52" s="6">
        <f>INDEX([1]!Article,MATCH(B52,[1]!Libellé,0))</f>
        <v>4027851</v>
      </c>
      <c r="G52" s="6" t="str">
        <f>INDEX([1]!Libellé,MATCH($B52,[1]!Libellé,0))</f>
        <v>6 SOJA NATURE,DELISSE,600G</v>
      </c>
    </row>
    <row r="53" spans="1:7" ht="12.75" customHeight="1" x14ac:dyDescent="0.2">
      <c r="A53" s="4" t="s">
        <v>374</v>
      </c>
      <c r="B53" s="4" t="s">
        <v>375</v>
      </c>
      <c r="D53" t="b">
        <f>COUNTIF([1]Feuil1!$C$2:$C$307,B53)&gt;0</f>
        <v>1</v>
      </c>
      <c r="F53" s="6">
        <f>INDEX([1]!Article,MATCH(B53,[1]!Libellé,0))</f>
        <v>2226391</v>
      </c>
      <c r="G53" s="6" t="str">
        <f>INDEX([1]!Libellé,MATCH($B53,[1]!Libellé,0))</f>
        <v>6ACTIMEL NATURE SUCRE,,600G</v>
      </c>
    </row>
    <row r="54" spans="1:7" ht="12.75" customHeight="1" x14ac:dyDescent="0.2">
      <c r="A54" s="4" t="s">
        <v>258</v>
      </c>
      <c r="B54" s="4" t="s">
        <v>259</v>
      </c>
      <c r="D54" t="b">
        <f>COUNTIF([1]Feuil1!$C$2:$C$307,B54)&gt;0</f>
        <v>1</v>
      </c>
      <c r="F54" s="6">
        <f>INDEX([1]!Article,MATCH(B54,[1]!Libellé,0))</f>
        <v>292564</v>
      </c>
      <c r="G54" s="6" t="str">
        <f>INDEX([1]!Libellé,MATCH($B54,[1]!Libellé,0))</f>
        <v>6TR.JAMBON PARME,ST AZAY, 80G</v>
      </c>
    </row>
    <row r="55" spans="1:7" ht="12.75" customHeight="1" x14ac:dyDescent="0.2">
      <c r="A55" s="4" t="s">
        <v>280</v>
      </c>
      <c r="B55" s="4" t="s">
        <v>281</v>
      </c>
      <c r="D55" t="b">
        <f>COUNTIF([1]Feuil1!$C$2:$C$307,B55)&gt;0</f>
        <v>1</v>
      </c>
      <c r="F55" s="6">
        <f>INDEX([1]!Article,MATCH(B55,[1]!Libellé,0))</f>
        <v>4039985</v>
      </c>
      <c r="G55" s="6" t="str">
        <f>INDEX([1]!Libellé,MATCH($B55,[1]!Libellé,0))</f>
        <v>8 CREME CHOCOLAT,LAITIERE,800G</v>
      </c>
    </row>
    <row r="56" spans="1:7" ht="12.75" customHeight="1" x14ac:dyDescent="0.2">
      <c r="A56" s="4" t="s">
        <v>288</v>
      </c>
      <c r="B56" s="4" t="s">
        <v>289</v>
      </c>
      <c r="D56" t="b">
        <f>COUNTIF([1]Feuil1!$C$2:$C$307,B56)&gt;0</f>
        <v>1</v>
      </c>
      <c r="F56" s="6">
        <f>INDEX([1]!Article,MATCH(B56,[1]!Libellé,0))</f>
        <v>869289</v>
      </c>
      <c r="G56" s="6" t="str">
        <f>INDEX([1]!Libellé,MATCH($B56,[1]!Libellé,0))</f>
        <v>8 KINDER PINGUI CHOCOLAT,240G</v>
      </c>
    </row>
    <row r="57" spans="1:7" ht="12.75" customHeight="1" x14ac:dyDescent="0.2">
      <c r="A57" s="4" t="s">
        <v>332</v>
      </c>
      <c r="B57" s="4" t="s">
        <v>333</v>
      </c>
      <c r="D57" t="b">
        <f>COUNTIF([1]Feuil1!$C$2:$C$307,B57)&gt;0</f>
        <v>1</v>
      </c>
      <c r="F57" s="6">
        <f>INDEX([1]!Article,MATCH(B57,[1]!Libellé,0))</f>
        <v>1627475</v>
      </c>
      <c r="G57" s="6" t="str">
        <f>INDEX([1]!Libellé,MATCH($B57,[1]!Libellé,0))</f>
        <v>8 KIRI GOUTER,BEL,280G</v>
      </c>
    </row>
    <row r="58" spans="1:7" ht="12.75" customHeight="1" x14ac:dyDescent="0.2">
      <c r="A58" s="4" t="s">
        <v>334</v>
      </c>
      <c r="B58" s="4" t="s">
        <v>335</v>
      </c>
      <c r="D58" t="b">
        <f>COUNTIF([1]Feuil1!$C$2:$C$307,B58)&gt;0</f>
        <v>0</v>
      </c>
      <c r="F58" s="6" t="e">
        <f>INDEX([1]!Article,MATCH(B58,[1]!Libellé,0))</f>
        <v>#N/A</v>
      </c>
      <c r="G58" s="6" t="e">
        <f>INDEX([1]!Libellé,MATCH($B58,[1]!Libellé,0))</f>
        <v>#N/A</v>
      </c>
    </row>
    <row r="59" spans="1:7" ht="12.75" customHeight="1" x14ac:dyDescent="0.2">
      <c r="A59" s="4" t="s">
        <v>286</v>
      </c>
      <c r="B59" s="4" t="s">
        <v>287</v>
      </c>
      <c r="D59" t="b">
        <f>COUNTIF([1]Feuil1!$C$2:$C$307,B59)&gt;0</f>
        <v>1</v>
      </c>
      <c r="F59" s="6">
        <f>INDEX([1]!Article,MATCH(B59,[1]!Libellé,0))</f>
        <v>4049447</v>
      </c>
      <c r="G59" s="6" t="str">
        <f>INDEX([1]!Libellé,MATCH($B59,[1]!Libellé,0))</f>
        <v>8COMPOTE POM/CHATAI,ANDROS,800G</v>
      </c>
    </row>
    <row r="60" spans="1:7" ht="12.75" customHeight="1" x14ac:dyDescent="0.2">
      <c r="A60" s="4" t="s">
        <v>328</v>
      </c>
      <c r="B60" s="4" t="s">
        <v>329</v>
      </c>
      <c r="D60" t="b">
        <f>COUNTIF([1]Feuil1!$C$2:$C$307,B60)&gt;0</f>
        <v>1</v>
      </c>
      <c r="F60" s="6">
        <f>INDEX([1]!Article,MATCH(B60,[1]!Libellé,0))</f>
        <v>79905</v>
      </c>
      <c r="G60" s="6" t="str">
        <f>INDEX([1]!Libellé,MATCH($B60,[1]!Libellé,0))</f>
        <v>9 ST MORET 55%MG ,FROMARSA,180G</v>
      </c>
    </row>
    <row r="61" spans="1:7" ht="12.75" customHeight="1" x14ac:dyDescent="0.2">
      <c r="A61" s="4" t="s">
        <v>452</v>
      </c>
      <c r="B61" s="4" t="s">
        <v>453</v>
      </c>
      <c r="D61" t="b">
        <f>COUNTIF([1]Feuil1!$C$2:$C$307,B61)&gt;0</f>
        <v>1</v>
      </c>
      <c r="F61" s="6">
        <f>INDEX([1]!Article,MATCH(B61,[1]!Libellé,0))</f>
        <v>4045266</v>
      </c>
      <c r="G61" s="6" t="str">
        <f>INDEX([1]!Libellé,MATCH($B61,[1]!Libellé,0))</f>
        <v>9DOUBLE DELICE TOM.,FINDUS,675G</v>
      </c>
    </row>
    <row r="62" spans="1:7" ht="12.75" customHeight="1" x14ac:dyDescent="0.2">
      <c r="A62" s="4" t="s">
        <v>496</v>
      </c>
      <c r="B62" s="4" t="s">
        <v>497</v>
      </c>
      <c r="D62" t="b">
        <f>COUNTIF([1]Feuil1!$C$2:$C$307,B62)&gt;0</f>
        <v>1</v>
      </c>
      <c r="F62" s="6">
        <f>INDEX([1]!Article,MATCH(B62,[1]!Libellé,0))</f>
        <v>4045419</v>
      </c>
      <c r="G62" s="6" t="str">
        <f>INDEX([1]!Libellé,MATCH($B62,[1]!Libellé,0))</f>
        <v>AIGUILLET.PLT CERT.JNE,VOL,210G</v>
      </c>
    </row>
    <row r="63" spans="1:7" ht="12.75" customHeight="1" x14ac:dyDescent="0.2">
      <c r="A63" s="4" t="s">
        <v>110</v>
      </c>
      <c r="B63" s="4" t="s">
        <v>111</v>
      </c>
      <c r="D63" t="b">
        <f>COUNTIF([1]Feuil1!$C$2:$C$307,B63)&gt;0</f>
        <v>0</v>
      </c>
      <c r="F63" s="6" t="e">
        <f>INDEX([1]!Article,MATCH(B63,[1]!Libellé,0))</f>
        <v>#N/A</v>
      </c>
      <c r="G63" s="6" t="e">
        <f>INDEX([1]!Libellé,MATCH($B63,[1]!Libellé,0))</f>
        <v>#N/A</v>
      </c>
    </row>
    <row r="64" spans="1:7" ht="12.75" customHeight="1" x14ac:dyDescent="0.2">
      <c r="A64" s="4" t="s">
        <v>244</v>
      </c>
      <c r="B64" s="4" t="s">
        <v>245</v>
      </c>
      <c r="D64" t="b">
        <f>COUNTIF([1]Feuil1!$C$2:$C$307,B64)&gt;0</f>
        <v>1</v>
      </c>
      <c r="F64" s="6">
        <f>INDEX([1]!Article,MATCH(B64,[1]!Libellé,0))</f>
        <v>4043867</v>
      </c>
      <c r="G64" s="6" t="str">
        <f>INDEX([1]!Libellé,MATCH($B64,[1]!Libellé,0))</f>
        <v>B.SEL DE MER NOIRMOUTIER,,250G</v>
      </c>
    </row>
    <row r="65" spans="1:7" ht="12.75" customHeight="1" x14ac:dyDescent="0.2">
      <c r="A65" s="4" t="s">
        <v>38</v>
      </c>
      <c r="B65" s="4" t="s">
        <v>39</v>
      </c>
      <c r="D65" t="b">
        <f>COUNTIF([1]Feuil1!$C$2:$C$307,B65)&gt;0</f>
        <v>1</v>
      </c>
      <c r="F65" s="6">
        <f>INDEX([1]!Article,MATCH(B65,[1]!Libellé,0))</f>
        <v>1437425</v>
      </c>
      <c r="G65" s="6" t="str">
        <f>INDEX([1]!Libellé,MATCH($B65,[1]!Libellé,0))</f>
        <v>BIERE 1664  , 20x25CL</v>
      </c>
    </row>
    <row r="66" spans="1:7" ht="12.75" customHeight="1" x14ac:dyDescent="0.2">
      <c r="A66" s="4" t="s">
        <v>40</v>
      </c>
      <c r="B66" s="4" t="s">
        <v>41</v>
      </c>
      <c r="D66" t="b">
        <f>COUNTIF([1]Feuil1!$C$2:$C$307,B66)&gt;0</f>
        <v>1</v>
      </c>
      <c r="F66" s="6">
        <f>INDEX([1]!Article,MATCH(B66,[1]!Libellé,0))</f>
        <v>334143</v>
      </c>
      <c r="G66" s="6" t="str">
        <f>INDEX([1]!Libellé,MATCH($B66,[1]!Libellé,0))</f>
        <v>BIERE GOUDALE 7D2,GAYANT,6x25CL</v>
      </c>
    </row>
    <row r="67" spans="1:7" ht="12.75" customHeight="1" x14ac:dyDescent="0.2">
      <c r="A67" s="4" t="s">
        <v>34</v>
      </c>
      <c r="B67" s="4" t="s">
        <v>35</v>
      </c>
      <c r="D67" t="b">
        <f>COUNTIF([1]Feuil1!$C$2:$C$307,B67)&gt;0</f>
        <v>1</v>
      </c>
      <c r="F67" s="6">
        <f>INDEX([1]!Article,MATCH(B67,[1]!Libellé,0))</f>
        <v>4038204</v>
      </c>
      <c r="G67" s="6" t="str">
        <f>INDEX([1]!Libellé,MATCH($B67,[1]!Libellé,0))</f>
        <v>BIERE HEINEKEN BLE 12X25CL</v>
      </c>
    </row>
    <row r="68" spans="1:7" ht="12.75" customHeight="1" x14ac:dyDescent="0.2">
      <c r="A68" s="4" t="s">
        <v>36</v>
      </c>
      <c r="B68" s="4" t="s">
        <v>37</v>
      </c>
      <c r="D68" t="b">
        <f>COUNTIF([1]Feuil1!$C$2:$C$307,B68)&gt;0</f>
        <v>0</v>
      </c>
      <c r="F68" s="6" t="e">
        <f>INDEX([1]!Article,MATCH(B68,[1]!Libellé,0))</f>
        <v>#N/A</v>
      </c>
      <c r="G68" s="6" t="e">
        <f>INDEX([1]!Libellé,MATCH($B68,[1]!Libellé,0))</f>
        <v>#N/A</v>
      </c>
    </row>
    <row r="69" spans="1:7" ht="12.75" customHeight="1" x14ac:dyDescent="0.2">
      <c r="A69" s="4" t="s">
        <v>176</v>
      </c>
      <c r="B69" s="4" t="s">
        <v>177</v>
      </c>
      <c r="D69" t="b">
        <f>COUNTIF([1]Feuil1!$C$2:$C$307,B69)&gt;0</f>
        <v>1</v>
      </c>
      <c r="F69" s="6">
        <f>INDEX([1]!Article,MATCH(B69,[1]!Libellé,0))</f>
        <v>2813290</v>
      </c>
      <c r="G69" s="6" t="str">
        <f>INDEX([1]!Libellé,MATCH($B69,[1]!Libellé,0))</f>
        <v>BISCUITS CHOCO.LAIT,GRAN,2x200G</v>
      </c>
    </row>
    <row r="70" spans="1:7" ht="12.75" customHeight="1" x14ac:dyDescent="0.2">
      <c r="A70" s="4" t="s">
        <v>14</v>
      </c>
      <c r="B70" s="4" t="s">
        <v>15</v>
      </c>
      <c r="D70" t="b">
        <f>COUNTIF([1]Feuil1!$C$2:$C$307,B70)&gt;0</f>
        <v>1</v>
      </c>
      <c r="F70" s="6">
        <f>INDEX([1]!Article,MATCH(B70,[1]!Libellé,0))</f>
        <v>2629268</v>
      </c>
      <c r="G70" s="6" t="str">
        <f>INDEX([1]!Libellé,MATCH($B70,[1]!Libellé,0))</f>
        <v>BLEDILAIT CROISSANCE,6x1L</v>
      </c>
    </row>
    <row r="71" spans="1:7" ht="12.75" customHeight="1" x14ac:dyDescent="0.2">
      <c r="A71" s="4" t="s">
        <v>186</v>
      </c>
      <c r="B71" s="4" t="s">
        <v>187</v>
      </c>
      <c r="D71" t="b">
        <f>COUNTIF([1]Feuil1!$C$2:$C$307,B71)&gt;0</f>
        <v>1</v>
      </c>
      <c r="F71" s="6">
        <f>INDEX([1]!Article,MATCH(B71,[1]!Libellé,0))</f>
        <v>2561444</v>
      </c>
      <c r="G71" s="6" t="str">
        <f>INDEX([1]!Libellé,MATCH($B71,[1]!Libellé,0))</f>
        <v>BN PETIT DEJEUNER,CHOCOLAT,200G</v>
      </c>
    </row>
    <row r="72" spans="1:7" ht="12.75" customHeight="1" x14ac:dyDescent="0.2">
      <c r="A72" s="4" t="s">
        <v>30</v>
      </c>
      <c r="B72" s="4" t="s">
        <v>31</v>
      </c>
      <c r="D72" t="b">
        <f>COUNTIF([1]Feuil1!$C$2:$C$307,B72)&gt;0</f>
        <v>1</v>
      </c>
      <c r="F72" s="6">
        <f>INDEX([1]!Article,MATCH(B72,[1]!Libellé,0))</f>
        <v>1525816</v>
      </c>
      <c r="G72" s="6" t="str">
        <f>INDEX([1]!Libellé,MATCH($B72,[1]!Libellé,0))</f>
        <v>BOL PUREE LEGUM,NATURNES,2x200G</v>
      </c>
    </row>
    <row r="73" spans="1:7" ht="12.75" customHeight="1" x14ac:dyDescent="0.2">
      <c r="A73" s="4" t="s">
        <v>32</v>
      </c>
      <c r="B73" s="4" t="s">
        <v>33</v>
      </c>
      <c r="D73" t="b">
        <f>COUNTIF([1]Feuil1!$C$2:$C$307,B73)&gt;0</f>
        <v>1</v>
      </c>
      <c r="F73" s="6">
        <f>INDEX([1]!Article,MATCH(B73,[1]!Libellé,0))</f>
        <v>1525744</v>
      </c>
      <c r="G73" s="6" t="str">
        <f>INDEX([1]!Libellé,MATCH($B73,[1]!Libellé,0))</f>
        <v>BOLS AUBERGINES,NATURNES,2x200G</v>
      </c>
    </row>
    <row r="74" spans="1:7" ht="12.75" customHeight="1" x14ac:dyDescent="0.2">
      <c r="A74" s="4" t="s">
        <v>90</v>
      </c>
      <c r="B74" s="4" t="s">
        <v>91</v>
      </c>
      <c r="D74" t="b">
        <f>COUNTIF([1]Feuil1!$C$2:$C$307,B74)&gt;0</f>
        <v>1</v>
      </c>
      <c r="F74" s="6">
        <f>INDEX([1]!Article,MATCH(B74,[1]!Libellé,0))</f>
        <v>2852155</v>
      </c>
      <c r="G74" s="6" t="str">
        <f>INDEX([1]!Libellé,MATCH($B74,[1]!Libellé,0))</f>
        <v>BOUILLON CUBE POULE BIO.4L</v>
      </c>
    </row>
    <row r="75" spans="1:7" ht="12.75" customHeight="1" x14ac:dyDescent="0.2">
      <c r="A75" s="4" t="s">
        <v>322</v>
      </c>
      <c r="B75" s="4" t="s">
        <v>323</v>
      </c>
      <c r="D75" t="b">
        <f>COUNTIF([1]Feuil1!$C$2:$C$307,B75)&gt;0</f>
        <v>1</v>
      </c>
      <c r="F75" s="6">
        <f>INDEX([1]!Article,MATCH(B75,[1]!Libellé,0))</f>
        <v>2900911</v>
      </c>
      <c r="G75" s="6" t="str">
        <f>INDEX([1]!Libellé,MATCH($B75,[1]!Libellé,0))</f>
        <v>BOURSIN AIL/FINES HERBES,,150G</v>
      </c>
    </row>
    <row r="76" spans="1:7" ht="12.75" customHeight="1" x14ac:dyDescent="0.2">
      <c r="A76" s="4" t="s">
        <v>358</v>
      </c>
      <c r="B76" s="4" t="s">
        <v>359</v>
      </c>
      <c r="D76" t="b">
        <f>COUNTIF([1]Feuil1!$C$2:$C$307,B76)&gt;0</f>
        <v>1</v>
      </c>
      <c r="F76" s="6">
        <f>INDEX([1]!Article,MATCH(B76,[1]!Libellé,0))</f>
        <v>1595754</v>
      </c>
      <c r="G76" s="6" t="str">
        <f>INDEX([1]!Libellé,MATCH($B76,[1]!Libellé,0))</f>
        <v>BRANDADE MORUE,P.BASQUES,900G</v>
      </c>
    </row>
    <row r="77" spans="1:7" ht="12.75" customHeight="1" x14ac:dyDescent="0.2">
      <c r="A77" s="4" t="s">
        <v>302</v>
      </c>
      <c r="B77" s="4" t="s">
        <v>303</v>
      </c>
      <c r="D77" t="b">
        <f>COUNTIF([1]Feuil1!$C$2:$C$307,B77)&gt;0</f>
        <v>1</v>
      </c>
      <c r="F77" s="6">
        <f>INDEX([1]!Article,MATCH(B77,[1]!Libellé,0))</f>
        <v>2852281</v>
      </c>
      <c r="G77" s="6" t="str">
        <f>INDEX([1]!Libellé,MATCH($B77,[1]!Libellé,0))</f>
        <v>BRIE MEAUX AOP CRU,NRT,200G</v>
      </c>
    </row>
    <row r="78" spans="1:7" ht="12.75" customHeight="1" x14ac:dyDescent="0.2">
      <c r="A78" s="4" t="s">
        <v>304</v>
      </c>
      <c r="B78" s="4" t="s">
        <v>305</v>
      </c>
      <c r="D78" t="b">
        <f>COUNTIF([1]Feuil1!$C$2:$C$307,B78)&gt;0</f>
        <v>1</v>
      </c>
      <c r="F78" s="6">
        <f>INDEX([1]!Article,MATCH(B78,[1]!Libellé,0))</f>
        <v>4048610</v>
      </c>
      <c r="G78" s="6" t="str">
        <f>INDEX([1]!Libellé,MATCH($B78,[1]!Libellé,0))</f>
        <v>CAMEMBERT CAMPAGNE,PRESIDE,250G</v>
      </c>
    </row>
    <row r="79" spans="1:7" ht="12.75" customHeight="1" x14ac:dyDescent="0.2">
      <c r="A79" s="4" t="s">
        <v>340</v>
      </c>
      <c r="B79" s="4" t="s">
        <v>341</v>
      </c>
      <c r="D79" t="b">
        <f>COUNTIF([1]Feuil1!$C$2:$C$307,B79)&gt;0</f>
        <v>1</v>
      </c>
      <c r="F79" s="6">
        <f>INDEX([1]!Article,MATCH(B79,[1]!Libellé,0))</f>
        <v>2838824</v>
      </c>
      <c r="G79" s="6" t="str">
        <f>INDEX([1]!Libellé,MATCH($B79,[1]!Libellé,0))</f>
        <v>CANTAL ENTRE 2 AOP,NRT,220G</v>
      </c>
    </row>
    <row r="80" spans="1:7" ht="12.75" customHeight="1" x14ac:dyDescent="0.2">
      <c r="A80" s="4" t="s">
        <v>398</v>
      </c>
      <c r="B80" s="4" t="s">
        <v>399</v>
      </c>
      <c r="D80" t="b">
        <f>COUNTIF([1]Feuil1!$C$2:$C$307,B80)&gt;0</f>
        <v>1</v>
      </c>
      <c r="F80" s="6">
        <f>INDEX([1]!Article,MATCH(B80,[1]!Libellé,0))</f>
        <v>504824</v>
      </c>
      <c r="G80" s="6" t="str">
        <f>INDEX([1]!Libellé,MATCH($B80,[1]!Libellé,0))</f>
        <v>CAROTTE DES LANDES NRT 1KG FRAN</v>
      </c>
    </row>
    <row r="81" spans="1:7" ht="12.75" customHeight="1" x14ac:dyDescent="0.2">
      <c r="A81" s="4" t="s">
        <v>6</v>
      </c>
      <c r="B81" s="4" t="s">
        <v>7</v>
      </c>
      <c r="D81" t="b">
        <f>COUNTIF([1]Feuil1!$C$2:$C$307,B81)&gt;0</f>
        <v>0</v>
      </c>
      <c r="F81" s="6" t="e">
        <f>INDEX([1]!Article,MATCH(B81,[1]!Libellé,0))</f>
        <v>#N/A</v>
      </c>
      <c r="G81" s="6" t="e">
        <f>INDEX([1]!Libellé,MATCH($B81,[1]!Libellé,0))</f>
        <v>#N/A</v>
      </c>
    </row>
    <row r="82" spans="1:7" ht="12.75" customHeight="1" x14ac:dyDescent="0.2">
      <c r="A82" s="4" t="s">
        <v>154</v>
      </c>
      <c r="B82" s="4" t="s">
        <v>155</v>
      </c>
      <c r="D82" t="b">
        <f>COUNTIF([1]Feuil1!$C$2:$C$307,B82)&gt;0</f>
        <v>1</v>
      </c>
      <c r="F82" s="6">
        <f>INDEX([1]!Article,MATCH(B82,[1]!Libellé,0))</f>
        <v>4034002</v>
      </c>
      <c r="G82" s="6" t="str">
        <f>INDEX([1]!Libellé,MATCH($B82,[1]!Libellé,0))</f>
        <v>CASSOULET 4/4,WILL/SAURIN,840G</v>
      </c>
    </row>
    <row r="83" spans="1:7" ht="12.75" customHeight="1" x14ac:dyDescent="0.2">
      <c r="A83" s="4" t="s">
        <v>16</v>
      </c>
      <c r="B83" s="4" t="s">
        <v>17</v>
      </c>
      <c r="D83" t="b">
        <f>COUNTIF([1]Feuil1!$C$2:$C$307,B83)&gt;0</f>
        <v>1</v>
      </c>
      <c r="F83" s="6">
        <f>INDEX([1]!Article,MATCH(B83,[1]!Libellé,0))</f>
        <v>259382</v>
      </c>
      <c r="G83" s="6" t="str">
        <f>INDEX([1]!Libellé,MATCH($B83,[1]!Libellé,0))</f>
        <v>CEREALES VANILLE ,BABYBIO, 220G</v>
      </c>
    </row>
    <row r="84" spans="1:7" ht="12.75" customHeight="1" x14ac:dyDescent="0.2">
      <c r="A84" s="4" t="s">
        <v>348</v>
      </c>
      <c r="B84" s="4" t="s">
        <v>349</v>
      </c>
      <c r="D84" t="b">
        <f>COUNTIF([1]Feuil1!$C$2:$C$307,B84)&gt;0</f>
        <v>1</v>
      </c>
      <c r="F84" s="6">
        <f>INDEX([1]!Article,MATCH(B84,[1]!Libellé,0))</f>
        <v>2754360</v>
      </c>
      <c r="G84" s="6" t="str">
        <f>INDEX([1]!Libellé,MATCH($B84,[1]!Libellé,0))</f>
        <v>CHEDDAR RAPE,LES CROISES,200G</v>
      </c>
    </row>
    <row r="85" spans="1:7" ht="12.75" customHeight="1" x14ac:dyDescent="0.2">
      <c r="A85" s="4" t="s">
        <v>112</v>
      </c>
      <c r="B85" s="4" t="s">
        <v>113</v>
      </c>
      <c r="D85" t="b">
        <f>COUNTIF([1]Feuil1!$C$2:$C$307,B85)&gt;0</f>
        <v>1</v>
      </c>
      <c r="F85" s="6">
        <f>INDEX([1]!Article,MATCH(B85,[1]!Libellé,0))</f>
        <v>2649612</v>
      </c>
      <c r="G85" s="6" t="str">
        <f>INDEX([1]!Libellé,MATCH($B85,[1]!Libellé,0))</f>
        <v>CHIPS NATURE PAYSANNES,LAY,300G</v>
      </c>
    </row>
    <row r="86" spans="1:7" ht="12.75" customHeight="1" x14ac:dyDescent="0.2">
      <c r="A86" s="4" t="s">
        <v>202</v>
      </c>
      <c r="B86" s="4" t="s">
        <v>203</v>
      </c>
      <c r="D86" t="b">
        <f>COUNTIF([1]Feuil1!$C$2:$C$307,B86)&gt;0</f>
        <v>1</v>
      </c>
      <c r="F86" s="6">
        <f>INDEX([1]!Article,MATCH(B86,[1]!Libellé,0))</f>
        <v>2880232</v>
      </c>
      <c r="G86" s="6" t="str">
        <f>INDEX([1]!Libellé,MATCH($B86,[1]!Libellé,0))</f>
        <v>CHOC.NOIR NOISETTES ENT.,C,180G</v>
      </c>
    </row>
    <row r="87" spans="1:7" ht="12.75" customHeight="1" x14ac:dyDescent="0.2">
      <c r="A87" s="4" t="s">
        <v>204</v>
      </c>
      <c r="B87" s="4" t="s">
        <v>205</v>
      </c>
      <c r="D87" t="b">
        <f>COUNTIF([1]Feuil1!$C$2:$C$307,B87)&gt;0</f>
        <v>0</v>
      </c>
      <c r="F87" s="6" t="e">
        <f>INDEX([1]!Article,MATCH(B87,[1]!Libellé,0))</f>
        <v>#N/A</v>
      </c>
      <c r="G87" s="6" t="e">
        <f>INDEX([1]!Libellé,MATCH($B87,[1]!Libellé,0))</f>
        <v>#N/A</v>
      </c>
    </row>
    <row r="88" spans="1:7" ht="12.75" customHeight="1" x14ac:dyDescent="0.2">
      <c r="A88" s="4" t="s">
        <v>206</v>
      </c>
      <c r="B88" s="4" t="s">
        <v>207</v>
      </c>
      <c r="D88" t="b">
        <f>COUNTIF([1]Feuil1!$C$2:$C$307,B88)&gt;0</f>
        <v>1</v>
      </c>
      <c r="F88" s="6">
        <f>INDEX([1]!Article,MATCH(B88,[1]!Libellé,0))</f>
        <v>2808225</v>
      </c>
      <c r="G88" s="6" t="str">
        <f>INDEX([1]!Libellé,MATCH($B88,[1]!Libellé,0))</f>
        <v>CHOCO NR E.FONDANT,LINDT,3x100G</v>
      </c>
    </row>
    <row r="89" spans="1:7" ht="12.75" customHeight="1" x14ac:dyDescent="0.2">
      <c r="A89" s="4" t="s">
        <v>198</v>
      </c>
      <c r="B89" s="4" t="s">
        <v>199</v>
      </c>
      <c r="D89" t="b">
        <f>COUNTIF([1]Feuil1!$C$2:$C$307,B89)&gt;0</f>
        <v>1</v>
      </c>
      <c r="F89" s="6">
        <f>INDEX([1]!Article,MATCH(B89,[1]!Libellé,0))</f>
        <v>6286</v>
      </c>
      <c r="G89" s="6" t="str">
        <f>INDEX([1]!Libellé,MATCH($B89,[1]!Libellé,0))</f>
        <v>CHOCOLAT LAIT RIZ,TABLET,2x100G</v>
      </c>
    </row>
    <row r="90" spans="1:7" ht="12.75" customHeight="1" x14ac:dyDescent="0.2">
      <c r="A90" s="4" t="s">
        <v>394</v>
      </c>
      <c r="B90" s="4" t="s">
        <v>395</v>
      </c>
      <c r="D90" t="b">
        <f>COUNTIF([1]Feuil1!$C$2:$C$307,B90)&gt;0</f>
        <v>1</v>
      </c>
      <c r="F90" s="6">
        <f>INDEX([1]!Article,MATCH(B90,[1]!Libellé,0))</f>
        <v>502999</v>
      </c>
      <c r="G90" s="6" t="str">
        <f>INDEX([1]!Libellé,MATCH($B90,[1]!Libellé,0))</f>
        <v>CITRON JNE PRIMO 6KG CAL4/5 ESP</v>
      </c>
    </row>
    <row r="91" spans="1:7" ht="12.75" customHeight="1" x14ac:dyDescent="0.2">
      <c r="A91" s="4" t="s">
        <v>48</v>
      </c>
      <c r="B91" s="4" t="s">
        <v>49</v>
      </c>
      <c r="D91" t="b">
        <f>COUNTIF([1]Feuil1!$C$2:$C$307,B91)&gt;0</f>
        <v>1</v>
      </c>
      <c r="F91" s="6">
        <f>INDEX([1]!Article,MATCH(B91,[1]!Libellé,0))</f>
        <v>2799944</v>
      </c>
      <c r="G91" s="6" t="str">
        <f>INDEX([1]!Libellé,MATCH($B91,[1]!Libellé,0))</f>
        <v>COCA COLA EURO,STANDARD,2L</v>
      </c>
    </row>
    <row r="92" spans="1:7" ht="12.75" customHeight="1" x14ac:dyDescent="0.2">
      <c r="A92" s="4" t="s">
        <v>54</v>
      </c>
      <c r="B92" s="4" t="s">
        <v>55</v>
      </c>
      <c r="D92" t="b">
        <f>COUNTIF([1]Feuil1!$C$2:$C$307,B92)&gt;0</f>
        <v>1</v>
      </c>
      <c r="F92" s="6">
        <f>INDEX([1]!Article,MATCH(B92,[1]!Libellé,0))</f>
        <v>768078</v>
      </c>
      <c r="G92" s="6" t="str">
        <f>INDEX([1]!Libellé,MATCH($B92,[1]!Libellé,0))</f>
        <v>COCA COLA LIGHT FRIGO,  10x33CL</v>
      </c>
    </row>
    <row r="93" spans="1:7" ht="12.75" customHeight="1" x14ac:dyDescent="0.2">
      <c r="A93" s="4" t="s">
        <v>52</v>
      </c>
      <c r="B93" s="4" t="s">
        <v>53</v>
      </c>
      <c r="D93" t="b">
        <f>COUNTIF([1]Feuil1!$C$2:$C$307,B93)&gt;0</f>
        <v>1</v>
      </c>
      <c r="F93" s="6">
        <f>INDEX([1]!Article,MATCH(B93,[1]!Libellé,0))</f>
        <v>260147</v>
      </c>
      <c r="G93" s="6" t="str">
        <f>INDEX([1]!Libellé,MATCH($B93,[1]!Libellé,0))</f>
        <v>COCA COLA LIGHT PACK   ,4X150CL</v>
      </c>
    </row>
    <row r="94" spans="1:7" ht="12.75" customHeight="1" x14ac:dyDescent="0.2">
      <c r="A94" s="4" t="s">
        <v>50</v>
      </c>
      <c r="B94" s="4" t="s">
        <v>51</v>
      </c>
      <c r="D94" t="b">
        <f>COUNTIF([1]Feuil1!$C$2:$C$307,B94)&gt;0</f>
        <v>1</v>
      </c>
      <c r="F94" s="6">
        <f>INDEX([1]!Article,MATCH(B94,[1]!Libellé,0))</f>
        <v>4046752</v>
      </c>
      <c r="G94" s="6" t="str">
        <f>INDEX([1]!Libellé,MATCH($B94,[1]!Libellé,0))</f>
        <v>COCA COLA ZERO PET,COCA ,4x1,5L</v>
      </c>
    </row>
    <row r="95" spans="1:7" ht="12.75" customHeight="1" x14ac:dyDescent="0.2">
      <c r="A95" s="4" t="s">
        <v>426</v>
      </c>
      <c r="B95" s="4" t="s">
        <v>427</v>
      </c>
      <c r="D95" t="b">
        <f>COUNTIF([1]Feuil1!$C$2:$C$307,B95)&gt;0</f>
        <v>1</v>
      </c>
      <c r="F95" s="6">
        <f>INDEX([1]!Article,MATCH(B95,[1]!Libellé,0))</f>
        <v>450137</v>
      </c>
      <c r="G95" s="6" t="str">
        <f>INDEX([1]!Libellé,MATCH($B95,[1]!Libellé,0))</f>
        <v>COEUR DE LAITUE,BONDUELLE,280G</v>
      </c>
    </row>
    <row r="96" spans="1:7" ht="12.75" customHeight="1" x14ac:dyDescent="0.2">
      <c r="A96" s="4" t="s">
        <v>210</v>
      </c>
      <c r="B96" s="4" t="s">
        <v>211</v>
      </c>
      <c r="D96" t="b">
        <f>COUNTIF([1]Feuil1!$C$2:$C$307,B96)&gt;0</f>
        <v>0</v>
      </c>
      <c r="F96" s="6" t="e">
        <f>INDEX([1]!Article,MATCH(B96,[1]!Libellé,0))</f>
        <v>#N/A</v>
      </c>
      <c r="G96" s="6" t="e">
        <f>INDEX([1]!Libellé,MATCH($B96,[1]!Libellé,0))</f>
        <v>#N/A</v>
      </c>
    </row>
    <row r="97" spans="1:7" ht="12.75" customHeight="1" x14ac:dyDescent="0.2">
      <c r="A97" s="4" t="s">
        <v>212</v>
      </c>
      <c r="B97" s="4" t="s">
        <v>213</v>
      </c>
      <c r="D97" t="b">
        <f>COUNTIF([1]Feuil1!$C$2:$C$307,B97)&gt;0</f>
        <v>0</v>
      </c>
      <c r="F97" s="6" t="e">
        <f>INDEX([1]!Article,MATCH(B97,[1]!Libellé,0))</f>
        <v>#N/A</v>
      </c>
      <c r="G97" s="6" t="e">
        <f>INDEX([1]!Libellé,MATCH($B97,[1]!Libellé,0))</f>
        <v>#N/A</v>
      </c>
    </row>
    <row r="98" spans="1:7" ht="12.75" customHeight="1" x14ac:dyDescent="0.2">
      <c r="A98" s="4" t="s">
        <v>346</v>
      </c>
      <c r="B98" s="4" t="s">
        <v>347</v>
      </c>
      <c r="D98" t="b">
        <f>COUNTIF([1]Feuil1!$C$2:$C$307,B98)&gt;0</f>
        <v>1</v>
      </c>
      <c r="F98" s="6">
        <f>INDEX([1]!Article,MATCH(B98,[1]!Libellé,0))</f>
        <v>2813606</v>
      </c>
      <c r="G98" s="6" t="str">
        <f>INDEX([1]!Libellé,MATCH($B98,[1]!Libellé,0))</f>
        <v>COMTE RAPE,ENTREMONT,140G</v>
      </c>
    </row>
    <row r="99" spans="1:7" ht="12.75" customHeight="1" x14ac:dyDescent="0.2">
      <c r="A99" s="4" t="s">
        <v>96</v>
      </c>
      <c r="B99" s="4" t="s">
        <v>97</v>
      </c>
      <c r="D99" t="b">
        <f>COUNTIF([1]Feuil1!$C$2:$C$307,B99)&gt;0</f>
        <v>1</v>
      </c>
      <c r="F99" s="6">
        <f>INDEX([1]!Article,MATCH(B99,[1]!Libellé,0))</f>
        <v>2683191</v>
      </c>
      <c r="G99" s="6" t="str">
        <f>INDEX([1]!Libellé,MATCH($B99,[1]!Libellé,0))</f>
        <v>CONCASS.TOMAT.NATUR,TURINI,390G</v>
      </c>
    </row>
    <row r="100" spans="1:7" ht="12.75" customHeight="1" x14ac:dyDescent="0.2">
      <c r="A100" s="4" t="s">
        <v>98</v>
      </c>
      <c r="B100" s="4" t="s">
        <v>99</v>
      </c>
      <c r="D100" t="b">
        <f>COUNTIF([1]Feuil1!$C$2:$C$307,B100)&gt;0</f>
        <v>0</v>
      </c>
      <c r="F100" s="6" t="e">
        <f>INDEX([1]!Article,MATCH(B100,[1]!Libellé,0))</f>
        <v>#N/A</v>
      </c>
      <c r="G100" s="6" t="e">
        <f>INDEX([1]!Libellé,MATCH($B100,[1]!Libellé,0))</f>
        <v>#N/A</v>
      </c>
    </row>
    <row r="101" spans="1:7" ht="12.75" customHeight="1" x14ac:dyDescent="0.2">
      <c r="A101" s="4" t="s">
        <v>100</v>
      </c>
      <c r="B101" s="4" t="s">
        <v>101</v>
      </c>
      <c r="D101" t="b">
        <f>COUNTIF([1]Feuil1!$C$2:$C$307,B101)&gt;0</f>
        <v>0</v>
      </c>
      <c r="F101" s="6" t="e">
        <f>INDEX([1]!Article,MATCH(B101,[1]!Libellé,0))</f>
        <v>#N/A</v>
      </c>
      <c r="G101" s="6" t="e">
        <f>INDEX([1]!Libellé,MATCH($B101,[1]!Libellé,0))</f>
        <v>#N/A</v>
      </c>
    </row>
    <row r="102" spans="1:7" ht="12.75" customHeight="1" x14ac:dyDescent="0.2">
      <c r="A102" s="4" t="s">
        <v>182</v>
      </c>
      <c r="B102" s="4" t="s">
        <v>183</v>
      </c>
      <c r="D102" t="b">
        <f>COUNTIF([1]Feuil1!$C$2:$C$307,B102)&gt;0</f>
        <v>1</v>
      </c>
      <c r="F102" s="6">
        <f>INDEX([1]!Article,MATCH(B102,[1]!Libellé,0))</f>
        <v>4037244</v>
      </c>
      <c r="G102" s="6" t="str">
        <f>INDEX([1]!Libellé,MATCH($B102,[1]!Libellé,0))</f>
        <v>COOKIE FOND.CHOC/NOIS,DELI,200G</v>
      </c>
    </row>
    <row r="103" spans="1:7" ht="12.75" customHeight="1" x14ac:dyDescent="0.2">
      <c r="A103" s="4" t="s">
        <v>180</v>
      </c>
      <c r="B103" s="4" t="s">
        <v>181</v>
      </c>
      <c r="D103" t="b">
        <f>COUNTIF([1]Feuil1!$C$2:$C$307,B103)&gt;0</f>
        <v>1</v>
      </c>
      <c r="F103" s="6">
        <f>INDEX([1]!Article,MATCH(B103,[1]!Libellé,0))</f>
        <v>1792885</v>
      </c>
      <c r="G103" s="6" t="str">
        <f>INDEX([1]!Libellé,MATCH($B103,[1]!Libellé,0))</f>
        <v>COOKIES ECLAT DAIM,GRANOLA,184G</v>
      </c>
    </row>
    <row r="104" spans="1:7" ht="12.75" customHeight="1" x14ac:dyDescent="0.2">
      <c r="A104" s="4" t="s">
        <v>118</v>
      </c>
      <c r="B104" s="4" t="s">
        <v>119</v>
      </c>
      <c r="D104" t="b">
        <f>COUNTIF([1]Feuil1!$C$2:$C$307,B104)&gt;0</f>
        <v>1</v>
      </c>
      <c r="F104" s="6">
        <f>INDEX([1]!Article,MATCH(B104,[1]!Libellé,0))</f>
        <v>1211976</v>
      </c>
      <c r="G104" s="6" t="str">
        <f>INDEX([1]!Libellé,MATCH($B104,[1]!Libellé,0))</f>
        <v>CORNICHON MINI CLASS,MAILL,210G</v>
      </c>
    </row>
    <row r="105" spans="1:7" ht="12.75" customHeight="1" x14ac:dyDescent="0.2">
      <c r="A105" s="4" t="s">
        <v>4</v>
      </c>
      <c r="B105" s="4" t="s">
        <v>5</v>
      </c>
      <c r="D105" t="b">
        <f>COUNTIF([1]Feuil1!$C$2:$C$307,B105)&gt;0</f>
        <v>1</v>
      </c>
      <c r="F105" s="6">
        <f>INDEX([1]!Article,MATCH(B105,[1]!Libellé,0))</f>
        <v>4041727</v>
      </c>
      <c r="G105" s="6" t="str">
        <f>INDEX([1]!Libellé,MATCH($B105,[1]!Libellé,0))</f>
        <v>COTON ORIGINA X70,LOTUS BABY,1P</v>
      </c>
    </row>
    <row r="106" spans="1:7" ht="12.75" customHeight="1" x14ac:dyDescent="0.2">
      <c r="A106" s="4" t="s">
        <v>94</v>
      </c>
      <c r="B106" s="4" t="s">
        <v>95</v>
      </c>
      <c r="D106" t="b">
        <f>COUNTIF([1]Feuil1!$C$2:$C$307,B106)&gt;0</f>
        <v>0</v>
      </c>
      <c r="F106" s="6" t="e">
        <f>INDEX([1]!Article,MATCH(B106,[1]!Libellé,0))</f>
        <v>#N/A</v>
      </c>
      <c r="G106" s="6" t="e">
        <f>INDEX([1]!Libellé,MATCH($B106,[1]!Libellé,0))</f>
        <v>#N/A</v>
      </c>
    </row>
    <row r="107" spans="1:7" ht="12.75" customHeight="1" x14ac:dyDescent="0.2">
      <c r="A107" s="4" t="s">
        <v>306</v>
      </c>
      <c r="B107" s="4" t="s">
        <v>307</v>
      </c>
      <c r="D107" t="b">
        <f>COUNTIF([1]Feuil1!$C$2:$C$307,B107)&gt;0</f>
        <v>0</v>
      </c>
      <c r="F107" s="6" t="e">
        <f>INDEX([1]!Article,MATCH(B107,[1]!Libellé,0))</f>
        <v>#N/A</v>
      </c>
      <c r="G107" s="6" t="e">
        <f>INDEX([1]!Libellé,MATCH($B107,[1]!Libellé,0))</f>
        <v>#N/A</v>
      </c>
    </row>
    <row r="108" spans="1:7" ht="12.75" customHeight="1" x14ac:dyDescent="0.2">
      <c r="A108" s="4" t="s">
        <v>138</v>
      </c>
      <c r="B108" s="4" t="s">
        <v>139</v>
      </c>
      <c r="D108" t="b">
        <f>COUNTIF([1]Feuil1!$C$2:$C$307,B108)&gt;0</f>
        <v>1</v>
      </c>
      <c r="F108" s="6">
        <f>INDEX([1]!Article,MATCH(B108,[1]!Libellé,0))</f>
        <v>104558</v>
      </c>
      <c r="G108" s="6" t="str">
        <f>INDEX([1]!Libellé,MATCH($B108,[1]!Libellé,0))</f>
        <v>COUSCOUS EPIC/DOUC,TIPIA,2X250G</v>
      </c>
    </row>
    <row r="109" spans="1:7" ht="12.75" customHeight="1" x14ac:dyDescent="0.2">
      <c r="A109" s="4" t="s">
        <v>342</v>
      </c>
      <c r="B109" s="4" t="s">
        <v>343</v>
      </c>
      <c r="D109" t="b">
        <f>COUNTIF([1]Feuil1!$C$2:$C$307,B109)&gt;0</f>
        <v>1</v>
      </c>
      <c r="F109" s="6">
        <f>INDEX([1]!Article,MATCH(B109,[1]!Libellé,0))</f>
        <v>2807282</v>
      </c>
      <c r="G109" s="6" t="str">
        <f>INDEX([1]!Libellé,MATCH($B109,[1]!Libellé,0))</f>
        <v>COUSTERON,BEL,320G</v>
      </c>
    </row>
    <row r="110" spans="1:7" ht="12.75" customHeight="1" x14ac:dyDescent="0.2">
      <c r="A110" s="4" t="s">
        <v>246</v>
      </c>
      <c r="B110" s="4" t="s">
        <v>247</v>
      </c>
      <c r="D110" t="b">
        <f>COUNTIF([1]Feuil1!$C$2:$C$307,B110)&gt;0</f>
        <v>1</v>
      </c>
      <c r="F110" s="6">
        <f>INDEX([1]!Article,MATCH(B110,[1]!Libellé,0))</f>
        <v>1656449</v>
      </c>
      <c r="G110" s="6" t="str">
        <f>INDEX([1]!Libellé,MATCH($B110,[1]!Libellé,0))</f>
        <v>CR.SEMI-EPAIS.LEGERE,DELIS,50CL</v>
      </c>
    </row>
    <row r="111" spans="1:7" ht="12.75" customHeight="1" x14ac:dyDescent="0.2">
      <c r="A111" s="4" t="s">
        <v>104</v>
      </c>
      <c r="B111" s="4" t="s">
        <v>105</v>
      </c>
      <c r="D111" t="b">
        <f>COUNTIF([1]Feuil1!$C$2:$C$307,B111)&gt;0</f>
        <v>1</v>
      </c>
      <c r="F111" s="6">
        <f>INDEX([1]!Article,MATCH(B111,[1]!Libellé,0))</f>
        <v>2295347</v>
      </c>
      <c r="G111" s="6" t="str">
        <f>INDEX([1]!Libellé,MATCH($B111,[1]!Libellé,0))</f>
        <v>CRACKS CROUST.EMMENTAL,BENE,90G</v>
      </c>
    </row>
    <row r="112" spans="1:7" ht="12.75" customHeight="1" x14ac:dyDescent="0.2">
      <c r="A112" s="4" t="s">
        <v>238</v>
      </c>
      <c r="B112" s="4" t="s">
        <v>239</v>
      </c>
      <c r="D112" t="b">
        <f>COUNTIF([1]Feuil1!$C$2:$C$307,B112)&gt;0</f>
        <v>1</v>
      </c>
      <c r="F112" s="6">
        <f>INDEX([1]!Article,MATCH(B112,[1]!Libellé,0))</f>
        <v>18630</v>
      </c>
      <c r="G112" s="6" t="str">
        <f>INDEX([1]!Libellé,MATCH($B112,[1]!Libellé,0))</f>
        <v>CRAQUINETT.FRAISE,CRACOTTE,200G</v>
      </c>
    </row>
    <row r="113" spans="1:7" ht="12.75" customHeight="1" x14ac:dyDescent="0.2">
      <c r="A113" s="4" t="s">
        <v>200</v>
      </c>
      <c r="B113" s="4" t="s">
        <v>201</v>
      </c>
      <c r="D113" t="b">
        <f>COUNTIF([1]Feuil1!$C$2:$C$307,B113)&gt;0</f>
        <v>1</v>
      </c>
      <c r="F113" s="6">
        <f>INDEX([1]!Article,MATCH(B113,[1]!Libellé,0))</f>
        <v>2808258</v>
      </c>
      <c r="G113" s="6" t="str">
        <f>INDEX([1]!Libellé,MATCH($B113,[1]!Libellé,0))</f>
        <v>CREATION LT CARAMEL,LINDT,150G</v>
      </c>
    </row>
    <row r="114" spans="1:7" ht="12.75" customHeight="1" x14ac:dyDescent="0.2">
      <c r="A114" s="4" t="s">
        <v>222</v>
      </c>
      <c r="B114" s="4" t="s">
        <v>223</v>
      </c>
      <c r="D114" t="b">
        <f>COUNTIF([1]Feuil1!$C$2:$C$307,B114)&gt;0</f>
        <v>1</v>
      </c>
      <c r="F114" s="6">
        <f>INDEX([1]!Article,MATCH(B114,[1]!Libellé,0))</f>
        <v>2798194</v>
      </c>
      <c r="G114" s="6" t="str">
        <f>INDEX([1]!Libellé,MATCH($B114,[1]!Libellé,0))</f>
        <v>CREPE CRACKY CHOCOX8,WHAOU,256G</v>
      </c>
    </row>
    <row r="115" spans="1:7" ht="12.75" customHeight="1" x14ac:dyDescent="0.2">
      <c r="A115" s="4" t="s">
        <v>224</v>
      </c>
      <c r="B115" s="4" t="s">
        <v>225</v>
      </c>
      <c r="D115" t="b">
        <f>COUNTIF([1]Feuil1!$C$2:$C$307,B115)&gt;0</f>
        <v>1</v>
      </c>
      <c r="F115" s="6">
        <f>INDEX([1]!Article,MATCH(B115,[1]!Libellé,0))</f>
        <v>4001393</v>
      </c>
      <c r="G115" s="6" t="str">
        <f>INDEX([1]!Libellé,MATCH($B115,[1]!Libellé,0))</f>
        <v>Crepes breton.nat.stmichel,315g</v>
      </c>
    </row>
    <row r="116" spans="1:7" ht="12.75" customHeight="1" x14ac:dyDescent="0.2">
      <c r="A116" s="4" t="s">
        <v>66</v>
      </c>
      <c r="B116" s="4" t="s">
        <v>67</v>
      </c>
      <c r="D116" t="b">
        <f>COUNTIF([1]Feuil1!$C$2:$C$307,B116)&gt;0</f>
        <v>0</v>
      </c>
      <c r="F116" s="6" t="e">
        <f>INDEX([1]!Article,MATCH(B116,[1]!Libellé,0))</f>
        <v>#N/A</v>
      </c>
      <c r="G116" s="6" t="e">
        <f>INDEX([1]!Libellé,MATCH($B116,[1]!Libellé,0))</f>
        <v>#N/A</v>
      </c>
    </row>
    <row r="117" spans="1:7" ht="12.75" customHeight="1" x14ac:dyDescent="0.2">
      <c r="A117" s="4" t="s">
        <v>168</v>
      </c>
      <c r="B117" s="4" t="s">
        <v>169</v>
      </c>
      <c r="D117" t="b">
        <f>COUNTIF([1]Feuil1!$C$2:$C$307,B117)&gt;0</f>
        <v>1</v>
      </c>
      <c r="F117" s="6">
        <f>INDEX([1]!Article,MATCH(B117,[1]!Libellé,0))</f>
        <v>1463143</v>
      </c>
      <c r="G117" s="6" t="str">
        <f>INDEX([1]!Libellé,MATCH($B117,[1]!Libellé,0))</f>
        <v>CROUTONS FROMAGE, TIPIAK, 140G</v>
      </c>
    </row>
    <row r="118" spans="1:7" ht="12.75" customHeight="1" x14ac:dyDescent="0.2">
      <c r="A118" s="4" t="s">
        <v>230</v>
      </c>
      <c r="B118" s="4" t="s">
        <v>231</v>
      </c>
      <c r="D118" t="b">
        <f>COUNTIF([1]Feuil1!$C$2:$C$307,B118)&gt;0</f>
        <v>1</v>
      </c>
      <c r="F118" s="6">
        <f>INDEX([1]!Article,MATCH(B118,[1]!Libellé,0))</f>
        <v>525070</v>
      </c>
      <c r="G118" s="6" t="str">
        <f>INDEX([1]!Libellé,MATCH($B118,[1]!Libellé,0))</f>
        <v>CRUESLI CHOCO.AU LAIT,QUAK,500G</v>
      </c>
    </row>
    <row r="119" spans="1:7" ht="12.75" customHeight="1" x14ac:dyDescent="0.2">
      <c r="A119" s="4" t="s">
        <v>178</v>
      </c>
      <c r="B119" s="4" t="s">
        <v>179</v>
      </c>
      <c r="D119" t="b">
        <f>COUNTIF([1]Feuil1!$C$2:$C$307,B119)&gt;0</f>
        <v>0</v>
      </c>
      <c r="F119" s="6" t="e">
        <f>INDEX([1]!Article,MATCH(B119,[1]!Libellé,0))</f>
        <v>#N/A</v>
      </c>
      <c r="G119" s="6" t="e">
        <f>INDEX([1]!Libellé,MATCH($B119,[1]!Libellé,0))</f>
        <v>#N/A</v>
      </c>
    </row>
    <row r="120" spans="1:7" ht="12.75" customHeight="1" x14ac:dyDescent="0.2">
      <c r="A120" s="4" t="s">
        <v>436</v>
      </c>
      <c r="B120" s="4" t="s">
        <v>437</v>
      </c>
      <c r="D120" t="b">
        <f>COUNTIF([1]Feuil1!$C$2:$C$307,B120)&gt;0</f>
        <v>1</v>
      </c>
      <c r="F120" s="6">
        <f>INDEX([1]!Article,MATCH(B120,[1]!Libellé,0))</f>
        <v>4045363</v>
      </c>
      <c r="G120" s="6" t="str">
        <f>INDEX([1]!Libellé,MATCH($B120,[1]!Libellé,0))</f>
        <v>DEN.TRIPLE PROTECT.MENT,AQ,75mL</v>
      </c>
    </row>
    <row r="121" spans="1:7" ht="12.75" customHeight="1" x14ac:dyDescent="0.2">
      <c r="A121" s="4" t="s">
        <v>434</v>
      </c>
      <c r="B121" s="4" t="s">
        <v>435</v>
      </c>
      <c r="D121" t="b">
        <f>COUNTIF([1]Feuil1!$C$2:$C$307,B121)&gt;0</f>
        <v>1</v>
      </c>
      <c r="F121" s="6">
        <f>INDEX([1]!Article,MATCH(B121,[1]!Libellé,0))</f>
        <v>187842</v>
      </c>
      <c r="G121" s="6" t="str">
        <f>INDEX([1]!Libellé,MATCH($B121,[1]!Libellé,0))</f>
        <v>DENT.HALEINE PURE,SIGNAL,75ML</v>
      </c>
    </row>
    <row r="122" spans="1:7" ht="12.75" customHeight="1" x14ac:dyDescent="0.2">
      <c r="A122" s="4" t="s">
        <v>430</v>
      </c>
      <c r="B122" s="4" t="s">
        <v>431</v>
      </c>
      <c r="D122" t="b">
        <f>COUNTIF([1]Feuil1!$C$2:$C$307,B122)&gt;0</f>
        <v>1</v>
      </c>
      <c r="F122" s="6">
        <f>INDEX([1]!Article,MATCH(B122,[1]!Libellé,0))</f>
        <v>2731399</v>
      </c>
      <c r="G122" s="6" t="str">
        <f>INDEX([1]!Libellé,MATCH($B122,[1]!Libellé,0))</f>
        <v>DENTIF.STAGES R.D NEIGES,O,75ML</v>
      </c>
    </row>
    <row r="123" spans="1:7" ht="12.75" customHeight="1" x14ac:dyDescent="0.2">
      <c r="A123" s="4" t="s">
        <v>432</v>
      </c>
      <c r="B123" s="4" t="s">
        <v>433</v>
      </c>
      <c r="D123" t="b">
        <f>COUNTIF([1]Feuil1!$C$2:$C$307,B123)&gt;0</f>
        <v>1</v>
      </c>
      <c r="F123" s="6">
        <f>INDEX([1]!Article,MATCH(B123,[1]!Libellé,0))</f>
        <v>2844316</v>
      </c>
      <c r="G123" s="6" t="str">
        <f>INDEX([1]!Libellé,MATCH($B123,[1]!Libellé,0))</f>
        <v>DENTIFR.INTEGR.WHITE,SIGNA,75ML</v>
      </c>
    </row>
    <row r="124" spans="1:7" ht="12.75" customHeight="1" x14ac:dyDescent="0.2">
      <c r="A124" s="4" t="s">
        <v>442</v>
      </c>
      <c r="B124" s="4" t="s">
        <v>443</v>
      </c>
      <c r="D124" t="b">
        <f>COUNTIF([1]Feuil1!$C$2:$C$307,B124)&gt;0</f>
        <v>1</v>
      </c>
      <c r="F124" s="6">
        <f>INDEX([1]!Article,MATCH(B124,[1]!Libellé,0))</f>
        <v>4034760</v>
      </c>
      <c r="G124" s="6" t="str">
        <f>INDEX([1]!Libellé,MATCH($B124,[1]!Libellé,0))</f>
        <v>DEO ATO APOLLO,AXE,150mL</v>
      </c>
    </row>
    <row r="125" spans="1:7" ht="12.75" customHeight="1" x14ac:dyDescent="0.2">
      <c r="A125" s="4" t="s">
        <v>428</v>
      </c>
      <c r="B125" s="4" t="s">
        <v>429</v>
      </c>
      <c r="D125" t="b">
        <f>COUNTIF([1]Feuil1!$C$2:$C$307,B125)&gt;0</f>
        <v>1</v>
      </c>
      <c r="F125" s="6">
        <f>INDEX([1]!Article,MATCH(B125,[1]!Libellé,0))</f>
        <v>2813580</v>
      </c>
      <c r="G125" s="6" t="str">
        <f>INDEX([1]!Libellé,MATCH($B125,[1]!Libellé,0))</f>
        <v>DISQ.COTON ORIG,DEMAK'UP,105P</v>
      </c>
    </row>
    <row r="126" spans="1:7" ht="12.75" customHeight="1" x14ac:dyDescent="0.2">
      <c r="A126" s="4" t="s">
        <v>116</v>
      </c>
      <c r="B126" s="4" t="s">
        <v>117</v>
      </c>
      <c r="D126" t="b">
        <f>COUNTIF([1]Feuil1!$C$2:$C$307,B126)&gt;0</f>
        <v>0</v>
      </c>
      <c r="F126" s="6" t="e">
        <f>INDEX([1]!Article,MATCH(B126,[1]!Libellé,0))</f>
        <v>#N/A</v>
      </c>
      <c r="G126" s="6" t="e">
        <f>INDEX([1]!Libellé,MATCH($B126,[1]!Libellé,0))</f>
        <v>#N/A</v>
      </c>
    </row>
    <row r="127" spans="1:7" ht="12.75" customHeight="1" x14ac:dyDescent="0.2">
      <c r="A127" s="4" t="s">
        <v>114</v>
      </c>
      <c r="B127" s="4" t="s">
        <v>115</v>
      </c>
      <c r="D127" t="b">
        <f>COUNTIF([1]Feuil1!$C$2:$C$307,B127)&gt;0</f>
        <v>1</v>
      </c>
      <c r="F127" s="6">
        <f>INDEX([1]!Article,MATCH(B127,[1]!Libellé,0))</f>
        <v>2798520</v>
      </c>
      <c r="G127" s="6" t="str">
        <f>INDEX([1]!Libellé,MATCH($B127,[1]!Libellé,0))</f>
        <v>DORITOS NATURE,BENENUTS,170G</v>
      </c>
    </row>
    <row r="128" spans="1:7" ht="12.75" customHeight="1" x14ac:dyDescent="0.2">
      <c r="A128" s="4" t="s">
        <v>190</v>
      </c>
      <c r="B128" s="4" t="s">
        <v>191</v>
      </c>
      <c r="D128" t="b">
        <f>COUNTIF([1]Feuil1!$C$2:$C$307,B128)&gt;0</f>
        <v>1</v>
      </c>
      <c r="F128" s="6">
        <f>INDEX([1]!Article,MATCH(B128,[1]!Libellé,0))</f>
        <v>255425</v>
      </c>
      <c r="G128" s="6" t="str">
        <f>INDEX([1]!Libellé,MATCH($B128,[1]!Libellé,0))</f>
        <v>DRAGOLO          ,HARIBO,  750G</v>
      </c>
    </row>
    <row r="129" spans="1:7" ht="12.75" customHeight="1" x14ac:dyDescent="0.2">
      <c r="A129" s="4" t="s">
        <v>64</v>
      </c>
      <c r="B129" s="4" t="s">
        <v>65</v>
      </c>
      <c r="D129" t="b">
        <f>COUNTIF([1]Feuil1!$C$2:$C$307,B129)&gt;0</f>
        <v>0</v>
      </c>
      <c r="F129" s="6" t="e">
        <f>INDEX([1]!Article,MATCH(B129,[1]!Libellé,0))</f>
        <v>#N/A</v>
      </c>
      <c r="G129" s="6" t="e">
        <f>INDEX([1]!Libellé,MATCH($B129,[1]!Libellé,0))</f>
        <v>#N/A</v>
      </c>
    </row>
    <row r="130" spans="1:7" ht="12.75" customHeight="1" x14ac:dyDescent="0.2">
      <c r="A130" s="4" t="s">
        <v>336</v>
      </c>
      <c r="B130" s="4" t="s">
        <v>337</v>
      </c>
      <c r="D130" t="b">
        <f>COUNTIF([1]Feuil1!$C$2:$C$307,B130)&gt;0</f>
        <v>1</v>
      </c>
      <c r="F130" s="6">
        <f>INDEX([1]!Article,MATCH(B130,[1]!Libellé,0))</f>
        <v>2905693</v>
      </c>
      <c r="G130" s="6" t="str">
        <f>INDEX([1]!Libellé,MATCH($B130,[1]!Libellé,0))</f>
        <v>EMMENTAL 28%MG,PRESIDENT,400G</v>
      </c>
    </row>
    <row r="131" spans="1:7" ht="12.75" customHeight="1" x14ac:dyDescent="0.2">
      <c r="A131" s="4" t="s">
        <v>344</v>
      </c>
      <c r="B131" s="4" t="s">
        <v>345</v>
      </c>
      <c r="D131" t="b">
        <f>COUNTIF([1]Feuil1!$C$2:$C$307,B131)&gt;0</f>
        <v>1</v>
      </c>
      <c r="F131" s="6">
        <f>INDEX([1]!Article,MATCH(B131,[1]!Libellé,0))</f>
        <v>2743856</v>
      </c>
      <c r="G131" s="6" t="str">
        <f>INDEX([1]!Libellé,MATCH($B131,[1]!Libellé,0))</f>
        <v>EMMENTAL RAPE TSR,LES CROI,150G</v>
      </c>
    </row>
    <row r="132" spans="1:7" ht="12.75" customHeight="1" x14ac:dyDescent="0.2">
      <c r="A132" s="4" t="s">
        <v>474</v>
      </c>
      <c r="B132" s="4" t="s">
        <v>475</v>
      </c>
      <c r="D132" t="b">
        <f>COUNTIF([1]Feuil1!$C$2:$C$307,B132)&gt;0</f>
        <v>1</v>
      </c>
      <c r="F132" s="6">
        <f>INDEX([1]!Article,MATCH(B132,[1]!Libellé,0))</f>
        <v>4022120</v>
      </c>
      <c r="G132" s="6" t="str">
        <f>INDEX([1]!Libellé,MATCH($B132,[1]!Libellé,0))</f>
        <v>ESCALOPE DINDE S/AT,VOLAIL,600G</v>
      </c>
    </row>
    <row r="133" spans="1:7" ht="12.75" customHeight="1" x14ac:dyDescent="0.2">
      <c r="A133" s="4" t="s">
        <v>478</v>
      </c>
      <c r="B133" s="4" t="s">
        <v>479</v>
      </c>
      <c r="D133" t="b">
        <f>COUNTIF([1]Feuil1!$C$2:$C$307,B133)&gt;0</f>
        <v>1</v>
      </c>
      <c r="F133" s="6">
        <f>INDEX([1]!Article,MATCH(B133,[1]!Libellé,0))</f>
        <v>217011</v>
      </c>
      <c r="G133" s="6" t="str">
        <f>INDEX([1]!Libellé,MATCH($B133,[1]!Libellé,0))</f>
        <v>ESCALOPE NORMANDE,PERE DOD,200G</v>
      </c>
    </row>
    <row r="134" spans="1:7" ht="12.75" customHeight="1" x14ac:dyDescent="0.2">
      <c r="A134" s="4" t="s">
        <v>490</v>
      </c>
      <c r="B134" s="4" t="s">
        <v>491</v>
      </c>
      <c r="D134" t="b">
        <f>COUNTIF([1]Feuil1!$C$2:$C$307,B134)&gt;0</f>
        <v>1</v>
      </c>
      <c r="F134" s="6">
        <f>INDEX([1]!Article,MATCH(B134,[1]!Libellé,0))</f>
        <v>4040783</v>
      </c>
      <c r="G134" s="6" t="str">
        <f>INDEX([1]!Libellé,MATCH($B134,[1]!Libellé,0))</f>
        <v>ESCALOPE POULET JAUNE X2,280G</v>
      </c>
    </row>
    <row r="135" spans="1:7" ht="12.75" customHeight="1" x14ac:dyDescent="0.2">
      <c r="A135" s="4" t="s">
        <v>76</v>
      </c>
      <c r="B135" s="4" t="s">
        <v>77</v>
      </c>
      <c r="D135" t="b">
        <f>COUNTIF([1]Feuil1!$C$2:$C$307,B135)&gt;0</f>
        <v>1</v>
      </c>
      <c r="F135" s="6">
        <f>INDEX([1]!Article,MATCH(B135,[1]!Libellé,0))</f>
        <v>1107077</v>
      </c>
      <c r="G135" s="6" t="str">
        <f>INDEX([1]!Libellé,MATCH($B135,[1]!Libellé,0))</f>
        <v>ESSUIE TOUT BLANC X6,MIMOSA,1P</v>
      </c>
    </row>
    <row r="136" spans="1:7" ht="12.75" customHeight="1" x14ac:dyDescent="0.2">
      <c r="A136" s="4" t="s">
        <v>78</v>
      </c>
      <c r="B136" s="4" t="s">
        <v>79</v>
      </c>
      <c r="D136" t="b">
        <f>COUNTIF([1]Feuil1!$C$2:$C$307,B136)&gt;0</f>
        <v>1</v>
      </c>
      <c r="F136" s="6">
        <f>INDEX([1]!Article,MATCH(B136,[1]!Libellé,0))</f>
        <v>2909401</v>
      </c>
      <c r="G136" s="6" t="str">
        <f>INDEX([1]!Libellé,MATCH($B136,[1]!Libellé,0))</f>
        <v>ESSUIE TOUT DECORE 3=6,MIMOS,3P</v>
      </c>
    </row>
    <row r="137" spans="1:7" ht="12.75" customHeight="1" x14ac:dyDescent="0.2">
      <c r="A137" s="4" t="s">
        <v>80</v>
      </c>
      <c r="B137" s="4" t="s">
        <v>81</v>
      </c>
      <c r="D137" t="b">
        <f>COUNTIF([1]Feuil1!$C$2:$C$307,B137)&gt;0</f>
        <v>1</v>
      </c>
      <c r="F137" s="6">
        <f>INDEX([1]!Article,MATCH(B137,[1]!Libellé,0))</f>
        <v>4043936</v>
      </c>
      <c r="G137" s="6" t="str">
        <f>INDEX([1]!Libellé,MATCH($B137,[1]!Libellé,0))</f>
        <v>ESSUIE TT 1/2 FEUIL 3=6,MIMO.3P</v>
      </c>
    </row>
    <row r="138" spans="1:7" ht="12.75" customHeight="1" x14ac:dyDescent="0.2">
      <c r="A138" s="4" t="s">
        <v>318</v>
      </c>
      <c r="B138" s="4" t="s">
        <v>319</v>
      </c>
      <c r="D138" t="b">
        <f>COUNTIF([1]Feuil1!$C$2:$C$307,B138)&gt;0</f>
        <v>1</v>
      </c>
      <c r="F138" s="6">
        <f>INDEX([1]!Article,MATCH(B138,[1]!Libellé,0))</f>
        <v>34389</v>
      </c>
      <c r="G138" s="6" t="str">
        <f>INDEX([1]!Libellé,MATCH($B138,[1]!Libellé,0))</f>
        <v>ETORKI PORTION,(3 MOIS),180G</v>
      </c>
    </row>
    <row r="139" spans="1:7" ht="12.75" customHeight="1" x14ac:dyDescent="0.2">
      <c r="A139" s="4" t="s">
        <v>122</v>
      </c>
      <c r="B139" s="4" t="s">
        <v>123</v>
      </c>
      <c r="D139" t="b">
        <f>COUNTIF([1]Feuil1!$C$2:$C$307,B139)&gt;0</f>
        <v>0</v>
      </c>
      <c r="F139" s="6" t="e">
        <f>INDEX([1]!Article,MATCH(B139,[1]!Libellé,0))</f>
        <v>#N/A</v>
      </c>
      <c r="G139" s="6" t="e">
        <f>INDEX([1]!Libellé,MATCH($B139,[1]!Libellé,0))</f>
        <v>#N/A</v>
      </c>
    </row>
    <row r="140" spans="1:7" ht="12.75" customHeight="1" x14ac:dyDescent="0.2">
      <c r="A140" s="4" t="s">
        <v>142</v>
      </c>
      <c r="B140" s="4" t="s">
        <v>143</v>
      </c>
      <c r="D140" t="b">
        <f>COUNTIF([1]Feuil1!$C$2:$C$307,B140)&gt;0</f>
        <v>1</v>
      </c>
      <c r="F140" s="6">
        <f>INDEX([1]!Article,MATCH(B140,[1]!Libellé,0))</f>
        <v>1101309</v>
      </c>
      <c r="G140" s="6" t="str">
        <f>INDEX([1]!Libellé,MATCH($B140,[1]!Libellé,0))</f>
        <v>FARFALLE,BARILLA,1KG</v>
      </c>
    </row>
    <row r="141" spans="1:7" ht="12.75" customHeight="1" x14ac:dyDescent="0.2">
      <c r="A141" s="4" t="s">
        <v>140</v>
      </c>
      <c r="B141" s="4" t="s">
        <v>141</v>
      </c>
      <c r="D141" t="b">
        <f>COUNTIF([1]Feuil1!$C$2:$C$307,B141)&gt;0</f>
        <v>1</v>
      </c>
      <c r="F141" s="6">
        <f>INDEX([1]!Article,MATCH(B141,[1]!Libellé,0))</f>
        <v>2751785</v>
      </c>
      <c r="G141" s="6" t="str">
        <f>INDEX([1]!Libellé,MATCH($B141,[1]!Libellé,0))</f>
        <v>FARFALLES,TURINI,1KG</v>
      </c>
    </row>
    <row r="142" spans="1:7" ht="12.75" customHeight="1" x14ac:dyDescent="0.2">
      <c r="A142" s="4" t="s">
        <v>92</v>
      </c>
      <c r="B142" s="4" t="s">
        <v>93</v>
      </c>
      <c r="D142" t="b">
        <f>COUNTIF([1]Feuil1!$C$2:$C$307,B142)&gt;0</f>
        <v>1</v>
      </c>
      <c r="F142" s="6">
        <f>INDEX([1]!Article,MATCH(B142,[1]!Libellé,0))</f>
        <v>2810514</v>
      </c>
      <c r="G142" s="6" t="str">
        <f>INDEX([1]!Libellé,MATCH($B142,[1]!Libellé,0))</f>
        <v>FARINE DE BLE, FRANCINE, 1.4KG</v>
      </c>
    </row>
    <row r="143" spans="1:7" ht="12.75" customHeight="1" x14ac:dyDescent="0.2">
      <c r="A143" s="4" t="s">
        <v>400</v>
      </c>
      <c r="B143" s="4" t="s">
        <v>401</v>
      </c>
      <c r="D143" t="b">
        <f>COUNTIF([1]Feuil1!$C$2:$C$307,B143)&gt;0</f>
        <v>1</v>
      </c>
      <c r="F143" s="6">
        <f>INDEX([1]!Article,MATCH(B143,[1]!Libellé,0))</f>
        <v>1692411</v>
      </c>
      <c r="G143" s="6" t="str">
        <f>INDEX([1]!Libellé,MATCH($B143,[1]!Libellé,0))</f>
        <v>FENOUIL 7KG ITALIE</v>
      </c>
    </row>
    <row r="144" spans="1:7" ht="12.75" customHeight="1" x14ac:dyDescent="0.2">
      <c r="A144" s="4" t="s">
        <v>192</v>
      </c>
      <c r="B144" s="4" t="s">
        <v>193</v>
      </c>
      <c r="D144" t="b">
        <f>COUNTIF([1]Feuil1!$C$2:$C$307,B144)&gt;0</f>
        <v>1</v>
      </c>
      <c r="F144" s="6">
        <f>INDEX([1]!Article,MATCH(B144,[1]!Libellé,0))</f>
        <v>276238</v>
      </c>
      <c r="G144" s="6" t="str">
        <f>INDEX([1]!Libellé,MATCH($B144,[1]!Libellé,0))</f>
        <v>FESTIVAL FAMILIAL,KREMA,   590G</v>
      </c>
    </row>
    <row r="145" spans="1:7" ht="12.75" customHeight="1" x14ac:dyDescent="0.2">
      <c r="A145" s="4" t="s">
        <v>422</v>
      </c>
      <c r="B145" s="4" t="s">
        <v>423</v>
      </c>
      <c r="D145" t="b">
        <f>COUNTIF([1]Feuil1!$C$2:$C$307,B145)&gt;0</f>
        <v>1</v>
      </c>
      <c r="F145" s="6">
        <f>INDEX([1]!Article,MATCH(B145,[1]!Libellé,0))</f>
        <v>455884</v>
      </c>
      <c r="G145" s="6" t="str">
        <f>INDEX([1]!Libellé,MATCH($B145,[1]!Libellé,0))</f>
        <v>FEUILLE CHENE ROUGE,BONDUE,125G</v>
      </c>
    </row>
    <row r="146" spans="1:7" ht="12.75" customHeight="1" x14ac:dyDescent="0.2">
      <c r="A146" s="4" t="s">
        <v>418</v>
      </c>
      <c r="B146" s="4" t="s">
        <v>419</v>
      </c>
      <c r="D146" t="b">
        <f>COUNTIF([1]Feuil1!$C$2:$C$307,B146)&gt;0</f>
        <v>1</v>
      </c>
      <c r="F146" s="6">
        <f>INDEX([1]!Article,MATCH(B146,[1]!Libellé,0))</f>
        <v>2678996</v>
      </c>
      <c r="G146" s="6" t="str">
        <f>INDEX([1]!Libellé,MATCH($B146,[1]!Libellé,0))</f>
        <v>FEUILLES DE MACHE,BONDUELL,100G</v>
      </c>
    </row>
    <row r="147" spans="1:7" ht="12.75" customHeight="1" x14ac:dyDescent="0.2">
      <c r="A147" s="4" t="s">
        <v>494</v>
      </c>
      <c r="B147" s="4" t="s">
        <v>495</v>
      </c>
      <c r="D147" t="b">
        <f>COUNTIF([1]Feuil1!$C$2:$C$307,B147)&gt;0</f>
        <v>1</v>
      </c>
      <c r="F147" s="6">
        <f>INDEX([1]!Article,MATCH(B147,[1]!Libellé,0))</f>
        <v>4026429</v>
      </c>
      <c r="G147" s="6" t="str">
        <f>INDEX([1]!Libellé,MATCH($B147,[1]!Libellé,0))</f>
        <v>FILETS POULET BLANC S/AT B,600G</v>
      </c>
    </row>
    <row r="148" spans="1:7" ht="12.75" customHeight="1" x14ac:dyDescent="0.2">
      <c r="A148" s="4" t="s">
        <v>62</v>
      </c>
      <c r="B148" s="4" t="s">
        <v>63</v>
      </c>
      <c r="D148" t="b">
        <f>COUNTIF([1]Feuil1!$C$2:$C$307,B148)&gt;0</f>
        <v>1</v>
      </c>
      <c r="F148" s="6">
        <f>INDEX([1]!Article,MATCH(B148,[1]!Libellé,0))</f>
        <v>2684336</v>
      </c>
      <c r="G148" s="6" t="str">
        <f>INDEX([1]!Libellé,MATCH($B148,[1]!Libellé,0))</f>
        <v>FINLEY MOJITO ,1.5L</v>
      </c>
    </row>
    <row r="149" spans="1:7" ht="12.75" customHeight="1" x14ac:dyDescent="0.2">
      <c r="A149" s="4" t="s">
        <v>300</v>
      </c>
      <c r="B149" s="4" t="s">
        <v>301</v>
      </c>
      <c r="D149" t="b">
        <f>COUNTIF([1]Feuil1!$C$2:$C$307,B149)&gt;0</f>
        <v>1</v>
      </c>
      <c r="F149" s="6">
        <f>INDEX([1]!Article,MATCH(B149,[1]!Libellé,0))</f>
        <v>1172995</v>
      </c>
      <c r="G149" s="6" t="str">
        <f>INDEX([1]!Libellé,MATCH($B149,[1]!Libellé,0))</f>
        <v>FRAIS PLAISIR ST AGUR BLEU 140G</v>
      </c>
    </row>
    <row r="150" spans="1:7" ht="12.75" customHeight="1" x14ac:dyDescent="0.2">
      <c r="A150" s="4" t="s">
        <v>46</v>
      </c>
      <c r="B150" s="4" t="s">
        <v>47</v>
      </c>
      <c r="D150" t="b">
        <f>COUNTIF([1]Feuil1!$C$2:$C$307,B150)&gt;0</f>
        <v>1</v>
      </c>
      <c r="F150" s="6">
        <f>INDEX([1]!Article,MATCH(B150,[1]!Libellé,0))</f>
        <v>911024</v>
      </c>
      <c r="G150" s="6" t="str">
        <f>INDEX([1]!Libellé,MATCH($B150,[1]!Libellé,0))</f>
        <v>FREIXENET CORDON NEGRO,BRU,75cL</v>
      </c>
    </row>
    <row r="151" spans="1:7" ht="12.75" customHeight="1" x14ac:dyDescent="0.2">
      <c r="A151" s="4" t="s">
        <v>366</v>
      </c>
      <c r="B151" s="4" t="s">
        <v>367</v>
      </c>
      <c r="D151" t="b">
        <f>COUNTIF([1]Feuil1!$C$2:$C$307,B151)&gt;0</f>
        <v>1</v>
      </c>
      <c r="F151" s="6">
        <f>INDEX([1]!Article,MATCH(B151,[1]!Libellé,0))</f>
        <v>2801768</v>
      </c>
      <c r="G151" s="6" t="str">
        <f>INDEX([1]!Libellé,MATCH($B151,[1]!Libellé,0))</f>
        <v>FROM BLANC CALIN+ 3.2%MG,Y,850G</v>
      </c>
    </row>
    <row r="152" spans="1:7" ht="12.75" customHeight="1" x14ac:dyDescent="0.2">
      <c r="A152" s="4" t="s">
        <v>324</v>
      </c>
      <c r="B152" s="4" t="s">
        <v>325</v>
      </c>
      <c r="D152" t="b">
        <f>COUNTIF([1]Feuil1!$C$2:$C$307,B152)&gt;0</f>
        <v>1</v>
      </c>
      <c r="F152" s="6">
        <f>INDEX([1]!Article,MATCH(B152,[1]!Libellé,0))</f>
        <v>4033920</v>
      </c>
      <c r="G152" s="6" t="str">
        <f>INDEX([1]!Libellé,MATCH($B152,[1]!Libellé,0))</f>
        <v>FROM.A TARTIN.ECHAL/CIBOU,150G</v>
      </c>
    </row>
    <row r="153" spans="1:7" ht="12.75" customHeight="1" x14ac:dyDescent="0.2">
      <c r="A153" s="4" t="s">
        <v>330</v>
      </c>
      <c r="B153" s="4" t="s">
        <v>331</v>
      </c>
      <c r="D153" t="b">
        <f>COUNTIF([1]Feuil1!$C$2:$C$307,B153)&gt;0</f>
        <v>1</v>
      </c>
      <c r="F153" s="6">
        <f>INDEX([1]!Article,MATCH(B153,[1]!Libellé,0))</f>
        <v>1553535</v>
      </c>
      <c r="G153" s="6" t="str">
        <f>INDEX([1]!Libellé,MATCH($B153,[1]!Libellé,0))</f>
        <v>FROMAG.PHILADELPHIA NATURE,150G</v>
      </c>
    </row>
    <row r="154" spans="1:7" ht="12.75" customHeight="1" x14ac:dyDescent="0.2">
      <c r="A154" s="4" t="s">
        <v>250</v>
      </c>
      <c r="B154" s="4" t="s">
        <v>251</v>
      </c>
      <c r="D154" t="b">
        <f>COUNTIF([1]Feuil1!$C$2:$C$307,B154)&gt;0</f>
        <v>1</v>
      </c>
      <c r="F154" s="6">
        <f>INDEX([1]!Article,MATCH(B154,[1]!Libellé,0))</f>
        <v>2740494</v>
      </c>
      <c r="G154" s="6" t="str">
        <f>INDEX([1]!Libellé,MATCH($B154,[1]!Libellé,0))</f>
        <v>FRUIT D'OR DOUX,,510G</v>
      </c>
    </row>
    <row r="155" spans="1:7" ht="12.75" customHeight="1" x14ac:dyDescent="0.2">
      <c r="A155" s="4" t="s">
        <v>220</v>
      </c>
      <c r="B155" s="4" t="s">
        <v>221</v>
      </c>
      <c r="D155" t="b">
        <f>COUNTIF([1]Feuil1!$C$2:$C$307,B155)&gt;0</f>
        <v>1</v>
      </c>
      <c r="F155" s="6">
        <f>INDEX([1]!Article,MATCH(B155,[1]!Libellé,0))</f>
        <v>1229038</v>
      </c>
      <c r="G155" s="6" t="str">
        <f>INDEX([1]!Libellé,MATCH($B155,[1]!Libellé,0))</f>
        <v>GALETTE DE RIZ CHOCOLAT,GE,105G</v>
      </c>
    </row>
    <row r="156" spans="1:7" ht="12.75" customHeight="1" x14ac:dyDescent="0.2">
      <c r="A156" s="4" t="s">
        <v>444</v>
      </c>
      <c r="B156" s="4" t="s">
        <v>445</v>
      </c>
      <c r="D156" t="b">
        <f>COUNTIF([1]Feuil1!$C$2:$C$307,B156)&gt;0</f>
        <v>0</v>
      </c>
      <c r="F156" s="6" t="e">
        <f>INDEX([1]!Article,MATCH(B156,[1]!Libellé,0))</f>
        <v>#N/A</v>
      </c>
      <c r="G156" s="6" t="e">
        <f>INDEX([1]!Libellé,MATCH($B156,[1]!Libellé,0))</f>
        <v>#N/A</v>
      </c>
    </row>
    <row r="157" spans="1:7" ht="12.75" customHeight="1" x14ac:dyDescent="0.2">
      <c r="A157" s="4" t="s">
        <v>446</v>
      </c>
      <c r="B157" s="4" t="s">
        <v>447</v>
      </c>
      <c r="D157" t="b">
        <f>COUNTIF([1]Feuil1!$C$2:$C$307,B157)&gt;0</f>
        <v>1</v>
      </c>
      <c r="F157" s="6">
        <f>INDEX([1]!Article,MATCH(B157,[1]!Libellé,0))</f>
        <v>926676</v>
      </c>
      <c r="G157" s="6" t="str">
        <f>INDEX([1]!Libellé,MATCH($B157,[1]!Libellé,0))</f>
        <v>GEL DOUCH PROTECT, CADUM, 400ML</v>
      </c>
    </row>
    <row r="158" spans="1:7" ht="12.75" customHeight="1" x14ac:dyDescent="0.2">
      <c r="A158" s="4" t="s">
        <v>476</v>
      </c>
      <c r="B158" s="4" t="s">
        <v>477</v>
      </c>
      <c r="D158" t="b">
        <f>COUNTIF([1]Feuil1!$C$2:$C$307,B158)&gt;0</f>
        <v>1</v>
      </c>
      <c r="F158" s="6">
        <f>INDEX([1]!Article,MATCH(B158,[1]!Libellé,0))</f>
        <v>1146034</v>
      </c>
      <c r="G158" s="6" t="str">
        <f>INDEX([1]!Libellé,MATCH($B158,[1]!Libellé,0))</f>
        <v>GESIER CNRD CONF S/VI,M.CO,300G</v>
      </c>
    </row>
    <row r="159" spans="1:7" ht="12.75" customHeight="1" x14ac:dyDescent="0.2">
      <c r="A159" s="4" t="s">
        <v>120</v>
      </c>
      <c r="B159" s="4" t="s">
        <v>121</v>
      </c>
      <c r="D159" t="b">
        <f>COUNTIF([1]Feuil1!$C$2:$C$307,B159)&gt;0</f>
        <v>0</v>
      </c>
      <c r="F159" s="6" t="e">
        <f>INDEX([1]!Article,MATCH(B159,[1]!Libellé,0))</f>
        <v>#N/A</v>
      </c>
      <c r="G159" s="6" t="e">
        <f>INDEX([1]!Libellé,MATCH($B159,[1]!Libellé,0))</f>
        <v>#N/A</v>
      </c>
    </row>
    <row r="160" spans="1:7" ht="12.75" customHeight="1" x14ac:dyDescent="0.2">
      <c r="A160" s="4" t="s">
        <v>450</v>
      </c>
      <c r="B160" s="4" t="s">
        <v>451</v>
      </c>
      <c r="D160" t="b">
        <f>COUNTIF([1]Feuil1!$C$2:$C$307,B160)&gt;0</f>
        <v>1</v>
      </c>
      <c r="F160" s="6">
        <f>INDEX([1]!Article,MATCH(B160,[1]!Libellé,0))</f>
        <v>1731389</v>
      </c>
      <c r="G160" s="6" t="str">
        <f>INDEX([1]!Libellé,MATCH($B160,[1]!Libellé,0))</f>
        <v>GL.CAR/FLEUR SEL,CARTE OR,500G</v>
      </c>
    </row>
    <row r="161" spans="1:7" ht="12.75" customHeight="1" x14ac:dyDescent="0.2">
      <c r="A161" s="4" t="s">
        <v>132</v>
      </c>
      <c r="B161" s="4" t="s">
        <v>133</v>
      </c>
      <c r="D161" t="b">
        <f>COUNTIF([1]Feuil1!$C$2:$C$307,B161)&gt;0</f>
        <v>1</v>
      </c>
      <c r="F161" s="6">
        <f>INDEX([1]!Article,MATCH(B161,[1]!Libellé,0))</f>
        <v>1212518</v>
      </c>
      <c r="G161" s="6" t="str">
        <f>INDEX([1]!Libellé,MATCH($B161,[1]!Libellé,0))</f>
        <v>HARICOTS VTS EXTRAS 4/4,NJ,390G</v>
      </c>
    </row>
    <row r="162" spans="1:7" ht="12.75" customHeight="1" x14ac:dyDescent="0.2">
      <c r="A162" s="4" t="s">
        <v>500</v>
      </c>
      <c r="B162" s="4" t="s">
        <v>501</v>
      </c>
      <c r="D162" t="b">
        <f>COUNTIF([1]Feuil1!$C$2:$C$307,B162)&gt;0</f>
        <v>1</v>
      </c>
      <c r="F162" s="6">
        <f>INDEX([1]!Article,MATCH(B162,[1]!Libellé,0))</f>
        <v>1143782</v>
      </c>
      <c r="G162" s="6" t="str">
        <f>INDEX([1]!Libellé,MATCH($B162,[1]!Libellé,0))</f>
        <v>Ht cuis plet av dos s/at,,750gr</v>
      </c>
    </row>
    <row r="163" spans="1:7" ht="12.75" customHeight="1" x14ac:dyDescent="0.2">
      <c r="A163" s="4" t="s">
        <v>424</v>
      </c>
      <c r="B163" s="4" t="s">
        <v>425</v>
      </c>
      <c r="D163" t="b">
        <f>COUNTIF([1]Feuil1!$C$2:$C$307,B163)&gt;0</f>
        <v>1</v>
      </c>
      <c r="F163" s="6">
        <f>INDEX([1]!Article,MATCH(B163,[1]!Libellé,0))</f>
        <v>4029943</v>
      </c>
      <c r="G163" s="6" t="str">
        <f>INDEX([1]!Libellé,MATCH($B163,[1]!Libellé,0))</f>
        <v>ICEBERG,BONDUELLE,280G</v>
      </c>
    </row>
    <row r="164" spans="1:7" ht="12.75" customHeight="1" x14ac:dyDescent="0.2">
      <c r="A164" s="4" t="s">
        <v>188</v>
      </c>
      <c r="B164" s="4" t="s">
        <v>189</v>
      </c>
      <c r="D164" t="b">
        <f>COUNTIF([1]Feuil1!$C$2:$C$307,B164)&gt;0</f>
        <v>0</v>
      </c>
      <c r="F164" s="6" t="e">
        <f>INDEX([1]!Article,MATCH(B164,[1]!Libellé,0))</f>
        <v>#N/A</v>
      </c>
      <c r="G164" s="6" t="e">
        <f>INDEX([1]!Libellé,MATCH($B164,[1]!Libellé,0))</f>
        <v>#N/A</v>
      </c>
    </row>
    <row r="165" spans="1:7" ht="12.75" customHeight="1" x14ac:dyDescent="0.2">
      <c r="A165" s="4" t="s">
        <v>262</v>
      </c>
      <c r="B165" s="4" t="s">
        <v>263</v>
      </c>
      <c r="D165" t="b">
        <f>COUNTIF([1]Feuil1!$C$2:$C$307,B165)&gt;0</f>
        <v>1</v>
      </c>
      <c r="F165" s="6">
        <f>INDEX([1]!Article,MATCH(B165,[1]!Libellé,0))</f>
        <v>1483807</v>
      </c>
      <c r="G165" s="6" t="str">
        <f>INDEX([1]!Libellé,MATCH($B165,[1]!Libellé,0))</f>
        <v>JBON SC  2T BIO,BIO VILLAGE,90G</v>
      </c>
    </row>
    <row r="166" spans="1:7" ht="12.75" customHeight="1" x14ac:dyDescent="0.2">
      <c r="A166" s="4" t="s">
        <v>72</v>
      </c>
      <c r="B166" s="4" t="s">
        <v>73</v>
      </c>
      <c r="D166" t="b">
        <f>COUNTIF([1]Feuil1!$C$2:$C$307,B166)&gt;0</f>
        <v>1</v>
      </c>
      <c r="F166" s="6">
        <f>INDEX([1]!Article,MATCH(B166,[1]!Libellé,0))</f>
        <v>4046492</v>
      </c>
      <c r="G166" s="6" t="str">
        <f>INDEX([1]!Libellé,MATCH($B166,[1]!Libellé,0))</f>
        <v>JUS D'ORANGE AVEC PULPE,IN,1.5L</v>
      </c>
    </row>
    <row r="167" spans="1:7" ht="12.75" customHeight="1" x14ac:dyDescent="0.2">
      <c r="A167" s="4" t="s">
        <v>162</v>
      </c>
      <c r="B167" s="4" t="s">
        <v>163</v>
      </c>
      <c r="D167" t="b">
        <f>COUNTIF([1]Feuil1!$C$2:$C$307,B167)&gt;0</f>
        <v>0</v>
      </c>
      <c r="F167" s="6" t="e">
        <f>INDEX([1]!Article,MATCH(B167,[1]!Libellé,0))</f>
        <v>#N/A</v>
      </c>
      <c r="G167" s="6" t="e">
        <f>INDEX([1]!Libellé,MATCH($B167,[1]!Libellé,0))</f>
        <v>#N/A</v>
      </c>
    </row>
    <row r="168" spans="1:7" ht="12.75" customHeight="1" x14ac:dyDescent="0.2">
      <c r="A168" s="4" t="s">
        <v>160</v>
      </c>
      <c r="B168" s="4" t="s">
        <v>161</v>
      </c>
      <c r="D168" t="b">
        <f>COUNTIF([1]Feuil1!$C$2:$C$307,B168)&gt;0</f>
        <v>0</v>
      </c>
      <c r="F168" s="6" t="e">
        <f>INDEX([1]!Article,MATCH(B168,[1]!Libellé,0))</f>
        <v>#N/A</v>
      </c>
      <c r="G168" s="6" t="e">
        <f>INDEX([1]!Libellé,MATCH($B168,[1]!Libellé,0))</f>
        <v>#N/A</v>
      </c>
    </row>
    <row r="169" spans="1:7" ht="12.75" customHeight="1" x14ac:dyDescent="0.2">
      <c r="A169" s="4" t="s">
        <v>12</v>
      </c>
      <c r="B169" s="4" t="s">
        <v>13</v>
      </c>
      <c r="D169" t="b">
        <f>COUNTIF([1]Feuil1!$C$2:$C$307,B169)&gt;0</f>
        <v>1</v>
      </c>
      <c r="F169" s="6">
        <f>INDEX([1]!Article,MATCH(B169,[1]!Libellé,0))</f>
        <v>1482082</v>
      </c>
      <c r="G169" s="6" t="str">
        <f>INDEX([1]!Libellé,MATCH($B169,[1]!Libellé,0))</f>
        <v>LAI.CROISSANCE BIO,BABYBIO,6x1L</v>
      </c>
    </row>
    <row r="170" spans="1:7" ht="12.75" customHeight="1" x14ac:dyDescent="0.2">
      <c r="A170" s="4" t="s">
        <v>74</v>
      </c>
      <c r="B170" s="4" t="s">
        <v>75</v>
      </c>
      <c r="D170" t="b">
        <f>COUNTIF([1]Feuil1!$C$2:$C$307,B170)&gt;0</f>
        <v>1</v>
      </c>
      <c r="F170" s="6">
        <f>INDEX([1]!Article,MATCH(B170,[1]!Libellé,0))</f>
        <v>2018386</v>
      </c>
      <c r="G170" s="6" t="str">
        <f>INDEX([1]!Libellé,MATCH($B170,[1]!Libellé,0))</f>
        <v>LANGUEDOC RGE BIO,P/BARSAN,75CL</v>
      </c>
    </row>
    <row r="171" spans="1:7" ht="12.75" customHeight="1" x14ac:dyDescent="0.2">
      <c r="A171" s="4" t="s">
        <v>144</v>
      </c>
      <c r="B171" s="4" t="s">
        <v>145</v>
      </c>
      <c r="D171" t="b">
        <f>COUNTIF([1]Feuil1!$C$2:$C$307,B171)&gt;0</f>
        <v>1</v>
      </c>
      <c r="F171" s="6">
        <f>INDEX([1]!Article,MATCH(B171,[1]!Libellé,0))</f>
        <v>97799</v>
      </c>
      <c r="G171" s="6" t="str">
        <f>INDEX([1]!Libellé,MATCH($B171,[1]!Libellé,0))</f>
        <v>LASAGNE AUX OEUFS,BARILLA, 500G</v>
      </c>
    </row>
    <row r="172" spans="1:7" ht="12.75" customHeight="1" x14ac:dyDescent="0.2">
      <c r="A172" s="4" t="s">
        <v>396</v>
      </c>
      <c r="B172" s="4" t="s">
        <v>397</v>
      </c>
      <c r="D172" t="b">
        <f>COUNTIF([1]Feuil1!$C$2:$C$307,B172)&gt;0</f>
        <v>0</v>
      </c>
      <c r="F172" s="6" t="e">
        <f>INDEX([1]!Article,MATCH(B172,[1]!Libellé,0))</f>
        <v>#N/A</v>
      </c>
      <c r="G172" s="6" t="e">
        <f>INDEX([1]!Libellé,MATCH($B172,[1]!Libellé,0))</f>
        <v>#N/A</v>
      </c>
    </row>
    <row r="173" spans="1:7" ht="12.75" customHeight="1" x14ac:dyDescent="0.2">
      <c r="A173" s="4" t="s">
        <v>174</v>
      </c>
      <c r="B173" s="4" t="s">
        <v>175</v>
      </c>
      <c r="D173" t="b">
        <f>COUNTIF([1]Feuil1!$C$2:$C$307,B173)&gt;0</f>
        <v>1</v>
      </c>
      <c r="F173" s="6">
        <f>INDEX([1]!Article,MATCH(B173,[1]!Libellé,0))</f>
        <v>2812188</v>
      </c>
      <c r="G173" s="6" t="str">
        <f>INDEX([1]!Libellé,MATCH($B173,[1]!Libellé,0))</f>
        <v>LEGUMES ET VERMICELLES,LIEBI,1L</v>
      </c>
    </row>
    <row r="174" spans="1:7" ht="12.75" customHeight="1" x14ac:dyDescent="0.2">
      <c r="A174" s="4" t="s">
        <v>126</v>
      </c>
      <c r="B174" s="4" t="s">
        <v>127</v>
      </c>
      <c r="D174" t="b">
        <f>COUNTIF([1]Feuil1!$C$2:$C$307,B174)&gt;0</f>
        <v>1</v>
      </c>
      <c r="F174" s="6">
        <f>INDEX([1]!Article,MATCH(B174,[1]!Libellé,0))</f>
        <v>599329</v>
      </c>
      <c r="G174" s="6" t="str">
        <f>INDEX([1]!Libellé,MATCH($B174,[1]!Libellé,0))</f>
        <v>LENTILLES PTS LEGUM. BIO.440ML</v>
      </c>
    </row>
    <row r="175" spans="1:7" ht="12.75" customHeight="1" x14ac:dyDescent="0.2">
      <c r="A175" s="4" t="s">
        <v>128</v>
      </c>
      <c r="B175" s="4" t="s">
        <v>129</v>
      </c>
      <c r="D175" t="b">
        <f>COUNTIF([1]Feuil1!$C$2:$C$307,B175)&gt;0</f>
        <v>1</v>
      </c>
      <c r="F175" s="6">
        <f>INDEX([1]!Article,MATCH(B175,[1]!Libellé,0))</f>
        <v>3697</v>
      </c>
      <c r="G175" s="6" t="str">
        <f>INDEX([1]!Libellé,MATCH($B175,[1]!Libellé,0))</f>
        <v>LENTILLES,NOTRE JARDIN,530G</v>
      </c>
    </row>
    <row r="176" spans="1:7" ht="12.75" customHeight="1" x14ac:dyDescent="0.2">
      <c r="A176" s="4" t="s">
        <v>60</v>
      </c>
      <c r="B176" s="4" t="s">
        <v>61</v>
      </c>
      <c r="D176" t="b">
        <f>COUNTIF([1]Feuil1!$C$2:$C$307,B176)&gt;0</f>
        <v>1</v>
      </c>
      <c r="F176" s="6">
        <f>INDEX([1]!Article,MATCH(B176,[1]!Libellé,0))</f>
        <v>2837063</v>
      </c>
      <c r="G176" s="6" t="str">
        <f>INDEX([1]!Libellé,MATCH($B176,[1]!Libellé,0))</f>
        <v>LIMONADE ARTISANALE,NRT,1L</v>
      </c>
    </row>
    <row r="177" spans="1:7" ht="12.75" customHeight="1" x14ac:dyDescent="0.2">
      <c r="A177" s="4" t="s">
        <v>58</v>
      </c>
      <c r="B177" s="4" t="s">
        <v>59</v>
      </c>
      <c r="D177" t="b">
        <f>COUNTIF([1]Feuil1!$C$2:$C$307,B177)&gt;0</f>
        <v>1</v>
      </c>
      <c r="F177" s="6">
        <f>INDEX([1]!Article,MATCH(B177,[1]!Libellé,0))</f>
        <v>2806012</v>
      </c>
      <c r="G177" s="6" t="str">
        <f>INDEX([1]!Libellé,MATCH($B177,[1]!Libellé,0))</f>
        <v>LIMONADE ZERO,SPRINK'S,1.5L</v>
      </c>
    </row>
    <row r="178" spans="1:7" ht="12.75" customHeight="1" x14ac:dyDescent="0.2">
      <c r="A178" s="4" t="s">
        <v>2</v>
      </c>
      <c r="B178" s="4" t="s">
        <v>3</v>
      </c>
      <c r="D178" t="b">
        <f>COUNTIF([1]Feuil1!$C$2:$C$307,B178)&gt;0</f>
        <v>0</v>
      </c>
      <c r="F178" s="6" t="e">
        <f>INDEX([1]!Article,MATCH(B178,[1]!Libellé,0))</f>
        <v>#N/A</v>
      </c>
      <c r="G178" s="6" t="e">
        <f>INDEX([1]!Libellé,MATCH($B178,[1]!Libellé,0))</f>
        <v>#N/A</v>
      </c>
    </row>
    <row r="179" spans="1:7" ht="12.75" customHeight="1" x14ac:dyDescent="0.2">
      <c r="A179" s="4" t="s">
        <v>416</v>
      </c>
      <c r="B179" s="4" t="s">
        <v>417</v>
      </c>
      <c r="D179" t="b">
        <f>COUNTIF([1]Feuil1!$C$2:$C$307,B179)&gt;0</f>
        <v>1</v>
      </c>
      <c r="F179" s="6">
        <f>INDEX([1]!Article,MATCH(B179,[1]!Libellé,0))</f>
        <v>351443</v>
      </c>
      <c r="G179" s="6" t="str">
        <f>INDEX([1]!Libellé,MATCH($B179,[1]!Libellé,0))</f>
        <v>MACHE MAXI FORMAT,BONDUELL,175G</v>
      </c>
    </row>
    <row r="180" spans="1:7" ht="12.75" customHeight="1" x14ac:dyDescent="0.2">
      <c r="A180" s="4" t="s">
        <v>228</v>
      </c>
      <c r="B180" s="4" t="s">
        <v>229</v>
      </c>
      <c r="D180" t="b">
        <f>COUNTIF([1]Feuil1!$C$2:$C$307,B180)&gt;0</f>
        <v>1</v>
      </c>
      <c r="F180" s="6">
        <f>INDEX([1]!Article,MATCH(B180,[1]!Libellé,0))</f>
        <v>2614207</v>
      </c>
      <c r="G180" s="6" t="str">
        <f>INDEX([1]!Libellé,MATCH($B180,[1]!Libellé,0))</f>
        <v>MADEL.SAVANE PEPITE X8,BRO,200G</v>
      </c>
    </row>
    <row r="181" spans="1:7" ht="12.75" customHeight="1" x14ac:dyDescent="0.2">
      <c r="A181" s="4" t="s">
        <v>226</v>
      </c>
      <c r="B181" s="4" t="s">
        <v>227</v>
      </c>
      <c r="D181" t="b">
        <f>COUNTIF([1]Feuil1!$C$2:$C$307,B181)&gt;0</f>
        <v>1</v>
      </c>
      <c r="F181" s="6">
        <f>INDEX([1]!Article,MATCH(B181,[1]!Libellé,0))</f>
        <v>1532072</v>
      </c>
      <c r="G181" s="6" t="str">
        <f>INDEX([1]!Libellé,MATCH($B181,[1]!Libellé,0))</f>
        <v>MADELEINE COQUIL.MGV,BIO V,250G</v>
      </c>
    </row>
    <row r="182" spans="1:7" ht="12.75" customHeight="1" x14ac:dyDescent="0.2">
      <c r="A182" s="4" t="s">
        <v>166</v>
      </c>
      <c r="B182" s="4" t="s">
        <v>167</v>
      </c>
      <c r="D182" t="b">
        <f>COUNTIF([1]Feuil1!$C$2:$C$307,B182)&gt;0</f>
        <v>1</v>
      </c>
      <c r="F182" s="6">
        <f>INDEX([1]!Article,MATCH(B182,[1]!Libellé,0))</f>
        <v>2648394</v>
      </c>
      <c r="G182" s="6" t="str">
        <f>INDEX([1]!Libellé,MATCH($B182,[1]!Libellé,0))</f>
        <v>MELANGE EPICES GUACAMOLE,TA,20G</v>
      </c>
    </row>
    <row r="183" spans="1:7" ht="12.75" customHeight="1" x14ac:dyDescent="0.2">
      <c r="A183" s="4" t="s">
        <v>26</v>
      </c>
      <c r="B183" s="4" t="s">
        <v>27</v>
      </c>
      <c r="D183" t="b">
        <f>COUNTIF([1]Feuil1!$C$2:$C$307,B183)&gt;0</f>
        <v>1</v>
      </c>
      <c r="F183" s="6">
        <f>INDEX([1]!Article,MATCH(B183,[1]!Libellé,0))</f>
        <v>1321247</v>
      </c>
      <c r="G183" s="6" t="str">
        <f>INDEX([1]!Libellé,MATCH($B183,[1]!Libellé,0))</f>
        <v>MENU LEGUMES VEAU,BABYBI,2x200G</v>
      </c>
    </row>
    <row r="184" spans="1:7" ht="12.75" customHeight="1" x14ac:dyDescent="0.2">
      <c r="A184" s="4" t="s">
        <v>310</v>
      </c>
      <c r="B184" s="4" t="s">
        <v>311</v>
      </c>
      <c r="D184" t="b">
        <f>COUNTIF([1]Feuil1!$C$2:$C$307,B184)&gt;0</f>
        <v>1</v>
      </c>
      <c r="F184" s="6">
        <f>INDEX([1]!Article,MATCH(B184,[1]!Libellé,0))</f>
        <v>5608</v>
      </c>
      <c r="G184" s="6" t="str">
        <f>INDEX([1]!Libellé,MATCH($B184,[1]!Libellé,0))</f>
        <v>MI CHEVRE PLATANE,180G</v>
      </c>
    </row>
    <row r="185" spans="1:7" ht="12.75" customHeight="1" x14ac:dyDescent="0.2">
      <c r="A185" s="4" t="s">
        <v>270</v>
      </c>
      <c r="B185" s="4" t="s">
        <v>271</v>
      </c>
      <c r="D185" t="b">
        <f>COUNTIF([1]Feuil1!$C$2:$C$307,B185)&gt;0</f>
        <v>1</v>
      </c>
      <c r="F185" s="6">
        <f>INDEX([1]!Article,MATCH(B185,[1]!Libellé,0))</f>
        <v>2556496</v>
      </c>
      <c r="G185" s="6" t="str">
        <f>INDEX([1]!Libellé,MATCH($B185,[1]!Libellé,0))</f>
        <v>MINI BATON BERGER NAT.,S/P,100G</v>
      </c>
    </row>
    <row r="186" spans="1:7" ht="12.75" customHeight="1" x14ac:dyDescent="0.2">
      <c r="A186" s="4" t="s">
        <v>108</v>
      </c>
      <c r="B186" s="4" t="s">
        <v>109</v>
      </c>
      <c r="D186" t="b">
        <f>COUNTIF([1]Feuil1!$C$2:$C$307,B186)&gt;0</f>
        <v>0</v>
      </c>
      <c r="F186" s="6" t="e">
        <f>INDEX([1]!Article,MATCH(B186,[1]!Libellé,0))</f>
        <v>#N/A</v>
      </c>
      <c r="G186" s="6" t="e">
        <f>INDEX([1]!Libellé,MATCH($B186,[1]!Libellé,0))</f>
        <v>#N/A</v>
      </c>
    </row>
    <row r="187" spans="1:7" ht="12.75" customHeight="1" x14ac:dyDescent="0.2">
      <c r="A187" s="4" t="s">
        <v>106</v>
      </c>
      <c r="B187" s="4" t="s">
        <v>107</v>
      </c>
      <c r="D187" t="b">
        <f>COUNTIF([1]Feuil1!$C$2:$C$307,B187)&gt;0</f>
        <v>1</v>
      </c>
      <c r="F187" s="6">
        <f>INDEX([1]!Article,MATCH(B187,[1]!Libellé,0))</f>
        <v>2852173</v>
      </c>
      <c r="G187" s="6" t="str">
        <f>INDEX([1]!Libellé,MATCH($B187,[1]!Libellé,0))</f>
        <v>MINI CRAK.FROM.COURG,B/VIL,110G</v>
      </c>
    </row>
    <row r="188" spans="1:7" ht="12.75" customHeight="1" x14ac:dyDescent="0.2">
      <c r="A188" s="4" t="s">
        <v>218</v>
      </c>
      <c r="B188" s="4" t="s">
        <v>219</v>
      </c>
      <c r="D188" t="b">
        <f>COUNTIF([1]Feuil1!$C$2:$C$307,B188)&gt;0</f>
        <v>0</v>
      </c>
      <c r="F188" s="6" t="e">
        <f>INDEX([1]!Article,MATCH(B188,[1]!Libellé,0))</f>
        <v>#N/A</v>
      </c>
      <c r="G188" s="6" t="e">
        <f>INDEX([1]!Libellé,MATCH($B188,[1]!Libellé,0))</f>
        <v>#N/A</v>
      </c>
    </row>
    <row r="189" spans="1:7" ht="12.75" customHeight="1" x14ac:dyDescent="0.2">
      <c r="A189" s="4" t="s">
        <v>44</v>
      </c>
      <c r="B189" s="4" t="s">
        <v>45</v>
      </c>
      <c r="D189" t="b">
        <f>COUNTIF([1]Feuil1!$C$2:$C$307,B189)&gt;0</f>
        <v>1</v>
      </c>
      <c r="F189" s="6">
        <f>INDEX([1]!Article,MATCH(B189,[1]!Libellé,0))</f>
        <v>4003334</v>
      </c>
      <c r="G189" s="6" t="str">
        <f>INDEX([1]!Libellé,MATCH($B189,[1]!Libellé,0))</f>
        <v>Mojito saint james 14d9,70cl</v>
      </c>
    </row>
    <row r="190" spans="1:7" ht="12.75" customHeight="1" x14ac:dyDescent="0.2">
      <c r="A190" s="4" t="s">
        <v>136</v>
      </c>
      <c r="B190" s="4" t="s">
        <v>137</v>
      </c>
      <c r="D190" t="b">
        <f>COUNTIF([1]Feuil1!$C$2:$C$307,B190)&gt;0</f>
        <v>1</v>
      </c>
      <c r="F190" s="6">
        <f>INDEX([1]!Article,MATCH(B190,[1]!Libellé,0))</f>
        <v>1618356</v>
      </c>
      <c r="G190" s="6" t="str">
        <f>INDEX([1]!Libellé,MATCH($B190,[1]!Libellé,0))</f>
        <v>MORCEAU THON NATURE,LISTAO,130G</v>
      </c>
    </row>
    <row r="191" spans="1:7" ht="12.75" customHeight="1" x14ac:dyDescent="0.2">
      <c r="A191" s="4" t="s">
        <v>88</v>
      </c>
      <c r="B191" s="4" t="s">
        <v>89</v>
      </c>
      <c r="D191" t="b">
        <f>COUNTIF([1]Feuil1!$C$2:$C$307,B191)&gt;0</f>
        <v>1</v>
      </c>
      <c r="F191" s="6">
        <f>INDEX([1]!Article,MATCH(B191,[1]!Libellé,0))</f>
        <v>2894598</v>
      </c>
      <c r="G191" s="6" t="str">
        <f>INDEX([1]!Libellé,MATCH($B191,[1]!Libellé,0))</f>
        <v>MR PROPRE LING.ANTIBACTERIE,60P</v>
      </c>
    </row>
    <row r="192" spans="1:7" ht="12.75" customHeight="1" x14ac:dyDescent="0.2">
      <c r="A192" s="4" t="s">
        <v>18</v>
      </c>
      <c r="B192" s="4" t="s">
        <v>19</v>
      </c>
      <c r="D192" t="b">
        <f>COUNTIF([1]Feuil1!$C$2:$C$307,B192)&gt;0</f>
        <v>1</v>
      </c>
      <c r="F192" s="6">
        <f>INDEX([1]!Article,MATCH(B192,[1]!Libellé,0))</f>
        <v>1077530</v>
      </c>
      <c r="G192" s="6" t="str">
        <f>INDEX([1]!Libellé,MATCH($B192,[1]!Libellé,0))</f>
        <v>NATURNES EPINARDS, 2x130G</v>
      </c>
    </row>
    <row r="193" spans="1:7" ht="12.75" customHeight="1" x14ac:dyDescent="0.2">
      <c r="A193" s="4" t="s">
        <v>242</v>
      </c>
      <c r="B193" s="4" t="s">
        <v>243</v>
      </c>
      <c r="D193" t="b">
        <f>COUNTIF([1]Feuil1!$C$2:$C$307,B193)&gt;0</f>
        <v>0</v>
      </c>
      <c r="F193" s="6" t="e">
        <f>INDEX([1]!Article,MATCH(B193,[1]!Libellé,0))</f>
        <v>#N/A</v>
      </c>
      <c r="G193" s="6" t="e">
        <f>INDEX([1]!Libellé,MATCH($B193,[1]!Libellé,0))</f>
        <v>#N/A</v>
      </c>
    </row>
    <row r="194" spans="1:7" ht="12.75" customHeight="1" x14ac:dyDescent="0.2">
      <c r="A194" s="4" t="s">
        <v>184</v>
      </c>
      <c r="B194" s="4" t="s">
        <v>185</v>
      </c>
      <c r="D194" t="b">
        <f>COUNTIF([1]Feuil1!$C$2:$C$307,B194)&gt;0</f>
        <v>1</v>
      </c>
      <c r="F194" s="6">
        <f>INDEX([1]!Article,MATCH(B194,[1]!Libellé,0))</f>
        <v>4044045</v>
      </c>
      <c r="G194" s="6" t="str">
        <f>INDEX([1]!Libellé,MATCH($B194,[1]!Libellé,0))</f>
        <v>NUTRIGRAIN CRUNCHY DUO CHO,200G</v>
      </c>
    </row>
    <row r="195" spans="1:7" ht="12.75" customHeight="1" x14ac:dyDescent="0.2">
      <c r="A195" s="4" t="s">
        <v>130</v>
      </c>
      <c r="B195" s="4" t="s">
        <v>131</v>
      </c>
      <c r="D195" t="b">
        <f>COUNTIF([1]Feuil1!$C$2:$C$307,B195)&gt;0</f>
        <v>1</v>
      </c>
      <c r="F195" s="6">
        <f>INDEX([1]!Article,MATCH(B195,[1]!Libellé,0))</f>
        <v>236652</v>
      </c>
      <c r="G195" s="6" t="str">
        <f>INDEX([1]!Libellé,MATCH($B195,[1]!Libellé,0))</f>
        <v>OIGNONS FRITS    ,KUHNE,   100G</v>
      </c>
    </row>
    <row r="196" spans="1:7" ht="12.75" customHeight="1" x14ac:dyDescent="0.2">
      <c r="A196" s="4" t="s">
        <v>70</v>
      </c>
      <c r="B196" s="4" t="s">
        <v>71</v>
      </c>
      <c r="D196" t="b">
        <f>COUNTIF([1]Feuil1!$C$2:$C$307,B196)&gt;0</f>
        <v>1</v>
      </c>
      <c r="F196" s="6">
        <f>INDEX([1]!Article,MATCH(B196,[1]!Libellé,0))</f>
        <v>2815005</v>
      </c>
      <c r="G196" s="6" t="str">
        <f>INDEX([1]!Libellé,MATCH($B196,[1]!Libellé,0))</f>
        <v>P.JUS ORANG.SS PULPE,JAFAD,6x1L</v>
      </c>
    </row>
    <row r="197" spans="1:7" ht="12.75" customHeight="1" x14ac:dyDescent="0.2">
      <c r="A197" s="4" t="s">
        <v>236</v>
      </c>
      <c r="B197" s="4" t="s">
        <v>237</v>
      </c>
      <c r="D197" t="b">
        <f>COUNTIF([1]Feuil1!$C$2:$C$307,B197)&gt;0</f>
        <v>0</v>
      </c>
      <c r="F197" s="6" t="e">
        <f>INDEX([1]!Article,MATCH(B197,[1]!Libellé,0))</f>
        <v>#N/A</v>
      </c>
      <c r="G197" s="6" t="e">
        <f>INDEX([1]!Libellé,MATCH($B197,[1]!Libellé,0))</f>
        <v>#N/A</v>
      </c>
    </row>
    <row r="198" spans="1:7" ht="12.75" customHeight="1" x14ac:dyDescent="0.2">
      <c r="A198" s="4" t="s">
        <v>448</v>
      </c>
      <c r="B198" s="4" t="s">
        <v>449</v>
      </c>
      <c r="D198" t="b">
        <f>COUNTIF([1]Feuil1!$C$2:$C$307,B198)&gt;0</f>
        <v>1</v>
      </c>
      <c r="F198" s="6">
        <f>INDEX([1]!Article,MATCH(B198,[1]!Libellé,0))</f>
        <v>1439824</v>
      </c>
      <c r="G198" s="6" t="str">
        <f>INDEX([1]!Libellé,MATCH($B198,[1]!Libellé,0))</f>
        <v>PAIN/MIE BIO CEREAL,BOULAN,500G</v>
      </c>
    </row>
    <row r="199" spans="1:7" ht="12.75" customHeight="1" x14ac:dyDescent="0.2">
      <c r="A199" s="4" t="s">
        <v>350</v>
      </c>
      <c r="B199" s="4" t="s">
        <v>351</v>
      </c>
      <c r="D199" t="b">
        <f>COUNTIF([1]Feuil1!$C$2:$C$307,B199)&gt;0</f>
        <v>1</v>
      </c>
      <c r="F199" s="6">
        <f>INDEX([1]!Article,MATCH(B199,[1]!Libellé,0))</f>
        <v>1177427</v>
      </c>
      <c r="G199" s="6" t="str">
        <f>INDEX([1]!Libellé,MATCH($B199,[1]!Libellé,0))</f>
        <v>PARMIGIANO REGGIANO RAPE,60G</v>
      </c>
    </row>
    <row r="200" spans="1:7" ht="12.75" customHeight="1" x14ac:dyDescent="0.2">
      <c r="A200" s="4" t="s">
        <v>146</v>
      </c>
      <c r="B200" s="4" t="s">
        <v>147</v>
      </c>
      <c r="D200" t="b">
        <f>COUNTIF([1]Feuil1!$C$2:$C$307,B200)&gt;0</f>
        <v>1</v>
      </c>
      <c r="F200" s="6">
        <f>INDEX([1]!Article,MATCH(B200,[1]!Libellé,0))</f>
        <v>586074</v>
      </c>
      <c r="G200" s="6" t="str">
        <f>INDEX([1]!Libellé,MATCH($B200,[1]!Libellé,0))</f>
        <v>PATE RADIATORI,GAROFALO,500G</v>
      </c>
    </row>
    <row r="201" spans="1:7" ht="12.75" customHeight="1" x14ac:dyDescent="0.2">
      <c r="A201" s="4" t="s">
        <v>240</v>
      </c>
      <c r="B201" s="4" t="s">
        <v>241</v>
      </c>
      <c r="D201" t="b">
        <f>COUNTIF([1]Feuil1!$C$2:$C$307,B201)&gt;0</f>
        <v>1</v>
      </c>
      <c r="F201" s="6">
        <f>INDEX([1]!Article,MATCH(B201,[1]!Libellé,0))</f>
        <v>2852158</v>
      </c>
      <c r="G201" s="6" t="str">
        <f>INDEX([1]!Libellé,MATCH($B201,[1]!Libellé,0))</f>
        <v>PATE TART. NOIS CACAO BIO.350G</v>
      </c>
    </row>
    <row r="202" spans="1:7" ht="12.75" customHeight="1" x14ac:dyDescent="0.2">
      <c r="A202" s="4" t="s">
        <v>86</v>
      </c>
      <c r="B202" s="4" t="s">
        <v>87</v>
      </c>
      <c r="D202" t="b">
        <f>COUNTIF([1]Feuil1!$C$2:$C$307,B202)&gt;0</f>
        <v>1</v>
      </c>
      <c r="F202" s="6">
        <f>INDEX([1]!Article,MATCH(B202,[1]!Libellé,0))</f>
        <v>2806755</v>
      </c>
      <c r="G202" s="6" t="str">
        <f>INDEX([1]!Libellé,MATCH($B202,[1]!Libellé,0))</f>
        <v>PERSIL LIQ.BQT PROVENC 57LAV,4L</v>
      </c>
    </row>
    <row r="203" spans="1:7" ht="12.75" customHeight="1" x14ac:dyDescent="0.2">
      <c r="A203" s="4" t="s">
        <v>84</v>
      </c>
      <c r="B203" s="4" t="s">
        <v>85</v>
      </c>
      <c r="D203" t="b">
        <f>COUNTIF([1]Feuil1!$C$2:$C$307,B203)&gt;0</f>
        <v>1</v>
      </c>
      <c r="F203" s="6">
        <f>INDEX([1]!Article,MATCH(B203,[1]!Libellé,0))</f>
        <v>2806754</v>
      </c>
      <c r="G203" s="6" t="str">
        <f>INDEX([1]!Libellé,MATCH($B203,[1]!Libellé,0))</f>
        <v>PERSIL LIQUIDE AMANDE 57LAV,4L</v>
      </c>
    </row>
    <row r="204" spans="1:7" ht="12.75" customHeight="1" x14ac:dyDescent="0.2">
      <c r="A204" s="4" t="s">
        <v>502</v>
      </c>
      <c r="B204" s="4" t="s">
        <v>503</v>
      </c>
      <c r="D204" t="b">
        <f>COUNTIF([1]Feuil1!$C$2:$C$307,B204)&gt;0</f>
        <v>1</v>
      </c>
      <c r="F204" s="6">
        <f>INDEX([1]!Article,MATCH(B204,[1]!Libellé,0))</f>
        <v>1165935</v>
      </c>
      <c r="G204" s="6" t="str">
        <f>INDEX([1]!Libellé,MATCH($B204,[1]!Libellé,0))</f>
        <v>PILON PLET BLC BQ S/ATMO,M,750G</v>
      </c>
    </row>
    <row r="205" spans="1:7" ht="12.75" customHeight="1" x14ac:dyDescent="0.2">
      <c r="A205" s="4" t="s">
        <v>356</v>
      </c>
      <c r="B205" s="4" t="s">
        <v>357</v>
      </c>
      <c r="D205" t="b">
        <f>COUNTIF([1]Feuil1!$C$2:$C$307,B205)&gt;0</f>
        <v>1</v>
      </c>
      <c r="F205" s="6">
        <f>INDEX([1]!Article,MATCH(B205,[1]!Libellé,0))</f>
        <v>2693534</v>
      </c>
      <c r="G205" s="6" t="str">
        <f>INDEX([1]!Libellé,MATCH($B205,[1]!Libellé,0))</f>
        <v>PIZ L'OVALE JBON/FROM,SODE,200G</v>
      </c>
    </row>
    <row r="206" spans="1:7" ht="12.75" customHeight="1" x14ac:dyDescent="0.2">
      <c r="A206" s="4" t="s">
        <v>482</v>
      </c>
      <c r="B206" s="4" t="s">
        <v>483</v>
      </c>
      <c r="D206" t="b">
        <f>COUNTIF([1]Feuil1!$C$2:$C$307,B206)&gt;0</f>
        <v>1</v>
      </c>
      <c r="F206" s="6">
        <f>INDEX([1]!Article,MATCH(B206,[1]!Libellé,0))</f>
        <v>4011349</v>
      </c>
      <c r="G206" s="6" t="str">
        <f>INDEX([1]!Libellé,MATCH($B206,[1]!Libellé,0))</f>
        <v>Plet fermier jne st sever,1.3kg</v>
      </c>
    </row>
    <row r="207" spans="1:7" ht="12.75" customHeight="1" x14ac:dyDescent="0.2">
      <c r="A207" s="4" t="s">
        <v>382</v>
      </c>
      <c r="B207" s="4" t="s">
        <v>383</v>
      </c>
      <c r="D207" t="b">
        <f>COUNTIF([1]Feuil1!$C$2:$C$307,B207)&gt;0</f>
        <v>0</v>
      </c>
      <c r="F207" s="6" t="e">
        <f>INDEX([1]!Article,MATCH(B207,[1]!Libellé,0))</f>
        <v>#N/A</v>
      </c>
      <c r="G207" s="6" t="e">
        <f>INDEX([1]!Libellé,MATCH($B207,[1]!Libellé,0))</f>
        <v>#N/A</v>
      </c>
    </row>
    <row r="208" spans="1:7" ht="12.75" customHeight="1" x14ac:dyDescent="0.2">
      <c r="A208" s="4" t="s">
        <v>214</v>
      </c>
      <c r="B208" s="4" t="s">
        <v>215</v>
      </c>
      <c r="D208" t="b">
        <f>COUNTIF([1]Feuil1!$C$2:$C$307,B208)&gt;0</f>
        <v>1</v>
      </c>
      <c r="F208" s="6">
        <f>INDEX([1]!Article,MATCH(B208,[1]!Libellé,0))</f>
        <v>19737</v>
      </c>
      <c r="G208" s="6" t="str">
        <f>INDEX([1]!Libellé,MATCH($B208,[1]!Libellé,0))</f>
        <v>POIRE WILLIAM 4/4, S/MAMET,455G</v>
      </c>
    </row>
    <row r="209" spans="1:7" ht="12.75" customHeight="1" x14ac:dyDescent="0.2">
      <c r="A209" s="4" t="s">
        <v>414</v>
      </c>
      <c r="B209" s="4" t="s">
        <v>415</v>
      </c>
      <c r="D209" t="b">
        <f>COUNTIF([1]Feuil1!$C$2:$C$307,B209)&gt;0</f>
        <v>1</v>
      </c>
      <c r="F209" s="6">
        <f>INDEX([1]!Article,MATCH(B209,[1]!Libellé,0))</f>
        <v>505413</v>
      </c>
      <c r="G209" s="6" t="str">
        <f>INDEX([1]!Libellé,MATCH($B209,[1]!Libellé,0))</f>
        <v>POIVRON VERT LONG 5KG MAROC</v>
      </c>
    </row>
    <row r="210" spans="1:7" ht="12.75" customHeight="1" x14ac:dyDescent="0.2">
      <c r="A210" s="4" t="s">
        <v>8</v>
      </c>
      <c r="B210" s="4" t="s">
        <v>9</v>
      </c>
      <c r="D210" t="b">
        <f>COUNTIF([1]Feuil1!$C$2:$C$307,B210)&gt;0</f>
        <v>1</v>
      </c>
      <c r="F210" s="6">
        <f>INDEX([1]!Article,MATCH(B210,[1]!Libellé,0))</f>
        <v>423197</v>
      </c>
      <c r="G210" s="6" t="str">
        <f>INDEX([1]!Libellé,MATCH($B210,[1]!Libellé,0))</f>
        <v>POMME/PRUNEAU,BABYBIO,2x130G</v>
      </c>
    </row>
    <row r="211" spans="1:7" ht="12.75" customHeight="1" x14ac:dyDescent="0.2">
      <c r="A211" s="4" t="s">
        <v>10</v>
      </c>
      <c r="B211" s="4" t="s">
        <v>11</v>
      </c>
      <c r="D211" t="b">
        <f>COUNTIF([1]Feuil1!$C$2:$C$307,B211)&gt;0</f>
        <v>1</v>
      </c>
      <c r="F211" s="6">
        <f>INDEX([1]!Article,MATCH(B211,[1]!Libellé,0))</f>
        <v>1472828</v>
      </c>
      <c r="G211" s="6" t="str">
        <f>INDEX([1]!Libellé,MATCH($B211,[1]!Libellé,0))</f>
        <v>POMME/PRUNEAU,NATURNES,4x130G</v>
      </c>
    </row>
    <row r="212" spans="1:7" ht="12.75" customHeight="1" x14ac:dyDescent="0.2">
      <c r="A212" s="4" t="s">
        <v>208</v>
      </c>
      <c r="B212" s="4" t="s">
        <v>209</v>
      </c>
      <c r="D212" t="b">
        <f>COUNTIF([1]Feuil1!$C$2:$C$307,B212)&gt;0</f>
        <v>1</v>
      </c>
      <c r="F212" s="6">
        <f>INDEX([1]!Article,MATCH(B212,[1]!Libellé,0))</f>
        <v>4015741</v>
      </c>
      <c r="G212" s="6" t="str">
        <f>INDEX([1]!Libellé,MATCH($B212,[1]!Libellé,0))</f>
        <v>POM'POTES 4 PARFUMS,SSA,12x90G</v>
      </c>
    </row>
    <row r="213" spans="1:7" ht="12.75" customHeight="1" x14ac:dyDescent="0.2">
      <c r="A213" s="4" t="s">
        <v>24</v>
      </c>
      <c r="B213" s="4" t="s">
        <v>25</v>
      </c>
      <c r="D213" t="b">
        <f>COUNTIF([1]Feuil1!$C$2:$C$307,B213)&gt;0</f>
        <v>1</v>
      </c>
      <c r="F213" s="6">
        <f>INDEX([1]!Article,MATCH(B213,[1]!Libellé,0))</f>
        <v>1449951</v>
      </c>
      <c r="G213" s="6" t="str">
        <f>INDEX([1]!Libellé,MATCH($B213,[1]!Libellé,0))</f>
        <v>Pot leg.canar.fermi,baby,2x200g</v>
      </c>
    </row>
    <row r="214" spans="1:7" ht="12.75" customHeight="1" x14ac:dyDescent="0.2">
      <c r="A214" s="4" t="s">
        <v>170</v>
      </c>
      <c r="B214" s="4" t="s">
        <v>171</v>
      </c>
      <c r="D214" t="b">
        <f>COUNTIF([1]Feuil1!$C$2:$C$307,B214)&gt;0</f>
        <v>1</v>
      </c>
      <c r="F214" s="6">
        <f>INDEX([1]!Article,MATCH(B214,[1]!Libellé,0))</f>
        <v>2836083</v>
      </c>
      <c r="G214" s="6" t="str">
        <f>INDEX([1]!Libellé,MATCH($B214,[1]!Libellé,0))</f>
        <v>POTAGE DOUCEUR 8 LEGUM,KNO,50CL</v>
      </c>
    </row>
    <row r="215" spans="1:7" ht="12.75" customHeight="1" x14ac:dyDescent="0.2">
      <c r="A215" s="4" t="s">
        <v>484</v>
      </c>
      <c r="B215" s="4" t="s">
        <v>485</v>
      </c>
      <c r="D215" t="b">
        <f>COUNTIF([1]Feuil1!$C$2:$C$307,B215)&gt;0</f>
        <v>1</v>
      </c>
      <c r="F215" s="6">
        <f>INDEX([1]!Article,MATCH(B215,[1]!Libellé,0))</f>
        <v>1656503</v>
      </c>
      <c r="G215" s="6" t="str">
        <f>INDEX([1]!Libellé,MATCH($B215,[1]!Libellé,0))</f>
        <v>POULET BLANC S/ATM,MAITRE,1.3KG</v>
      </c>
    </row>
    <row r="216" spans="1:7" ht="12.75" customHeight="1" x14ac:dyDescent="0.2">
      <c r="A216" s="4" t="s">
        <v>480</v>
      </c>
      <c r="B216" s="4" t="s">
        <v>481</v>
      </c>
      <c r="D216" t="b">
        <f>COUNTIF([1]Feuil1!$C$2:$C$307,B216)&gt;0</f>
        <v>1</v>
      </c>
      <c r="F216" s="6">
        <f>INDEX([1]!Article,MATCH(B216,[1]!Libellé,0))</f>
        <v>4029443</v>
      </c>
      <c r="G216" s="6" t="str">
        <f>INDEX([1]!Libellé,MATCH($B216,[1]!Libellé,0))</f>
        <v>POULET DE LOUE BLANC,1,25Kg</v>
      </c>
    </row>
    <row r="217" spans="1:7" ht="12.75" customHeight="1" x14ac:dyDescent="0.2">
      <c r="A217" s="4" t="s">
        <v>28</v>
      </c>
      <c r="B217" s="4" t="s">
        <v>29</v>
      </c>
      <c r="D217" t="b">
        <f>COUNTIF([1]Feuil1!$C$2:$C$307,B217)&gt;0</f>
        <v>1</v>
      </c>
      <c r="F217" s="6">
        <f>INDEX([1]!Article,MATCH(B217,[1]!Libellé,0))</f>
        <v>1208582</v>
      </c>
      <c r="G217" s="6" t="str">
        <f>INDEX([1]!Libellé,MATCH($B217,[1]!Libellé,0))</f>
        <v>PTIPLAT PTI LEGU/AGNEA,BAB,230G</v>
      </c>
    </row>
    <row r="218" spans="1:7" ht="12.75" customHeight="1" x14ac:dyDescent="0.2">
      <c r="A218" s="4" t="s">
        <v>376</v>
      </c>
      <c r="B218" s="4" t="s">
        <v>377</v>
      </c>
      <c r="D218" t="b">
        <f>COUNTIF([1]Feuil1!$C$2:$C$307,B218)&gt;0</f>
        <v>1</v>
      </c>
      <c r="F218" s="6">
        <f>INDEX([1]!Article,MATCH(B218,[1]!Libellé,0))</f>
        <v>2799553</v>
      </c>
      <c r="G218" s="6" t="str">
        <f>INDEX([1]!Libellé,MATCH($B218,[1]!Libellé,0))</f>
        <v>PTIT FILOUS TUBS FRT RGE,,480G</v>
      </c>
    </row>
    <row r="219" spans="1:7" ht="12.75" customHeight="1" x14ac:dyDescent="0.2">
      <c r="A219" s="4" t="s">
        <v>124</v>
      </c>
      <c r="B219" s="4" t="s">
        <v>125</v>
      </c>
      <c r="D219" t="b">
        <f>COUNTIF([1]Feuil1!$C$2:$C$307,B219)&gt;0</f>
        <v>1</v>
      </c>
      <c r="F219" s="6">
        <f>INDEX([1]!Article,MATCH(B219,[1]!Libellé,0))</f>
        <v>2852154</v>
      </c>
      <c r="G219" s="6" t="str">
        <f>INDEX([1]!Libellé,MATCH($B219,[1]!Libellé,0))</f>
        <v>PUR JUS CITR VT BIO JARDIN.25CL</v>
      </c>
    </row>
    <row r="220" spans="1:7" ht="12.75" customHeight="1" x14ac:dyDescent="0.2">
      <c r="A220" s="4" t="s">
        <v>196</v>
      </c>
      <c r="B220" s="4" t="s">
        <v>197</v>
      </c>
      <c r="D220" t="b">
        <f>COUNTIF([1]Feuil1!$C$2:$C$307,B220)&gt;0</f>
        <v>1</v>
      </c>
      <c r="F220" s="6">
        <f>INDEX([1]!Article,MATCH(B220,[1]!Libellé,0))</f>
        <v>1618441</v>
      </c>
      <c r="G220" s="6" t="str">
        <f>INDEX([1]!Libellé,MATCH($B220,[1]!Libellé,0))</f>
        <v>PURE FRESH CHLORO, MENTOS ,100G</v>
      </c>
    </row>
    <row r="221" spans="1:7" ht="12.75" customHeight="1" x14ac:dyDescent="0.2">
      <c r="A221" s="4" t="s">
        <v>22</v>
      </c>
      <c r="B221" s="4" t="s">
        <v>23</v>
      </c>
      <c r="D221" t="b">
        <f>COUNTIF([1]Feuil1!$C$2:$C$307,B221)&gt;0</f>
        <v>1</v>
      </c>
      <c r="F221" s="6">
        <f>INDEX([1]!Article,MATCH(B221,[1]!Libellé,0))</f>
        <v>2799251</v>
      </c>
      <c r="G221" s="6" t="str">
        <f>INDEX([1]!Libellé,MATCH($B221,[1]!Libellé,0))</f>
        <v>PUREE ARTICH.CABILL,BLED,2x200G</v>
      </c>
    </row>
    <row r="222" spans="1:7" ht="12.75" customHeight="1" x14ac:dyDescent="0.2">
      <c r="A222" s="4" t="s">
        <v>20</v>
      </c>
      <c r="B222" s="4" t="s">
        <v>21</v>
      </c>
      <c r="D222" t="b">
        <f>COUNTIF([1]Feuil1!$C$2:$C$307,B222)&gt;0</f>
        <v>1</v>
      </c>
      <c r="F222" s="6">
        <f>INDEX([1]!Article,MATCH(B222,[1]!Libellé,0))</f>
        <v>2799242</v>
      </c>
      <c r="G222" s="6" t="str">
        <f>INDEX([1]!Libellé,MATCH($B222,[1]!Libellé,0))</f>
        <v>PUREE PANAIS DINDE,BLEDI,2x200G</v>
      </c>
    </row>
    <row r="223" spans="1:7" ht="12.75" customHeight="1" x14ac:dyDescent="0.2">
      <c r="A223" s="4" t="s">
        <v>156</v>
      </c>
      <c r="B223" s="4" t="s">
        <v>157</v>
      </c>
      <c r="D223" t="b">
        <f>COUNTIF([1]Feuil1!$C$2:$C$307,B223)&gt;0</f>
        <v>1</v>
      </c>
      <c r="F223" s="6">
        <f>INDEX([1]!Article,MATCH(B223,[1]!Libellé,0))</f>
        <v>2852153</v>
      </c>
      <c r="G223" s="6" t="str">
        <f>INDEX([1]!Libellé,MATCH($B223,[1]!Libellé,0))</f>
        <v>QUINOA POULET SESAME BIO.250G</v>
      </c>
    </row>
    <row r="224" spans="1:7" ht="12.75" customHeight="1" x14ac:dyDescent="0.2">
      <c r="A224" s="4" t="s">
        <v>320</v>
      </c>
      <c r="B224" s="4" t="s">
        <v>321</v>
      </c>
      <c r="D224" t="b">
        <f>COUNTIF([1]Feuil1!$C$2:$C$307,B224)&gt;0</f>
        <v>1</v>
      </c>
      <c r="F224" s="6">
        <f>INDEX([1]!Article,MATCH(B224,[1]!Libellé,0))</f>
        <v>2678944</v>
      </c>
      <c r="G224" s="6" t="str">
        <f>INDEX([1]!Libellé,MATCH($B224,[1]!Libellé,0))</f>
        <v>RACLETTE TRANCHES XXL,,480G</v>
      </c>
    </row>
    <row r="225" spans="1:7" ht="12.75" customHeight="1" x14ac:dyDescent="0.2">
      <c r="A225" s="4" t="s">
        <v>134</v>
      </c>
      <c r="B225" s="4" t="s">
        <v>135</v>
      </c>
      <c r="D225" t="b">
        <f>COUNTIF([1]Feuil1!$C$2:$C$307,B225)&gt;0</f>
        <v>1</v>
      </c>
      <c r="F225" s="6">
        <f>INDEX([1]!Article,MATCH(B225,[1]!Libellé,0))</f>
        <v>445018</v>
      </c>
      <c r="G225" s="6" t="str">
        <f>INDEX([1]!Libellé,MATCH($B225,[1]!Libellé,0))</f>
        <v>RATATOUIL BIO JARDIN BIO.720ML</v>
      </c>
    </row>
    <row r="226" spans="1:7" ht="12.75" customHeight="1" x14ac:dyDescent="0.2">
      <c r="A226" s="4" t="s">
        <v>42</v>
      </c>
      <c r="B226" s="4" t="s">
        <v>43</v>
      </c>
      <c r="D226" t="b">
        <f>COUNTIF([1]Feuil1!$C$2:$C$307,B226)&gt;0</f>
        <v>1</v>
      </c>
      <c r="F226" s="6">
        <f>INDEX([1]!Article,MATCH(B226,[1]!Libellé,0))</f>
        <v>62273</v>
      </c>
      <c r="G226" s="6" t="str">
        <f>INDEX([1]!Libellé,MATCH($B226,[1]!Libellé,0))</f>
        <v>RHUM S/JAMES IMPER.BLC 40D,70CL</v>
      </c>
    </row>
    <row r="227" spans="1:7" ht="12.75" customHeight="1" x14ac:dyDescent="0.2">
      <c r="A227" s="4" t="s">
        <v>158</v>
      </c>
      <c r="B227" s="4" t="s">
        <v>159</v>
      </c>
      <c r="D227" t="b">
        <f>COUNTIF([1]Feuil1!$C$2:$C$307,B227)&gt;0</f>
        <v>1</v>
      </c>
      <c r="F227" s="6">
        <f>INDEX([1]!Article,MATCH(B227,[1]!Libellé,0))</f>
        <v>2796545</v>
      </c>
      <c r="G227" s="6" t="str">
        <f>INDEX([1]!Libellé,MATCH($B227,[1]!Libellé,0))</f>
        <v>RIZ MEDITERRANE 2MN,U/BENS,250G</v>
      </c>
    </row>
    <row r="228" spans="1:7" ht="12.75" customHeight="1" x14ac:dyDescent="0.2">
      <c r="A228" s="4" t="s">
        <v>420</v>
      </c>
      <c r="B228" s="4" t="s">
        <v>421</v>
      </c>
      <c r="D228" t="b">
        <f>COUNTIF([1]Feuil1!$C$2:$C$307,B228)&gt;0</f>
        <v>1</v>
      </c>
      <c r="F228" s="6">
        <f>INDEX([1]!Article,MATCH(B228,[1]!Libellé,0))</f>
        <v>1530483</v>
      </c>
      <c r="G228" s="6" t="str">
        <f>INDEX([1]!Libellé,MATCH($B228,[1]!Libellé,0))</f>
        <v>SALADE MESCLUN MAXI,BONDUE,145G</v>
      </c>
    </row>
    <row r="229" spans="1:7" ht="12.75" customHeight="1" x14ac:dyDescent="0.2">
      <c r="A229" s="4" t="s">
        <v>152</v>
      </c>
      <c r="B229" s="4" t="s">
        <v>153</v>
      </c>
      <c r="D229" t="b">
        <f>COUNTIF([1]Feuil1!$C$2:$C$307,B229)&gt;0</f>
        <v>1</v>
      </c>
      <c r="F229" s="6">
        <f>INDEX([1]!Article,MATCH(B229,[1]!Libellé,0))</f>
        <v>296223</v>
      </c>
      <c r="G229" s="6" t="str">
        <f>INDEX([1]!Libellé,MATCH($B229,[1]!Libellé,0))</f>
        <v>SAUCE ARRABBIATA,PASTAGUST,190G</v>
      </c>
    </row>
    <row r="230" spans="1:7" ht="12.75" customHeight="1" x14ac:dyDescent="0.2">
      <c r="A230" s="4" t="s">
        <v>150</v>
      </c>
      <c r="B230" s="4" t="s">
        <v>151</v>
      </c>
      <c r="D230" t="b">
        <f>COUNTIF([1]Feuil1!$C$2:$C$307,B230)&gt;0</f>
        <v>1</v>
      </c>
      <c r="F230" s="6">
        <f>INDEX([1]!Article,MATCH(B230,[1]!Libellé,0))</f>
        <v>1208756</v>
      </c>
      <c r="G230" s="6" t="str">
        <f>INDEX([1]!Libellé,MATCH($B230,[1]!Libellé,0))</f>
        <v>SAUCE BOLOGNAISE,ZAPETTI,380G</v>
      </c>
    </row>
    <row r="231" spans="1:7" ht="12.75" customHeight="1" x14ac:dyDescent="0.2">
      <c r="A231" s="4" t="s">
        <v>148</v>
      </c>
      <c r="B231" s="4" t="s">
        <v>149</v>
      </c>
      <c r="D231" t="b">
        <f>COUNTIF([1]Feuil1!$C$2:$C$307,B231)&gt;0</f>
        <v>0</v>
      </c>
      <c r="F231" s="6" t="e">
        <f>INDEX([1]!Article,MATCH(B231,[1]!Libellé,0))</f>
        <v>#N/A</v>
      </c>
      <c r="G231" s="6" t="e">
        <f>INDEX([1]!Libellé,MATCH($B231,[1]!Libellé,0))</f>
        <v>#N/A</v>
      </c>
    </row>
    <row r="232" spans="1:7" ht="12.75" customHeight="1" x14ac:dyDescent="0.2">
      <c r="A232" s="4" t="s">
        <v>272</v>
      </c>
      <c r="B232" s="4" t="s">
        <v>273</v>
      </c>
      <c r="D232" t="b">
        <f>COUNTIF([1]Feuil1!$C$2:$C$307,B232)&gt;0</f>
        <v>1</v>
      </c>
      <c r="F232" s="6">
        <f>INDEX([1]!Article,MATCH(B232,[1]!Libellé,0))</f>
        <v>2927531</v>
      </c>
      <c r="G232" s="6" t="str">
        <f>INDEX([1]!Libellé,MATCH($B232,[1]!Libellé,0))</f>
        <v>SAUCISSE LA FINE ST AGAUNE,200G</v>
      </c>
    </row>
    <row r="233" spans="1:7" ht="12.75" customHeight="1" x14ac:dyDescent="0.2">
      <c r="A233" s="4" t="s">
        <v>274</v>
      </c>
      <c r="B233" s="4" t="s">
        <v>275</v>
      </c>
      <c r="D233" t="b">
        <f>COUNTIF([1]Feuil1!$C$2:$C$307,B233)&gt;0</f>
        <v>1</v>
      </c>
      <c r="F233" s="6">
        <f>INDEX([1]!Article,MATCH(B233,[1]!Libellé,0))</f>
        <v>487484</v>
      </c>
      <c r="G233" s="6" t="str">
        <f>INDEX([1]!Libellé,MATCH($B233,[1]!Libellé,0))</f>
        <v>SAUCISSE SEC/DTE,BOX LAB/R,250G</v>
      </c>
    </row>
    <row r="234" spans="1:7" ht="12.75" customHeight="1" x14ac:dyDescent="0.2">
      <c r="A234" s="4" t="s">
        <v>468</v>
      </c>
      <c r="B234" s="4" t="s">
        <v>469</v>
      </c>
      <c r="D234" t="b">
        <f>COUNTIF([1]Feuil1!$C$2:$C$307,B234)&gt;0</f>
        <v>1</v>
      </c>
      <c r="F234" s="6">
        <f>INDEX([1]!Article,MATCH(B234,[1]!Libellé,0))</f>
        <v>100780</v>
      </c>
      <c r="G234" s="6" t="str">
        <f>INDEX([1]!Libellé,MATCH($B234,[1]!Libellé,0))</f>
        <v>SAUM.FUME NORV.3/4PERS.,LA,150G</v>
      </c>
    </row>
    <row r="235" spans="1:7" ht="12.75" customHeight="1" x14ac:dyDescent="0.2">
      <c r="A235" s="4" t="s">
        <v>440</v>
      </c>
      <c r="B235" s="4" t="s">
        <v>441</v>
      </c>
      <c r="D235" t="b">
        <f>COUNTIF([1]Feuil1!$C$2:$C$307,B235)&gt;0</f>
        <v>0</v>
      </c>
      <c r="F235" s="6" t="e">
        <f>INDEX([1]!Article,MATCH(B235,[1]!Libellé,0))</f>
        <v>#N/A</v>
      </c>
      <c r="G235" s="6" t="e">
        <f>INDEX([1]!Libellé,MATCH($B235,[1]!Libellé,0))</f>
        <v>#N/A</v>
      </c>
    </row>
    <row r="236" spans="1:7" ht="12.75" customHeight="1" x14ac:dyDescent="0.2">
      <c r="A236" s="4" t="s">
        <v>232</v>
      </c>
      <c r="B236" s="4" t="s">
        <v>233</v>
      </c>
      <c r="D236" t="b">
        <f>COUNTIF([1]Feuil1!$C$2:$C$307,B236)&gt;0</f>
        <v>1</v>
      </c>
      <c r="F236" s="6">
        <f>INDEX([1]!Article,MATCH(B236,[1]!Libellé,0))</f>
        <v>771259</v>
      </c>
      <c r="G236" s="6" t="str">
        <f>INDEX([1]!Libellé,MATCH($B236,[1]!Libellé,0))</f>
        <v>SPECIAL K CHOCO LAIT,KELLO,550G</v>
      </c>
    </row>
    <row r="237" spans="1:7" ht="12.75" customHeight="1" x14ac:dyDescent="0.2">
      <c r="A237" s="4" t="s">
        <v>56</v>
      </c>
      <c r="B237" s="4" t="s">
        <v>57</v>
      </c>
      <c r="D237" t="b">
        <f>COUNTIF([1]Feuil1!$C$2:$C$307,B237)&gt;0</f>
        <v>1</v>
      </c>
      <c r="F237" s="6">
        <f>INDEX([1]!Article,MATCH(B237,[1]!Libellé,0))</f>
        <v>142323</v>
      </c>
      <c r="G237" s="6" t="str">
        <f>INDEX([1]!Libellé,MATCH($B237,[1]!Libellé,0))</f>
        <v>SPRITE BOITE ,6X33CL</v>
      </c>
    </row>
    <row r="238" spans="1:7" ht="12.75" customHeight="1" x14ac:dyDescent="0.2">
      <c r="A238" s="4" t="s">
        <v>308</v>
      </c>
      <c r="B238" s="4" t="s">
        <v>309</v>
      </c>
      <c r="D238" t="b">
        <f>COUNTIF([1]Feuil1!$C$2:$C$307,B238)&gt;0</f>
        <v>1</v>
      </c>
      <c r="F238" s="6">
        <f>INDEX([1]!Article,MATCH(B238,[1]!Libellé,0))</f>
        <v>4045776</v>
      </c>
      <c r="G238" s="6" t="str">
        <f>INDEX([1]!Libellé,MATCH($B238,[1]!Libellé,0))</f>
        <v>STE MAURE FAMILIAL 45%MG,,300G</v>
      </c>
    </row>
    <row r="239" spans="1:7" ht="12.75" customHeight="1" x14ac:dyDescent="0.2">
      <c r="A239" s="4" t="s">
        <v>216</v>
      </c>
      <c r="B239" s="4" t="s">
        <v>217</v>
      </c>
      <c r="D239" t="b">
        <f>COUNTIF([1]Feuil1!$C$2:$C$307,B239)&gt;0</f>
        <v>1</v>
      </c>
      <c r="F239" s="6">
        <f>INDEX([1]!Article,MATCH(B239,[1]!Libellé,0))</f>
        <v>4002656</v>
      </c>
      <c r="G239" s="6" t="str">
        <f>INDEX([1]!Libellé,MATCH($B239,[1]!Libellé,0))</f>
        <v>Sucre morceau.pur.can,daddy,1kg</v>
      </c>
    </row>
    <row r="240" spans="1:7" ht="12.75" customHeight="1" x14ac:dyDescent="0.2">
      <c r="A240" s="4" t="s">
        <v>438</v>
      </c>
      <c r="B240" s="4" t="s">
        <v>439</v>
      </c>
      <c r="D240" t="b">
        <f>COUNTIF([1]Feuil1!$C$2:$C$307,B240)&gt;0</f>
        <v>1</v>
      </c>
      <c r="F240" s="6">
        <f>INDEX([1]!Article,MATCH(B240,[1]!Libellé,0))</f>
        <v>4044767</v>
      </c>
      <c r="G240" s="6" t="str">
        <f>INDEX([1]!Libellé,MATCH($B240,[1]!Libellé,0))</f>
        <v>TAMPON COMPAK SUPER,TAMPAX,22P</v>
      </c>
    </row>
    <row r="241" spans="1:7" ht="12.75" customHeight="1" x14ac:dyDescent="0.2">
      <c r="A241" s="4" t="s">
        <v>412</v>
      </c>
      <c r="B241" s="4" t="s">
        <v>413</v>
      </c>
      <c r="D241" t="b">
        <f>COUNTIF([1]Feuil1!$C$2:$C$307,B241)&gt;0</f>
        <v>1</v>
      </c>
      <c r="F241" s="6">
        <f>INDEX([1]!Article,MATCH(B241,[1]!Libellé,0))</f>
        <v>1534931</v>
      </c>
      <c r="G241" s="6" t="str">
        <f>INDEX([1]!Libellé,MATCH($B241,[1]!Libellé,0))</f>
        <v>TOMATE GRAPPE NJ 750GR MAROC</v>
      </c>
    </row>
    <row r="242" spans="1:7" ht="12.75" customHeight="1" x14ac:dyDescent="0.2">
      <c r="A242" s="4" t="s">
        <v>164</v>
      </c>
      <c r="B242" s="4" t="s">
        <v>165</v>
      </c>
      <c r="D242" t="b">
        <f>COUNTIF([1]Feuil1!$C$2:$C$307,B242)&gt;0</f>
        <v>1</v>
      </c>
      <c r="F242" s="6">
        <f>INDEX([1]!Article,MATCH(B242,[1]!Libellé,0))</f>
        <v>4034946</v>
      </c>
      <c r="G242" s="6" t="str">
        <f>INDEX([1]!Libellé,MATCH($B242,[1]!Libellé,0))</f>
        <v>TORTILLA DE BLE,20CM X 8,320G</v>
      </c>
    </row>
    <row r="243" spans="1:7" ht="12.75" customHeight="1" x14ac:dyDescent="0.2">
      <c r="A243" s="4" t="s">
        <v>352</v>
      </c>
      <c r="B243" s="4" t="s">
        <v>353</v>
      </c>
      <c r="D243" t="b">
        <f>COUNTIF([1]Feuil1!$C$2:$C$307,B243)&gt;0</f>
        <v>1</v>
      </c>
      <c r="F243" s="6">
        <f>INDEX([1]!Article,MATCH(B243,[1]!Libellé,0))</f>
        <v>2608925</v>
      </c>
      <c r="G243" s="6" t="str">
        <f>INDEX([1]!Libellé,MATCH($B243,[1]!Libellé,0))</f>
        <v>TRANCHET.CHEDDAR,LES CROIS,200G</v>
      </c>
    </row>
    <row r="244" spans="1:7" ht="12.75" customHeight="1" x14ac:dyDescent="0.2">
      <c r="A244" s="4" t="s">
        <v>234</v>
      </c>
      <c r="B244" s="4" t="s">
        <v>235</v>
      </c>
      <c r="D244" t="b">
        <f>COUNTIF([1]Feuil1!$C$2:$C$307,B244)&gt;0</f>
        <v>1</v>
      </c>
      <c r="F244" s="6">
        <f>INDEX([1]!Article,MATCH(B244,[1]!Libellé,0))</f>
        <v>1439593</v>
      </c>
      <c r="G244" s="6" t="str">
        <f>INDEX([1]!Libellé,MATCH($B244,[1]!Libellé,0))</f>
        <v>TRESOR CHOCOLAT LAIT, 650G</v>
      </c>
    </row>
    <row r="245" spans="1:7" ht="12.75" customHeight="1" x14ac:dyDescent="0.2">
      <c r="A245" s="4" t="s">
        <v>68</v>
      </c>
      <c r="B245" s="4" t="s">
        <v>69</v>
      </c>
      <c r="D245" t="b">
        <f>COUNTIF([1]Feuil1!$C$2:$C$307,B245)&gt;0</f>
        <v>1</v>
      </c>
      <c r="F245" s="6">
        <f>INDEX([1]!Article,MATCH(B245,[1]!Libellé,0))</f>
        <v>2659167</v>
      </c>
      <c r="G245" s="6" t="str">
        <f>INDEX([1]!Libellé,MATCH($B245,[1]!Libellé,0))</f>
        <v>TROPICANA ORANGE DOUCE S/PUL,1L</v>
      </c>
    </row>
    <row r="246" spans="1:7" ht="12.75" customHeight="1" x14ac:dyDescent="0.2">
      <c r="A246" s="4" t="s">
        <v>470</v>
      </c>
      <c r="B246" s="4" t="s">
        <v>471</v>
      </c>
      <c r="D246" t="b">
        <f>COUNTIF([1]Feuil1!$C$2:$C$307,B246)&gt;0</f>
        <v>1</v>
      </c>
      <c r="F246" s="6">
        <f>INDEX([1]!Article,MATCH(B246,[1]!Libellé,0))</f>
        <v>1417565</v>
      </c>
      <c r="G246" s="6" t="str">
        <f>INDEX([1]!Libellé,MATCH($B246,[1]!Libellé,0))</f>
        <v>TRUITE FUM.BIO 3/4TR,OVIVE,100G</v>
      </c>
    </row>
    <row r="247" spans="1:7" ht="12.75" customHeight="1" x14ac:dyDescent="0.2">
      <c r="A247" s="4" t="s">
        <v>102</v>
      </c>
      <c r="B247" s="4" t="s">
        <v>103</v>
      </c>
      <c r="D247" t="b">
        <f>COUNTIF([1]Feuil1!$C$2:$C$307,B247)&gt;0</f>
        <v>1</v>
      </c>
      <c r="F247" s="6">
        <f>INDEX([1]!Article,MATCH(B247,[1]!Libellé,0))</f>
        <v>2703301</v>
      </c>
      <c r="G247" s="6" t="str">
        <f>INDEX([1]!Libellé,MATCH($B247,[1]!Libellé,0))</f>
        <v>TUC CRACKERS NATURE, 3x100G</v>
      </c>
    </row>
    <row r="248" spans="1:7" ht="12.75" customHeight="1" x14ac:dyDescent="0.2">
      <c r="A248" s="4" t="s">
        <v>194</v>
      </c>
      <c r="B248" s="4" t="s">
        <v>195</v>
      </c>
      <c r="D248" t="b">
        <f>COUNTIF([1]Feuil1!$C$2:$C$307,B248)&gt;0</f>
        <v>1</v>
      </c>
      <c r="F248" s="6">
        <f>INDEX([1]!Article,MATCH(B248,[1]!Libellé,0))</f>
        <v>167400</v>
      </c>
      <c r="G248" s="6" t="str">
        <f>INDEX([1]!Libellé,MATCH($B248,[1]!Libellé,0))</f>
        <v>TUTTIZ BUBBLIZZ  ,L/LUTTI, 275G</v>
      </c>
    </row>
    <row r="249" spans="1:7" ht="12.75" customHeight="1" x14ac:dyDescent="0.2">
      <c r="A249" s="4" t="s">
        <v>172</v>
      </c>
      <c r="B249" s="4" t="s">
        <v>173</v>
      </c>
      <c r="D249" t="b">
        <f>COUNTIF([1]Feuil1!$C$2:$C$307,B249)&gt;0</f>
        <v>1</v>
      </c>
      <c r="F249" s="6">
        <f>INDEX([1]!Article,MATCH(B249,[1]!Libellé,0))</f>
        <v>2614193</v>
      </c>
      <c r="G249" s="6" t="str">
        <f>INDEX([1]!Libellé,MATCH($B249,[1]!Libellé,0))</f>
        <v>VELOUTE LEGU.SOLEIL,LIEB,2x35CL</v>
      </c>
    </row>
    <row r="250" spans="1:7" ht="12.75" customHeight="1" x14ac:dyDescent="0.2">
      <c r="A250" s="4" t="s">
        <v>260</v>
      </c>
      <c r="B250" s="4" t="s">
        <v>261</v>
      </c>
      <c r="D250" t="b">
        <f>COUNTIF([1]Feuil1!$C$2:$C$307,B250)&gt;0</f>
        <v>1</v>
      </c>
      <c r="F250" s="6">
        <f>INDEX([1]!Article,MATCH(B250,[1]!Libellé,0))</f>
        <v>2927532</v>
      </c>
      <c r="G250" s="6" t="str">
        <f>INDEX([1]!Libellé,MATCH($B250,[1]!Libellé,0))</f>
        <v>VERITABLES RILLETTES MANS,,220G</v>
      </c>
    </row>
    <row r="251" spans="1:7" ht="12.75" customHeight="1" x14ac:dyDescent="0.2">
      <c r="A251" s="4" t="s">
        <v>462</v>
      </c>
      <c r="B251" s="4" t="s">
        <v>463</v>
      </c>
      <c r="D251" t="b">
        <f>COUNTIF([1]Feuil1!$C$2:$C$307,B251)&gt;0</f>
        <v>1</v>
      </c>
      <c r="F251" s="6">
        <f>INDEX([1]!Article,MATCH(B251,[1]!Libellé,0))</f>
        <v>4000278</v>
      </c>
      <c r="G251" s="6" t="str">
        <f>INDEX([1]!Libellé,MATCH($B251,[1]!Libellé,0))</f>
        <v>VIANDE BOVINE 2BAVETTE***,280G</v>
      </c>
    </row>
    <row r="252" spans="1:7" ht="12.75" customHeight="1" x14ac:dyDescent="0.2">
      <c r="A252" s="4" t="s">
        <v>82</v>
      </c>
      <c r="B252" s="4" t="s">
        <v>83</v>
      </c>
      <c r="D252" t="b">
        <f>COUNTIF([1]Feuil1!$C$2:$C$307,B252)&gt;0</f>
        <v>1</v>
      </c>
      <c r="F252" s="6">
        <f>INDEX([1]!Article,MATCH(B252,[1]!Libellé,0))</f>
        <v>2216997</v>
      </c>
      <c r="G252" s="6">
        <v>1</v>
      </c>
    </row>
  </sheetData>
  <sortState ref="A2:B252">
    <sortCondition ref="B2"/>
  </sortState>
  <pageMargins left="0.7" right="0.7" top="0.75" bottom="0.75" header="0.3" footer="0.3"/>
  <pageSetup fitToWidth="0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ColWidth="14.1640625" defaultRowHeight="14.25" customHeight="1" x14ac:dyDescent="0.15"/>
  <sheetData/>
  <pageMargins left="0.7" right="0.7" top="0.75" bottom="0.75" header="0.3" footer="0.3"/>
  <pageSetup fitToWidth="0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ColWidth="14.1640625" defaultRowHeight="14.25" customHeight="1" x14ac:dyDescent="0.15"/>
  <sheetData/>
  <pageMargins left="0.7" right="0.7" top="0.75" bottom="0.75" header="0.3" footer="0.3"/>
  <pageSetup fitToWidth="0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Gencod</vt:lpstr>
      <vt:lpstr>Libellé_article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 GT TEXTILE</dc:creator>
  <cp:lastModifiedBy>PMK</cp:lastModifiedBy>
  <dcterms:created xsi:type="dcterms:W3CDTF">2016-12-01T11:30:54Z</dcterms:created>
  <dcterms:modified xsi:type="dcterms:W3CDTF">2016-12-02T10:30:59Z</dcterms:modified>
</cp:coreProperties>
</file>