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pmac_kay\Téléchargements\"/>
    </mc:Choice>
  </mc:AlternateContent>
  <bookViews>
    <workbookView xWindow="0" yWindow="0" windowWidth="28800" windowHeight="12210"/>
    <workbookView xWindow="0" yWindow="0" windowWidth="28800" windowHeight="12210" activeTab="1"/>
  </bookViews>
  <sheets>
    <sheet name="Feuil1" sheetId="1" r:id="rId1"/>
    <sheet name="Feuil2" sheetId="2" r:id="rId2"/>
  </sheets>
  <definedNames>
    <definedName name="Numero_projet">Feuil2!$A$2:$A$18</definedName>
    <definedName name="poids_net">Feuil2!$B$2:$B$18</definedName>
    <definedName name="valide">Feuil2!$C$2:$C$18</definedName>
  </definedNames>
  <calcPr calcId="162913" calcOnSave="0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<sst xmlns="http://schemas.openxmlformats.org/spreadsheetml/2006/main" count="9" uniqueCount="8">
  <si>
    <t>N° PROJET</t>
  </si>
  <si>
    <t>POIDS NET</t>
  </si>
  <si>
    <t>Numero projet</t>
  </si>
  <si>
    <t>poids_net</t>
  </si>
  <si>
    <t>valide</t>
  </si>
  <si>
    <t>Étiquettes de lignes</t>
  </si>
  <si>
    <t>Total général</t>
  </si>
  <si>
    <t>Somme de poids_net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</si>
</sst>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8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wrapText="1"/>
    </xf>
    <xf numFmtId="4" fontId="4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661.589660532409" createdVersion="6" refreshedVersion="6" minRefreshableVersion="3" recordCount="17">
  <cacheSource type="worksheet">
    <worksheetSource ref="A1:C18" sheet="Feuil2"/>
  </cacheSource>
  <cacheFields count="3">
    <cacheField name="Numero projet" numFmtId="0">
      <sharedItems containsSemiMixedTypes="0" containsString="0" containsNumber="1" containsInteger="1" minValue="1052" maxValue="1602" count="3">
        <n v="1052"/>
        <n v="1124"/>
        <n v="1602"/>
      </sharedItems>
    </cacheField>
    <cacheField name="poids_net" numFmtId="0">
      <sharedItems containsSemiMixedTypes="0" containsString="0" containsNumber="1" minValue="35" maxValue="82"/>
    </cacheField>
    <cacheField name="valide" numFmtId="0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n v="55"/>
    <x v="0"/>
  </r>
  <r>
    <x v="1"/>
    <n v="35"/>
    <x v="0"/>
  </r>
  <r>
    <x v="0"/>
    <n v="67.5"/>
    <x v="0"/>
  </r>
  <r>
    <x v="0"/>
    <n v="64"/>
    <x v="0"/>
  </r>
  <r>
    <x v="1"/>
    <n v="38"/>
    <x v="1"/>
  </r>
  <r>
    <x v="0"/>
    <n v="59"/>
    <x v="0"/>
  </r>
  <r>
    <x v="0"/>
    <n v="64"/>
    <x v="0"/>
  </r>
  <r>
    <x v="2"/>
    <n v="80"/>
    <x v="0"/>
  </r>
  <r>
    <x v="1"/>
    <n v="42"/>
    <x v="0"/>
  </r>
  <r>
    <x v="0"/>
    <n v="59"/>
    <x v="0"/>
  </r>
  <r>
    <x v="2"/>
    <n v="82"/>
    <x v="1"/>
  </r>
  <r>
    <x v="0"/>
    <n v="67.5"/>
    <x v="0"/>
  </r>
  <r>
    <x v="0"/>
    <n v="68"/>
    <x v="0"/>
  </r>
  <r>
    <x v="2"/>
    <n v="79"/>
    <x v="1"/>
  </r>
  <r>
    <x v="0"/>
    <n v="68"/>
    <x v="0"/>
  </r>
  <r>
    <x v="1"/>
    <n v="39"/>
    <x v="0"/>
  </r>
  <r>
    <x v="0"/>
    <n v="6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4:F8" firstHeaderRow="1" firstDataRow="1" firstDataCol="1" rowPageCount="1" colPageCount="1"/>
  <pivotFields count="3">
    <pivotField axis="axisRow" showAll="0">
      <items count="4">
        <item x="0"/>
        <item x="1"/>
        <item x="2"/>
        <item t="default"/>
      </items>
    </pivotField>
    <pivotField dataField="1" showAll="0"/>
    <pivotField axis="axisPage" showAll="0">
      <items count="3">
        <item x="0"/>
        <item x="1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2" item="1" hier="-1"/>
  </pageFields>
  <dataFields count="1">
    <dataField name="Somme de poids_ne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B3" sqref="B3"/>
    </sheetView>
    <sheetView workbookViewId="1"/>
  </sheetViews>
  <sheetFormatPr baseColWidth="10" defaultRowHeight="15" x14ac:dyDescent="0.25"/>
  <cols>
    <col min="1" max="1" width="14.75" customWidth="1"/>
  </cols>
  <sheetData>
    <row r="1" spans="1:2" ht="15.75" x14ac:dyDescent="0.25">
      <c r="A1" s="1" t="s">
        <v>0</v>
      </c>
      <c r="B1" s="2">
        <v>1602</v>
      </c>
    </row>
    <row r="2" spans="1:2" ht="15.75" x14ac:dyDescent="0.25">
      <c r="A2" s="1" t="s">
        <v>1</v>
      </c>
      <c r="B2" s="3">
        <f>INDEX(Feuil2!A2:C18,MATCH(B1,Feuil2!A2:A18,0),2)</f>
        <v>80</v>
      </c>
    </row>
    <row r="3" spans="1:2" x14ac:dyDescent="0.25">
      <c r="B3">
        <f>SUMPRODUCT((Numero_projet=B1)*(valide=1)*poids_net)</f>
        <v>161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8"/>
  <sheetViews>
    <sheetView workbookViewId="0">
      <selection activeCell="F17" sqref="F17"/>
    </sheetView>
    <sheetView tabSelected="1" workbookViewId="1">
      <selection activeCell="B15" sqref="B15"/>
    </sheetView>
  </sheetViews>
  <sheetFormatPr baseColWidth="10" defaultRowHeight="15" x14ac:dyDescent="0.25"/>
  <cols>
    <col min="5" max="5" width="18.375" customWidth="1"/>
    <col min="6" max="6" width="17.375" bestFit="1" customWidth="1"/>
  </cols>
  <sheetData>
    <row r="1" spans="1:6" ht="26.25" x14ac:dyDescent="0.25">
      <c r="A1" s="4" t="s">
        <v>2</v>
      </c>
      <c r="B1" s="5" t="s">
        <v>3</v>
      </c>
      <c r="C1" s="6" t="s">
        <v>4</v>
      </c>
    </row>
    <row r="2" spans="1:6" x14ac:dyDescent="0.25">
      <c r="A2">
        <v>1052</v>
      </c>
      <c r="B2">
        <v>55</v>
      </c>
      <c r="C2">
        <v>0</v>
      </c>
      <c r="E2" s="7" t="s">
        <v>4</v>
      </c>
      <c r="F2" s="8">
        <v>1</v>
      </c>
    </row>
    <row r="3" spans="1:6" x14ac:dyDescent="0.25">
      <c r="A3">
        <v>1124</v>
      </c>
      <c r="B3">
        <v>35</v>
      </c>
      <c r="C3">
        <v>0</v>
      </c>
    </row>
    <row r="4" spans="1:6" x14ac:dyDescent="0.25">
      <c r="A4">
        <v>1052</v>
      </c>
      <c r="B4">
        <v>67.5</v>
      </c>
      <c r="C4">
        <v>0</v>
      </c>
      <c r="E4" s="7" t="s">
        <v>5</v>
      </c>
      <c r="F4" t="s">
        <v>7</v>
      </c>
    </row>
    <row r="5" spans="1:6" x14ac:dyDescent="0.25">
      <c r="A5">
        <v>1052</v>
      </c>
      <c r="B5">
        <v>64</v>
      </c>
      <c r="C5">
        <v>0</v>
      </c>
      <c r="E5" s="8">
        <v>1052</v>
      </c>
      <c r="F5" s="9">
        <v>65</v>
      </c>
    </row>
    <row r="6" spans="1:6" x14ac:dyDescent="0.25">
      <c r="A6">
        <v>1124</v>
      </c>
      <c r="B6">
        <v>38</v>
      </c>
      <c r="C6">
        <v>1</v>
      </c>
      <c r="E6" s="8">
        <v>1124</v>
      </c>
      <c r="F6" s="9">
        <v>38</v>
      </c>
    </row>
    <row r="7" spans="1:6" x14ac:dyDescent="0.25">
      <c r="A7">
        <v>1052</v>
      </c>
      <c r="B7">
        <v>59</v>
      </c>
      <c r="C7">
        <v>0</v>
      </c>
      <c r="E7" s="8">
        <v>1602</v>
      </c>
      <c r="F7" s="9">
        <v>161</v>
      </c>
    </row>
    <row r="8" spans="1:6" x14ac:dyDescent="0.25">
      <c r="A8">
        <v>1052</v>
      </c>
      <c r="B8">
        <v>64</v>
      </c>
      <c r="C8">
        <v>0</v>
      </c>
      <c r="E8" s="8" t="s">
        <v>6</v>
      </c>
      <c r="F8" s="9">
        <v>264</v>
      </c>
    </row>
    <row r="9" spans="1:6" x14ac:dyDescent="0.25">
      <c r="A9">
        <v>1602</v>
      </c>
      <c r="B9">
        <v>80</v>
      </c>
      <c r="C9">
        <v>0</v>
      </c>
    </row>
    <row r="10" spans="1:6" x14ac:dyDescent="0.25">
      <c r="A10">
        <v>1124</v>
      </c>
      <c r="B10">
        <v>42</v>
      </c>
      <c r="C10">
        <v>0</v>
      </c>
    </row>
    <row r="11" spans="1:6" x14ac:dyDescent="0.25">
      <c r="A11">
        <v>1052</v>
      </c>
      <c r="B11">
        <v>59</v>
      </c>
      <c r="C11">
        <v>0</v>
      </c>
    </row>
    <row r="12" spans="1:6" x14ac:dyDescent="0.25">
      <c r="A12">
        <v>1602</v>
      </c>
      <c r="B12">
        <v>82</v>
      </c>
      <c r="C12">
        <v>1</v>
      </c>
    </row>
    <row r="13" spans="1:6" x14ac:dyDescent="0.25">
      <c r="A13">
        <v>1052</v>
      </c>
      <c r="B13">
        <v>67.5</v>
      </c>
      <c r="C13">
        <v>0</v>
      </c>
    </row>
    <row r="14" spans="1:6" x14ac:dyDescent="0.25">
      <c r="A14">
        <v>1052</v>
      </c>
      <c r="B14">
        <v>68</v>
      </c>
      <c r="C14">
        <v>0</v>
      </c>
    </row>
    <row r="15" spans="1:6" x14ac:dyDescent="0.25">
      <c r="A15">
        <v>1602</v>
      </c>
      <c r="B15">
        <v>79</v>
      </c>
      <c r="C15">
        <v>1</v>
      </c>
    </row>
    <row r="16" spans="1:6" x14ac:dyDescent="0.25">
      <c r="A16">
        <v>1052</v>
      </c>
      <c r="B16">
        <v>68</v>
      </c>
      <c r="C16">
        <v>0</v>
      </c>
    </row>
    <row r="17" spans="1:3" x14ac:dyDescent="0.25">
      <c r="A17">
        <v>1124</v>
      </c>
      <c r="B17">
        <v>39</v>
      </c>
      <c r="C17">
        <v>0</v>
      </c>
    </row>
    <row r="18" spans="1:3" x14ac:dyDescent="0.25">
      <c r="A18">
        <v>1052</v>
      </c>
      <c r="B18">
        <v>65</v>
      </c>
      <c r="C1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Numero_projet</vt:lpstr>
      <vt:lpstr>poids_net</vt:lpstr>
      <vt:lpstr>valide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Lambin</dc:creator>
  <cp:lastModifiedBy>PMK</cp:lastModifiedBy>
  <dcterms:created xsi:type="dcterms:W3CDTF">2016-10-18T11:15:34Z</dcterms:created>
  <dcterms:modified xsi:type="dcterms:W3CDTF">2016-10-18T12:10:50Z</dcterms:modified>
</cp:coreProperties>
</file>