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hidePivotFieldList="1"/>
  <bookViews>
    <workbookView xWindow="0" yWindow="0" windowWidth="25200" windowHeight="11760"/>
  </bookViews>
  <sheets>
    <sheet name="Feuil1" sheetId="2" r:id="rId1"/>
    <sheet name="Sheet1" sheetId="1" r:id="rId2"/>
  </sheets>
  <definedNames>
    <definedName name="_xlnm._FilterDatabase" localSheetId="1" hidden="1">Sheet1!$A$1:$X$174</definedName>
    <definedName name="Area">Sheet1!$D$2:$D$174</definedName>
    <definedName name="Company">Sheet1!$A$2:$A$174</definedName>
    <definedName name="Competitor">Sheet1!$U$2:$U$174</definedName>
    <definedName name="CP">Sheet1!$C$2:$C$174</definedName>
    <definedName name="Date_de_Démat">Sheet1!$H$2:$H$174</definedName>
    <definedName name="Date_limite_réponse">Sheet1!$G$2:$G$174</definedName>
    <definedName name="Début_d_execution">Sheet1!$I$2:$I$174</definedName>
    <definedName name="Description">Sheet1!$M$2:$M$174</definedName>
    <definedName name="Etablissement">Sheet1!$E$2:$E$174</definedName>
    <definedName name="Etat">Sheet1!$R$2:$R$174</definedName>
    <definedName name="Lot">Sheet1!$L$2:$L$174</definedName>
    <definedName name="Owner">Sheet1!$S$2:$S$174</definedName>
    <definedName name="Periode">Sheet1!$J$2:$J$174</definedName>
    <definedName name="Prix_competitor">Sheet1!$W$2:$W$174</definedName>
    <definedName name="Prix_proposé">Sheet1!$N$2:$N$174</definedName>
    <definedName name="Quantité">Sheet1!$O$2:$O$174</definedName>
    <definedName name="Raison">Sheet1!$V$2:$V$174</definedName>
    <definedName name="Renouvellement">Sheet1!$K$2:$K$174</definedName>
    <definedName name="Statut">Sheet1!$Q$2:$Q$174</definedName>
    <definedName name="Total">Sheet1!$P$2:$P$174</definedName>
    <definedName name="Total_Competitor">Sheet1!$X$2:$X$174</definedName>
    <definedName name="Total_Gagné">Sheet1!$T$2:$T$174</definedName>
    <definedName name="Unik">Sheet1!$F$2:$F$174</definedName>
    <definedName name="Ville">Sheet1!$B$2:$B$174</definedName>
  </definedNames>
  <calcPr calcId="145621" calcOnSave="0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4" i="1" l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<sst xmlns="http://schemas.openxmlformats.org/spreadsheetml/2006/main" count="2411" uniqueCount="259">
  <si>
    <t>Company</t>
  </si>
  <si>
    <t>Ville</t>
  </si>
  <si>
    <t>CP</t>
  </si>
  <si>
    <t>Area</t>
  </si>
  <si>
    <t>Etablissement</t>
  </si>
  <si>
    <t>Date limite réponse</t>
  </si>
  <si>
    <t>Date de Démat</t>
  </si>
  <si>
    <t>Début d'execution</t>
  </si>
  <si>
    <t>Periode</t>
  </si>
  <si>
    <t>Renouvellement</t>
  </si>
  <si>
    <t>Lot</t>
  </si>
  <si>
    <t>Description</t>
  </si>
  <si>
    <t>Prix proposé</t>
  </si>
  <si>
    <t>Quantité</t>
  </si>
  <si>
    <t>Total</t>
  </si>
  <si>
    <t>Statut</t>
  </si>
  <si>
    <t>Etat</t>
  </si>
  <si>
    <t>Owner</t>
  </si>
  <si>
    <t>Total Gagné</t>
  </si>
  <si>
    <t>Competitor</t>
  </si>
  <si>
    <t>Raison</t>
  </si>
  <si>
    <t>Prix competitor</t>
  </si>
  <si>
    <t>Total Competitor</t>
  </si>
  <si>
    <t>France</t>
  </si>
  <si>
    <t>Dijon</t>
  </si>
  <si>
    <t>FR1</t>
  </si>
  <si>
    <t>CHU Dijon</t>
  </si>
  <si>
    <t xml:space="preserve">1 an </t>
  </si>
  <si>
    <t>2 ans</t>
  </si>
  <si>
    <t>MMSU1252</t>
  </si>
  <si>
    <t>P</t>
  </si>
  <si>
    <t>Gagné</t>
  </si>
  <si>
    <t>Gautier</t>
  </si>
  <si>
    <t/>
  </si>
  <si>
    <t>MMSU0208</t>
  </si>
  <si>
    <t>Perdu</t>
  </si>
  <si>
    <t>BVI</t>
  </si>
  <si>
    <t>2016</t>
  </si>
  <si>
    <t>MMSU0209</t>
  </si>
  <si>
    <t>MMSU1140</t>
  </si>
  <si>
    <t>Accomed</t>
  </si>
  <si>
    <t>MMSU1567C</t>
  </si>
  <si>
    <t>?</t>
  </si>
  <si>
    <t>MMSU1124</t>
  </si>
  <si>
    <t>MMSU1110C</t>
  </si>
  <si>
    <t>Nancy</t>
  </si>
  <si>
    <t>CHU Nancy</t>
  </si>
  <si>
    <t>1 an</t>
  </si>
  <si>
    <t>N/R</t>
  </si>
  <si>
    <t>Pack Chalazion Personnalisé</t>
  </si>
  <si>
    <t>Ghislaine</t>
  </si>
  <si>
    <t>Pack IVT personnalisé</t>
  </si>
  <si>
    <t>MMK5503/1</t>
  </si>
  <si>
    <t>MMSU1210</t>
  </si>
  <si>
    <t>Saint Nicolas de Port</t>
  </si>
  <si>
    <t>CH Saint Nicolas</t>
  </si>
  <si>
    <t>V</t>
  </si>
  <si>
    <t>MMSU0238</t>
  </si>
  <si>
    <t>MMSU0241</t>
  </si>
  <si>
    <t>MMSU3008</t>
  </si>
  <si>
    <t>MMSU0185</t>
  </si>
  <si>
    <t>MMSU1293</t>
  </si>
  <si>
    <t>MMSU1574</t>
  </si>
  <si>
    <t>MMSU1419</t>
  </si>
  <si>
    <t>Mulhouse</t>
  </si>
  <si>
    <t>GHR Mulhouse</t>
  </si>
  <si>
    <t>MMSU1275</t>
  </si>
  <si>
    <t>Trop cher</t>
  </si>
  <si>
    <t>Dôle</t>
  </si>
  <si>
    <t xml:space="preserve">CHS Dole </t>
  </si>
  <si>
    <t>MMSU0279</t>
  </si>
  <si>
    <t>Le Mans</t>
  </si>
  <si>
    <t>FR2</t>
  </si>
  <si>
    <t>CH Le Mans</t>
  </si>
  <si>
    <t>18.1.1</t>
  </si>
  <si>
    <t>MMSU1440</t>
  </si>
  <si>
    <t>18.1.2</t>
  </si>
  <si>
    <t>MMSU1441</t>
  </si>
  <si>
    <t>18.3.1</t>
  </si>
  <si>
    <t>MMU1140</t>
  </si>
  <si>
    <t>18.3.2</t>
  </si>
  <si>
    <t>MMSU1116</t>
  </si>
  <si>
    <t>18.4.1</t>
  </si>
  <si>
    <t>18.8.2</t>
  </si>
  <si>
    <t>MMSU1115</t>
  </si>
  <si>
    <t>18.6.1</t>
  </si>
  <si>
    <t>18.6.2</t>
  </si>
  <si>
    <t>MMSU1243S</t>
  </si>
  <si>
    <t>18.7.1</t>
  </si>
  <si>
    <t>MMSU0253</t>
  </si>
  <si>
    <t>18.7.2</t>
  </si>
  <si>
    <t>MMSU0252</t>
  </si>
  <si>
    <t>18.8.1</t>
  </si>
  <si>
    <t>MMSU1287</t>
  </si>
  <si>
    <t>MMSU1457</t>
  </si>
  <si>
    <t>MMK5225</t>
  </si>
  <si>
    <t>Grenoble</t>
  </si>
  <si>
    <t>CHU Grenoble</t>
  </si>
  <si>
    <t>MMK5212</t>
  </si>
  <si>
    <t>Aubenas</t>
  </si>
  <si>
    <t>CH Aubenas</t>
  </si>
  <si>
    <t>1 an et demi</t>
  </si>
  <si>
    <t>Moria</t>
  </si>
  <si>
    <t>Prix</t>
  </si>
  <si>
    <t>Medicontur</t>
  </si>
  <si>
    <t>Qualité prix</t>
  </si>
  <si>
    <t>7</t>
  </si>
  <si>
    <t>MMK5218</t>
  </si>
  <si>
    <t>Hestia</t>
  </si>
  <si>
    <t>Confort, qualité/prix</t>
  </si>
  <si>
    <t>Chambéry</t>
  </si>
  <si>
    <t>CHM Savoie</t>
  </si>
  <si>
    <t>2017</t>
  </si>
  <si>
    <t>Alcon</t>
  </si>
  <si>
    <t xml:space="preserve">Technique </t>
  </si>
  <si>
    <t>MMSU1568C</t>
  </si>
  <si>
    <t>Saint Nazaire</t>
  </si>
  <si>
    <t>GCS PUI Cite SAN</t>
  </si>
  <si>
    <t>5 mois</t>
  </si>
  <si>
    <t>MMSU5140/2</t>
  </si>
  <si>
    <t>Vygon</t>
  </si>
  <si>
    <t>Niort</t>
  </si>
  <si>
    <t>CH Niort</t>
  </si>
  <si>
    <t>3 ans</t>
  </si>
  <si>
    <t>MMK5224</t>
  </si>
  <si>
    <t>En cours</t>
  </si>
  <si>
    <t>Calais</t>
  </si>
  <si>
    <t>CH Calais</t>
  </si>
  <si>
    <t>Dès notification</t>
  </si>
  <si>
    <t>MMSU1261</t>
  </si>
  <si>
    <t>MMSU1262</t>
  </si>
  <si>
    <t>MMSU1141</t>
  </si>
  <si>
    <t>MMSU1284</t>
  </si>
  <si>
    <t>MMSU3015</t>
  </si>
  <si>
    <t>Montceau les Mines</t>
  </si>
  <si>
    <t>CH Montceau</t>
  </si>
  <si>
    <t>Aout 2016</t>
  </si>
  <si>
    <t>4 ans</t>
  </si>
  <si>
    <t>Non</t>
  </si>
  <si>
    <t>Pack Ophtalmologie personnalisé</t>
  </si>
  <si>
    <t>Classé 6/8</t>
  </si>
  <si>
    <t>Paris</t>
  </si>
  <si>
    <t>CHNO 15-20</t>
  </si>
  <si>
    <t>2 Ans</t>
  </si>
  <si>
    <t>MMSU1152</t>
  </si>
  <si>
    <t>MMSU1230</t>
  </si>
  <si>
    <t>MMSU1572C</t>
  </si>
  <si>
    <t>MMSU1103</t>
  </si>
  <si>
    <t>MMSU1405</t>
  </si>
  <si>
    <t>MMSU3011</t>
  </si>
  <si>
    <t>Narbonne</t>
  </si>
  <si>
    <t>11</t>
  </si>
  <si>
    <t>CH Narbonne</t>
  </si>
  <si>
    <t>1er Juillet 2016</t>
  </si>
  <si>
    <t>Terminé</t>
  </si>
  <si>
    <t>Aucun</t>
  </si>
  <si>
    <t>Sans suites</t>
  </si>
  <si>
    <t>Pack cataracte personnalisé</t>
  </si>
  <si>
    <t>MMSU1207</t>
  </si>
  <si>
    <t>MMSU1127</t>
  </si>
  <si>
    <t>Bausch et Laumb</t>
  </si>
  <si>
    <t>Choix technique</t>
  </si>
  <si>
    <t>Bayeux</t>
  </si>
  <si>
    <t>14</t>
  </si>
  <si>
    <t>CHG Bayeux</t>
  </si>
  <si>
    <t>Février 2017</t>
  </si>
  <si>
    <t>Février 2018</t>
  </si>
  <si>
    <t>Février 2019</t>
  </si>
  <si>
    <t>Février 2020</t>
  </si>
  <si>
    <t>Février 2021</t>
  </si>
  <si>
    <t>MMK5502/1</t>
  </si>
  <si>
    <t>Angoulême</t>
  </si>
  <si>
    <t>16</t>
  </si>
  <si>
    <t>CH Angoulême</t>
  </si>
  <si>
    <t>1er Janvier 2017</t>
  </si>
  <si>
    <t>MMK5504/1</t>
  </si>
  <si>
    <t>38</t>
  </si>
  <si>
    <t>MMSU1499</t>
  </si>
  <si>
    <t>Mantes la Jolie</t>
  </si>
  <si>
    <t>78</t>
  </si>
  <si>
    <t>CH Mantes la Jolie</t>
  </si>
  <si>
    <t>1er Septembre 2016</t>
  </si>
  <si>
    <t>13 mois</t>
  </si>
  <si>
    <t>MMK5210</t>
  </si>
  <si>
    <t>Créteil</t>
  </si>
  <si>
    <t>94</t>
  </si>
  <si>
    <t>FR3</t>
  </si>
  <si>
    <t>CHI Créteil</t>
  </si>
  <si>
    <t>Saint Etienne</t>
  </si>
  <si>
    <t>42</t>
  </si>
  <si>
    <t>EFS Saint Etienne</t>
  </si>
  <si>
    <t>Septembre 2016</t>
  </si>
  <si>
    <t>Septembre 2017</t>
  </si>
  <si>
    <t>MMSU1218</t>
  </si>
  <si>
    <t>Lille</t>
  </si>
  <si>
    <t>59</t>
  </si>
  <si>
    <t>CHRU Lille</t>
  </si>
  <si>
    <t>MMSU1123</t>
  </si>
  <si>
    <t>MMSU1414</t>
  </si>
  <si>
    <t>MMSU0239</t>
  </si>
  <si>
    <t>MMSU1469</t>
  </si>
  <si>
    <t>MMSU1470</t>
  </si>
  <si>
    <t>Douai</t>
  </si>
  <si>
    <t>CH Douai</t>
  </si>
  <si>
    <t>1er Mars 2017</t>
  </si>
  <si>
    <t>Annecy</t>
  </si>
  <si>
    <t>74</t>
  </si>
  <si>
    <t>CH Annecy</t>
  </si>
  <si>
    <t>Saint Quentin</t>
  </si>
  <si>
    <t>02</t>
  </si>
  <si>
    <t>CH Saint Quentin</t>
  </si>
  <si>
    <t>Pack enfant</t>
  </si>
  <si>
    <t>MMSU1292</t>
  </si>
  <si>
    <t>Bourg en Bresse</t>
  </si>
  <si>
    <t>01</t>
  </si>
  <si>
    <t>CH Bourg en Bresse</t>
  </si>
  <si>
    <t>Pau</t>
  </si>
  <si>
    <t>64</t>
  </si>
  <si>
    <t>CH Pau</t>
  </si>
  <si>
    <t>1er Janvier 2018</t>
  </si>
  <si>
    <t>1er Janvier 2019</t>
  </si>
  <si>
    <t>Avignon</t>
  </si>
  <si>
    <t>84</t>
  </si>
  <si>
    <t>FR4</t>
  </si>
  <si>
    <t>CHG Avignon</t>
  </si>
  <si>
    <t>31 Mars 2017</t>
  </si>
  <si>
    <t>MMK5507/1</t>
  </si>
  <si>
    <t>p</t>
  </si>
  <si>
    <t>MMSU1187</t>
  </si>
  <si>
    <t>Lyon</t>
  </si>
  <si>
    <t>69</t>
  </si>
  <si>
    <t>HCL Lyon</t>
  </si>
  <si>
    <t>1er Novembre 2017</t>
  </si>
  <si>
    <t>MMK5152/1</t>
  </si>
  <si>
    <t>MMSU1290</t>
  </si>
  <si>
    <t>MMSU1114</t>
  </si>
  <si>
    <t>Corbeil-Essonne</t>
  </si>
  <si>
    <t>91</t>
  </si>
  <si>
    <t>CH Sud Francilien</t>
  </si>
  <si>
    <t>Lens</t>
  </si>
  <si>
    <t>62</t>
  </si>
  <si>
    <t xml:space="preserve">CH Lens </t>
  </si>
  <si>
    <t>1er Avril 2017</t>
  </si>
  <si>
    <t>MMK712</t>
  </si>
  <si>
    <t>Laval</t>
  </si>
  <si>
    <t>53</t>
  </si>
  <si>
    <t>CH Laval</t>
  </si>
  <si>
    <t>11.1.1</t>
  </si>
  <si>
    <t>11.1.2</t>
  </si>
  <si>
    <t>11.2.1</t>
  </si>
  <si>
    <t>Pack DMLA personnalisé</t>
  </si>
  <si>
    <t>11.2.2</t>
  </si>
  <si>
    <t>11.3.1</t>
  </si>
  <si>
    <t>11.3.2</t>
  </si>
  <si>
    <t>Unik</t>
  </si>
  <si>
    <t>http://forum.excel-pratique.com/posting.php?mode=reply&amp;f=2&amp;t=84579</t>
  </si>
  <si>
    <t>Étiquettes de lignes</t>
  </si>
  <si>
    <t>Total général</t>
  </si>
  <si>
    <t>Somme de Unik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</si>
</sst>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\ [$€-1];[Red]\-#,##0.00\ [$€-1]"/>
    <numFmt numFmtId="166" formatCode="#,##0.00\ [$€-40C]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Tahoma"/>
      <family val="2"/>
    </font>
  </fonts>
  <fills count="5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7"/>
        <bgColor theme="4" tint="0.79998168889431442"/>
      </patternFill>
    </fill>
    <fill>
      <patternFill patternType="solid">
        <fgColor indexed="17"/>
        <bgColor indexed="64"/>
      </patternFill>
    </fill>
    <fill>
      <patternFill patternType="solid">
        <fgColor indexed="21"/>
        <bgColor theme="4" tint="0.79998168889431442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theme="4" tint="0.79998168889431442"/>
      </patternFill>
    </fill>
    <fill>
      <patternFill patternType="solid">
        <fgColor indexed="24"/>
        <bgColor theme="4" tint="0.79998168889431442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theme="4" tint="0.79998168889431442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9"/>
        <bgColor theme="4" tint="0.79998168889431442"/>
      </patternFill>
    </fill>
    <fill>
      <patternFill patternType="solid">
        <fgColor indexed="30"/>
        <bgColor theme="4" tint="0.79998168889431442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theme="4" tint="0.79998168889431442"/>
      </patternFill>
    </fill>
    <fill>
      <patternFill patternType="solid">
        <fgColor indexed="33"/>
        <bgColor indexed="64"/>
      </patternFill>
    </fill>
    <fill>
      <patternFill patternType="solid">
        <fgColor indexed="33"/>
        <bgColor theme="4" tint="0.79998168889431442"/>
      </patternFill>
    </fill>
    <fill>
      <patternFill patternType="solid">
        <fgColor indexed="35"/>
        <bgColor indexed="64"/>
      </patternFill>
    </fill>
    <fill>
      <patternFill patternType="solid">
        <fgColor indexed="38"/>
        <bgColor theme="4" tint="0.79998168889431442"/>
      </patternFill>
    </fill>
    <fill>
      <patternFill patternType="solid">
        <fgColor indexed="3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0"/>
        <bgColor theme="4" tint="0.79998168889431442"/>
      </patternFill>
    </fill>
    <fill>
      <patternFill patternType="solid">
        <fgColor indexed="41"/>
        <bgColor indexed="64"/>
      </patternFill>
    </fill>
    <fill>
      <patternFill patternType="solid">
        <fgColor indexed="41"/>
        <bgColor theme="4" tint="0.79998168889431442"/>
      </patternFill>
    </fill>
    <fill>
      <patternFill patternType="solid">
        <fgColor indexed="42"/>
        <bgColor theme="4" tint="0.79998168889431442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theme="4" tint="0.79998168889431442"/>
      </patternFill>
    </fill>
    <fill>
      <patternFill patternType="solid">
        <fgColor indexed="44"/>
        <bgColor theme="4" tint="0.79998168889431442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theme="4" tint="0.79998168889431442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theme="4" tint="0.79998168889431442"/>
      </patternFill>
    </fill>
    <fill>
      <patternFill patternType="solid">
        <fgColor indexed="47"/>
        <bgColor indexed="64"/>
      </patternFill>
    </fill>
    <fill>
      <patternFill patternType="solid">
        <fgColor indexed="47"/>
        <bgColor theme="4" tint="0.79998168889431442"/>
      </patternFill>
    </fill>
    <fill>
      <patternFill patternType="solid">
        <fgColor indexed="49"/>
        <bgColor theme="4" tint="0.79998168889431442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theme="4" tint="0.79998168889431442"/>
      </patternFill>
    </fill>
    <fill>
      <patternFill patternType="solid">
        <fgColor indexed="51"/>
        <bgColor indexed="64"/>
      </patternFill>
    </fill>
    <fill>
      <patternFill patternType="solid">
        <fgColor indexed="51"/>
        <bgColor theme="4" tint="0.79998168889431442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theme="4" tint="0.79998168889431442"/>
      </patternFill>
    </fill>
    <fill>
      <patternFill patternType="solid">
        <fgColor indexed="53"/>
        <bgColor theme="4" tint="0.79998168889431442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7"/>
        <bgColor theme="4" tint="0.79998168889431442"/>
      </patternFill>
    </fill>
    <fill>
      <patternFill patternType="solid">
        <fgColor indexed="13"/>
        <bgColor indexed="64"/>
      </patternFill>
    </fill>
    <fill>
      <patternFill patternType="solid">
        <fgColor indexed="13"/>
        <bgColor theme="4" tint="0.79998168889431442"/>
      </patternFill>
    </fill>
    <fill>
      <patternFill patternType="solid">
        <fgColor indexed="49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/>
      <top/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/>
      <top style="thin">
        <color theme="2" tint="-9.9948118533890809E-2"/>
      </top>
      <bottom/>
      <diagonal/>
    </border>
  </borders>
  <cellStyleXfs count="1">
    <xf numFmtId="0" fontId="0" fillId="0" borderId="0"/>
  </cellStyleXfs>
  <cellXfs count="374">
    <xf numFmtId="0" fontId="0" fillId="0" borderId="0" xfId="0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1" fillId="3" borderId="5" xfId="0" applyFont="1" applyFill="1" applyBorder="1"/>
    <xf numFmtId="166" fontId="1" fillId="3" borderId="6" xfId="0" applyNumberFormat="1" applyFont="1" applyFill="1" applyBorder="1"/>
    <xf numFmtId="0" fontId="1" fillId="4" borderId="5" xfId="0" applyFont="1" applyFill="1" applyBorder="1"/>
    <xf numFmtId="166" fontId="1" fillId="4" borderId="5" xfId="0" applyNumberFormat="1" applyFont="1" applyFill="1" applyBorder="1"/>
    <xf numFmtId="166" fontId="1" fillId="3" borderId="5" xfId="0" applyNumberFormat="1" applyFont="1" applyFill="1" applyBorder="1"/>
    <xf numFmtId="0" fontId="1" fillId="3" borderId="8" xfId="0" applyFont="1" applyFill="1" applyBorder="1"/>
    <xf numFmtId="166" fontId="1" fillId="3" borderId="9" xfId="0" applyNumberFormat="1" applyFont="1" applyFill="1" applyBorder="1"/>
    <xf numFmtId="166" fontId="1" fillId="4" borderId="8" xfId="0" applyNumberFormat="1" applyFont="1" applyFill="1" applyBorder="1"/>
    <xf numFmtId="0" fontId="1" fillId="5" borderId="4" xfId="0" applyFont="1" applyFill="1" applyBorder="1"/>
    <xf numFmtId="0" fontId="1" fillId="5" borderId="5" xfId="0" applyFont="1" applyFill="1" applyBorder="1"/>
    <xf numFmtId="49" fontId="1" fillId="5" borderId="5" xfId="0" applyNumberFormat="1" applyFont="1" applyFill="1" applyBorder="1" applyAlignment="1">
      <alignment horizontal="right"/>
    </xf>
    <xf numFmtId="164" fontId="1" fillId="5" borderId="5" xfId="0" applyNumberFormat="1" applyFont="1" applyFill="1" applyBorder="1"/>
    <xf numFmtId="49" fontId="1" fillId="5" borderId="5" xfId="0" applyNumberFormat="1" applyFont="1" applyFill="1" applyBorder="1"/>
    <xf numFmtId="0" fontId="1" fillId="5" borderId="5" xfId="0" applyFont="1" applyFill="1" applyBorder="1" applyAlignment="1">
      <alignment horizontal="right"/>
    </xf>
    <xf numFmtId="165" fontId="1" fillId="5" borderId="5" xfId="0" applyNumberFormat="1" applyFont="1" applyFill="1" applyBorder="1"/>
    <xf numFmtId="1" fontId="1" fillId="5" borderId="5" xfId="0" applyNumberFormat="1" applyFont="1" applyFill="1" applyBorder="1"/>
    <xf numFmtId="0" fontId="1" fillId="6" borderId="5" xfId="0" applyFont="1" applyFill="1" applyBorder="1"/>
    <xf numFmtId="0" fontId="1" fillId="6" borderId="4" xfId="0" applyFont="1" applyFill="1" applyBorder="1"/>
    <xf numFmtId="49" fontId="1" fillId="6" borderId="5" xfId="0" applyNumberFormat="1" applyFont="1" applyFill="1" applyBorder="1" applyAlignment="1">
      <alignment horizontal="right"/>
    </xf>
    <xf numFmtId="164" fontId="1" fillId="6" borderId="5" xfId="0" applyNumberFormat="1" applyFont="1" applyFill="1" applyBorder="1"/>
    <xf numFmtId="49" fontId="1" fillId="6" borderId="5" xfId="0" applyNumberFormat="1" applyFont="1" applyFill="1" applyBorder="1"/>
    <xf numFmtId="0" fontId="1" fillId="6" borderId="5" xfId="0" applyFont="1" applyFill="1" applyBorder="1" applyAlignment="1">
      <alignment horizontal="right"/>
    </xf>
    <xf numFmtId="165" fontId="1" fillId="6" borderId="5" xfId="0" applyNumberFormat="1" applyFont="1" applyFill="1" applyBorder="1"/>
    <xf numFmtId="1" fontId="1" fillId="6" borderId="5" xfId="0" applyNumberFormat="1" applyFont="1" applyFill="1" applyBorder="1"/>
    <xf numFmtId="0" fontId="1" fillId="7" borderId="4" xfId="0" applyFont="1" applyFill="1" applyBorder="1"/>
    <xf numFmtId="0" fontId="1" fillId="7" borderId="5" xfId="0" applyFont="1" applyFill="1" applyBorder="1"/>
    <xf numFmtId="49" fontId="1" fillId="8" borderId="5" xfId="0" applyNumberFormat="1" applyFont="1" applyFill="1" applyBorder="1" applyAlignment="1">
      <alignment horizontal="right"/>
    </xf>
    <xf numFmtId="164" fontId="1" fillId="7" borderId="5" xfId="0" applyNumberFormat="1" applyFont="1" applyFill="1" applyBorder="1"/>
    <xf numFmtId="49" fontId="1" fillId="7" borderId="5" xfId="0" applyNumberFormat="1" applyFont="1" applyFill="1" applyBorder="1"/>
    <xf numFmtId="0" fontId="1" fillId="7" borderId="5" xfId="0" applyFont="1" applyFill="1" applyBorder="1" applyAlignment="1">
      <alignment horizontal="right"/>
    </xf>
    <xf numFmtId="165" fontId="1" fillId="7" borderId="5" xfId="0" applyNumberFormat="1" applyFont="1" applyFill="1" applyBorder="1"/>
    <xf numFmtId="1" fontId="1" fillId="7" borderId="5" xfId="0" applyNumberFormat="1" applyFont="1" applyFill="1" applyBorder="1"/>
    <xf numFmtId="0" fontId="1" fillId="9" borderId="4" xfId="0" applyFont="1" applyFill="1" applyBorder="1"/>
    <xf numFmtId="0" fontId="1" fillId="9" borderId="5" xfId="0" applyFont="1" applyFill="1" applyBorder="1"/>
    <xf numFmtId="49" fontId="1" fillId="9" borderId="5" xfId="0" applyNumberFormat="1" applyFont="1" applyFill="1" applyBorder="1" applyAlignment="1">
      <alignment horizontal="right"/>
    </xf>
    <xf numFmtId="164" fontId="1" fillId="9" borderId="5" xfId="0" applyNumberFormat="1" applyFont="1" applyFill="1" applyBorder="1"/>
    <xf numFmtId="49" fontId="1" fillId="9" borderId="5" xfId="0" applyNumberFormat="1" applyFont="1" applyFill="1" applyBorder="1"/>
    <xf numFmtId="0" fontId="1" fillId="9" borderId="5" xfId="0" applyFont="1" applyFill="1" applyBorder="1" applyAlignment="1">
      <alignment horizontal="right"/>
    </xf>
    <xf numFmtId="165" fontId="1" fillId="9" borderId="5" xfId="0" applyNumberFormat="1" applyFont="1" applyFill="1" applyBorder="1"/>
    <xf numFmtId="1" fontId="1" fillId="9" borderId="5" xfId="0" applyNumberFormat="1" applyFont="1" applyFill="1" applyBorder="1"/>
    <xf numFmtId="0" fontId="1" fillId="10" borderId="4" xfId="0" applyFont="1" applyFill="1" applyBorder="1"/>
    <xf numFmtId="0" fontId="1" fillId="10" borderId="5" xfId="0" applyFont="1" applyFill="1" applyBorder="1"/>
    <xf numFmtId="49" fontId="1" fillId="10" borderId="5" xfId="0" applyNumberFormat="1" applyFont="1" applyFill="1" applyBorder="1" applyAlignment="1">
      <alignment horizontal="right"/>
    </xf>
    <xf numFmtId="164" fontId="1" fillId="10" borderId="5" xfId="0" applyNumberFormat="1" applyFont="1" applyFill="1" applyBorder="1"/>
    <xf numFmtId="49" fontId="1" fillId="10" borderId="5" xfId="0" applyNumberFormat="1" applyFont="1" applyFill="1" applyBorder="1"/>
    <xf numFmtId="0" fontId="1" fillId="10" borderId="5" xfId="0" applyFont="1" applyFill="1" applyBorder="1" applyAlignment="1">
      <alignment horizontal="right"/>
    </xf>
    <xf numFmtId="165" fontId="1" fillId="10" borderId="5" xfId="0" applyNumberFormat="1" applyFont="1" applyFill="1" applyBorder="1"/>
    <xf numFmtId="1" fontId="1" fillId="10" borderId="5" xfId="0" applyNumberFormat="1" applyFont="1" applyFill="1" applyBorder="1"/>
    <xf numFmtId="0" fontId="1" fillId="11" borderId="4" xfId="0" applyFont="1" applyFill="1" applyBorder="1"/>
    <xf numFmtId="0" fontId="1" fillId="11" borderId="5" xfId="0" applyFont="1" applyFill="1" applyBorder="1"/>
    <xf numFmtId="49" fontId="1" fillId="11" borderId="5" xfId="0" applyNumberFormat="1" applyFont="1" applyFill="1" applyBorder="1" applyAlignment="1">
      <alignment horizontal="right"/>
    </xf>
    <xf numFmtId="164" fontId="1" fillId="11" borderId="5" xfId="0" applyNumberFormat="1" applyFont="1" applyFill="1" applyBorder="1"/>
    <xf numFmtId="49" fontId="1" fillId="11" borderId="5" xfId="0" applyNumberFormat="1" applyFont="1" applyFill="1" applyBorder="1"/>
    <xf numFmtId="0" fontId="1" fillId="11" borderId="5" xfId="0" applyFont="1" applyFill="1" applyBorder="1" applyAlignment="1">
      <alignment horizontal="right"/>
    </xf>
    <xf numFmtId="165" fontId="1" fillId="11" borderId="5" xfId="0" applyNumberFormat="1" applyFont="1" applyFill="1" applyBorder="1"/>
    <xf numFmtId="1" fontId="1" fillId="11" borderId="5" xfId="0" applyNumberFormat="1" applyFont="1" applyFill="1" applyBorder="1"/>
    <xf numFmtId="0" fontId="1" fillId="12" borderId="5" xfId="0" applyFont="1" applyFill="1" applyBorder="1"/>
    <xf numFmtId="0" fontId="1" fillId="12" borderId="4" xfId="0" applyFont="1" applyFill="1" applyBorder="1"/>
    <xf numFmtId="49" fontId="1" fillId="12" borderId="5" xfId="0" applyNumberFormat="1" applyFont="1" applyFill="1" applyBorder="1" applyAlignment="1">
      <alignment horizontal="right"/>
    </xf>
    <xf numFmtId="164" fontId="1" fillId="12" borderId="5" xfId="0" applyNumberFormat="1" applyFont="1" applyFill="1" applyBorder="1"/>
    <xf numFmtId="49" fontId="1" fillId="12" borderId="5" xfId="0" applyNumberFormat="1" applyFont="1" applyFill="1" applyBorder="1"/>
    <xf numFmtId="0" fontId="1" fillId="12" borderId="5" xfId="0" applyFont="1" applyFill="1" applyBorder="1" applyAlignment="1">
      <alignment horizontal="right"/>
    </xf>
    <xf numFmtId="165" fontId="1" fillId="12" borderId="5" xfId="0" applyNumberFormat="1" applyFont="1" applyFill="1" applyBorder="1"/>
    <xf numFmtId="1" fontId="1" fillId="12" borderId="5" xfId="0" applyNumberFormat="1" applyFont="1" applyFill="1" applyBorder="1"/>
    <xf numFmtId="0" fontId="1" fillId="13" borderId="4" xfId="0" applyFont="1" applyFill="1" applyBorder="1"/>
    <xf numFmtId="0" fontId="1" fillId="13" borderId="5" xfId="0" applyFont="1" applyFill="1" applyBorder="1"/>
    <xf numFmtId="49" fontId="1" fillId="14" borderId="5" xfId="0" applyNumberFormat="1" applyFont="1" applyFill="1" applyBorder="1" applyAlignment="1">
      <alignment horizontal="right"/>
    </xf>
    <xf numFmtId="164" fontId="1" fillId="13" borderId="5" xfId="0" applyNumberFormat="1" applyFont="1" applyFill="1" applyBorder="1"/>
    <xf numFmtId="49" fontId="1" fillId="13" borderId="5" xfId="0" applyNumberFormat="1" applyFont="1" applyFill="1" applyBorder="1"/>
    <xf numFmtId="0" fontId="1" fillId="13" borderId="5" xfId="0" applyFont="1" applyFill="1" applyBorder="1" applyAlignment="1">
      <alignment horizontal="right"/>
    </xf>
    <xf numFmtId="165" fontId="1" fillId="13" borderId="5" xfId="0" applyNumberFormat="1" applyFont="1" applyFill="1" applyBorder="1"/>
    <xf numFmtId="1" fontId="1" fillId="13" borderId="5" xfId="0" applyNumberFormat="1" applyFont="1" applyFill="1" applyBorder="1"/>
    <xf numFmtId="0" fontId="1" fillId="14" borderId="4" xfId="0" applyFont="1" applyFill="1" applyBorder="1"/>
    <xf numFmtId="0" fontId="1" fillId="14" borderId="5" xfId="0" applyFont="1" applyFill="1" applyBorder="1"/>
    <xf numFmtId="164" fontId="1" fillId="14" borderId="5" xfId="0" applyNumberFormat="1" applyFont="1" applyFill="1" applyBorder="1"/>
    <xf numFmtId="49" fontId="1" fillId="14" borderId="5" xfId="0" applyNumberFormat="1" applyFont="1" applyFill="1" applyBorder="1"/>
    <xf numFmtId="0" fontId="1" fillId="14" borderId="5" xfId="0" applyFont="1" applyFill="1" applyBorder="1" applyAlignment="1">
      <alignment horizontal="right"/>
    </xf>
    <xf numFmtId="165" fontId="1" fillId="14" borderId="5" xfId="0" applyNumberFormat="1" applyFont="1" applyFill="1" applyBorder="1"/>
    <xf numFmtId="1" fontId="1" fillId="14" borderId="5" xfId="0" applyNumberFormat="1" applyFont="1" applyFill="1" applyBorder="1"/>
    <xf numFmtId="0" fontId="1" fillId="15" borderId="4" xfId="0" applyFont="1" applyFill="1" applyBorder="1"/>
    <xf numFmtId="0" fontId="1" fillId="15" borderId="5" xfId="0" applyFont="1" applyFill="1" applyBorder="1"/>
    <xf numFmtId="49" fontId="1" fillId="15" borderId="5" xfId="0" applyNumberFormat="1" applyFont="1" applyFill="1" applyBorder="1" applyAlignment="1">
      <alignment horizontal="right"/>
    </xf>
    <xf numFmtId="14" fontId="1" fillId="15" borderId="5" xfId="0" applyNumberFormat="1" applyFont="1" applyFill="1" applyBorder="1"/>
    <xf numFmtId="49" fontId="1" fillId="15" borderId="5" xfId="0" applyNumberFormat="1" applyFont="1" applyFill="1" applyBorder="1"/>
    <xf numFmtId="0" fontId="1" fillId="16" borderId="5" xfId="0" applyFont="1" applyFill="1" applyBorder="1" applyAlignment="1">
      <alignment horizontal="right"/>
    </xf>
    <xf numFmtId="0" fontId="1" fillId="16" borderId="5" xfId="0" applyFont="1" applyFill="1" applyBorder="1" applyAlignment="1">
      <alignment horizontal="left"/>
    </xf>
    <xf numFmtId="165" fontId="1" fillId="16" borderId="5" xfId="0" applyNumberFormat="1" applyFont="1" applyFill="1" applyBorder="1"/>
    <xf numFmtId="1" fontId="1" fillId="16" borderId="5" xfId="0" applyNumberFormat="1" applyFont="1" applyFill="1" applyBorder="1"/>
    <xf numFmtId="0" fontId="1" fillId="16" borderId="5" xfId="0" applyFont="1" applyFill="1" applyBorder="1"/>
    <xf numFmtId="0" fontId="1" fillId="15" borderId="5" xfId="0" applyFont="1" applyFill="1" applyBorder="1" applyAlignment="1">
      <alignment horizontal="right"/>
    </xf>
    <xf numFmtId="0" fontId="1" fillId="15" borderId="5" xfId="0" applyFont="1" applyFill="1" applyBorder="1" applyAlignment="1">
      <alignment horizontal="left"/>
    </xf>
    <xf numFmtId="165" fontId="1" fillId="15" borderId="5" xfId="0" applyNumberFormat="1" applyFont="1" applyFill="1" applyBorder="1"/>
    <xf numFmtId="0" fontId="1" fillId="17" borderId="4" xfId="0" applyFont="1" applyFill="1" applyBorder="1"/>
    <xf numFmtId="0" fontId="1" fillId="17" borderId="5" xfId="0" applyFont="1" applyFill="1" applyBorder="1"/>
    <xf numFmtId="49" fontId="1" fillId="17" borderId="5" xfId="0" applyNumberFormat="1" applyFont="1" applyFill="1" applyBorder="1" applyAlignment="1">
      <alignment horizontal="right"/>
    </xf>
    <xf numFmtId="164" fontId="1" fillId="17" borderId="5" xfId="0" applyNumberFormat="1" applyFont="1" applyFill="1" applyBorder="1"/>
    <xf numFmtId="49" fontId="1" fillId="17" borderId="5" xfId="0" applyNumberFormat="1" applyFont="1" applyFill="1" applyBorder="1"/>
    <xf numFmtId="0" fontId="1" fillId="17" borderId="5" xfId="0" applyFont="1" applyFill="1" applyBorder="1" applyAlignment="1">
      <alignment horizontal="right"/>
    </xf>
    <xf numFmtId="165" fontId="1" fillId="17" borderId="5" xfId="0" applyNumberFormat="1" applyFont="1" applyFill="1" applyBorder="1"/>
    <xf numFmtId="1" fontId="1" fillId="17" borderId="5" xfId="0" applyNumberFormat="1" applyFont="1" applyFill="1" applyBorder="1"/>
    <xf numFmtId="0" fontId="1" fillId="18" borderId="5" xfId="0" applyFont="1" applyFill="1" applyBorder="1"/>
    <xf numFmtId="0" fontId="1" fillId="18" borderId="4" xfId="0" applyFont="1" applyFill="1" applyBorder="1"/>
    <xf numFmtId="49" fontId="1" fillId="18" borderId="5" xfId="0" applyNumberFormat="1" applyFont="1" applyFill="1" applyBorder="1" applyAlignment="1">
      <alignment horizontal="right"/>
    </xf>
    <xf numFmtId="164" fontId="1" fillId="18" borderId="5" xfId="0" applyNumberFormat="1" applyFont="1" applyFill="1" applyBorder="1"/>
    <xf numFmtId="49" fontId="1" fillId="18" borderId="5" xfId="0" applyNumberFormat="1" applyFont="1" applyFill="1" applyBorder="1"/>
    <xf numFmtId="0" fontId="1" fillId="18" borderId="5" xfId="0" applyFont="1" applyFill="1" applyBorder="1" applyAlignment="1">
      <alignment horizontal="right"/>
    </xf>
    <xf numFmtId="165" fontId="1" fillId="18" borderId="5" xfId="0" applyNumberFormat="1" applyFont="1" applyFill="1" applyBorder="1"/>
    <xf numFmtId="1" fontId="1" fillId="18" borderId="5" xfId="0" applyNumberFormat="1" applyFont="1" applyFill="1" applyBorder="1"/>
    <xf numFmtId="0" fontId="1" fillId="19" borderId="4" xfId="0" applyFont="1" applyFill="1" applyBorder="1"/>
    <xf numFmtId="0" fontId="1" fillId="19" borderId="5" xfId="0" applyFont="1" applyFill="1" applyBorder="1"/>
    <xf numFmtId="49" fontId="1" fillId="20" borderId="5" xfId="0" applyNumberFormat="1" applyFont="1" applyFill="1" applyBorder="1" applyAlignment="1">
      <alignment horizontal="right"/>
    </xf>
    <xf numFmtId="14" fontId="1" fillId="19" borderId="5" xfId="0" applyNumberFormat="1" applyFont="1" applyFill="1" applyBorder="1"/>
    <xf numFmtId="49" fontId="1" fillId="19" borderId="5" xfId="0" applyNumberFormat="1" applyFont="1" applyFill="1" applyBorder="1"/>
    <xf numFmtId="0" fontId="1" fillId="19" borderId="5" xfId="0" applyFont="1" applyFill="1" applyBorder="1" applyAlignment="1">
      <alignment horizontal="right"/>
    </xf>
    <xf numFmtId="165" fontId="1" fillId="19" borderId="5" xfId="0" applyNumberFormat="1" applyFont="1" applyFill="1" applyBorder="1"/>
    <xf numFmtId="1" fontId="1" fillId="19" borderId="5" xfId="0" applyNumberFormat="1" applyFont="1" applyFill="1" applyBorder="1"/>
    <xf numFmtId="0" fontId="1" fillId="20" borderId="5" xfId="0" applyFont="1" applyFill="1" applyBorder="1"/>
    <xf numFmtId="0" fontId="1" fillId="20" borderId="5" xfId="0" applyFont="1" applyFill="1" applyBorder="1" applyAlignment="1">
      <alignment horizontal="right"/>
    </xf>
    <xf numFmtId="165" fontId="1" fillId="20" borderId="5" xfId="0" applyNumberFormat="1" applyFont="1" applyFill="1" applyBorder="1"/>
    <xf numFmtId="1" fontId="1" fillId="20" borderId="5" xfId="0" applyNumberFormat="1" applyFont="1" applyFill="1" applyBorder="1"/>
    <xf numFmtId="0" fontId="1" fillId="21" borderId="4" xfId="0" applyFont="1" applyFill="1" applyBorder="1"/>
    <xf numFmtId="0" fontId="1" fillId="21" borderId="5" xfId="0" applyFont="1" applyFill="1" applyBorder="1"/>
    <xf numFmtId="49" fontId="1" fillId="22" borderId="5" xfId="0" applyNumberFormat="1" applyFont="1" applyFill="1" applyBorder="1" applyAlignment="1">
      <alignment horizontal="right"/>
    </xf>
    <xf numFmtId="164" fontId="1" fillId="21" borderId="5" xfId="0" applyNumberFormat="1" applyFont="1" applyFill="1" applyBorder="1"/>
    <xf numFmtId="49" fontId="1" fillId="21" borderId="5" xfId="0" applyNumberFormat="1" applyFont="1" applyFill="1" applyBorder="1"/>
    <xf numFmtId="0" fontId="1" fillId="21" borderId="5" xfId="0" applyFont="1" applyFill="1" applyBorder="1" applyAlignment="1">
      <alignment horizontal="right"/>
    </xf>
    <xf numFmtId="165" fontId="1" fillId="21" borderId="5" xfId="0" applyNumberFormat="1" applyFont="1" applyFill="1" applyBorder="1"/>
    <xf numFmtId="1" fontId="1" fillId="21" borderId="5" xfId="0" applyNumberFormat="1" applyFont="1" applyFill="1" applyBorder="1"/>
    <xf numFmtId="0" fontId="1" fillId="23" borderId="4" xfId="0" applyFont="1" applyFill="1" applyBorder="1"/>
    <xf numFmtId="0" fontId="1" fillId="23" borderId="5" xfId="0" applyFont="1" applyFill="1" applyBorder="1"/>
    <xf numFmtId="49" fontId="1" fillId="23" borderId="5" xfId="0" applyNumberFormat="1" applyFont="1" applyFill="1" applyBorder="1" applyAlignment="1">
      <alignment horizontal="right"/>
    </xf>
    <xf numFmtId="164" fontId="1" fillId="23" borderId="5" xfId="0" applyNumberFormat="1" applyFont="1" applyFill="1" applyBorder="1"/>
    <xf numFmtId="49" fontId="1" fillId="23" borderId="5" xfId="0" applyNumberFormat="1" applyFont="1" applyFill="1" applyBorder="1"/>
    <xf numFmtId="0" fontId="1" fillId="23" borderId="5" xfId="0" applyFont="1" applyFill="1" applyBorder="1" applyAlignment="1">
      <alignment horizontal="right"/>
    </xf>
    <xf numFmtId="165" fontId="1" fillId="23" borderId="5" xfId="0" applyNumberFormat="1" applyFont="1" applyFill="1" applyBorder="1"/>
    <xf numFmtId="1" fontId="1" fillId="23" borderId="5" xfId="0" applyNumberFormat="1" applyFont="1" applyFill="1" applyBorder="1"/>
    <xf numFmtId="0" fontId="1" fillId="24" borderId="4" xfId="0" applyFont="1" applyFill="1" applyBorder="1"/>
    <xf numFmtId="0" fontId="1" fillId="24" borderId="5" xfId="0" applyFont="1" applyFill="1" applyBorder="1"/>
    <xf numFmtId="49" fontId="1" fillId="24" borderId="5" xfId="0" applyNumberFormat="1" applyFont="1" applyFill="1" applyBorder="1" applyAlignment="1">
      <alignment horizontal="right"/>
    </xf>
    <xf numFmtId="164" fontId="1" fillId="24" borderId="5" xfId="0" applyNumberFormat="1" applyFont="1" applyFill="1" applyBorder="1"/>
    <xf numFmtId="49" fontId="1" fillId="24" borderId="5" xfId="0" applyNumberFormat="1" applyFont="1" applyFill="1" applyBorder="1"/>
    <xf numFmtId="0" fontId="1" fillId="24" borderId="5" xfId="0" applyFont="1" applyFill="1" applyBorder="1" applyAlignment="1">
      <alignment horizontal="right"/>
    </xf>
    <xf numFmtId="165" fontId="1" fillId="24" borderId="5" xfId="0" applyNumberFormat="1" applyFont="1" applyFill="1" applyBorder="1"/>
    <xf numFmtId="1" fontId="1" fillId="24" borderId="5" xfId="0" applyNumberFormat="1" applyFont="1" applyFill="1" applyBorder="1"/>
    <xf numFmtId="0" fontId="1" fillId="25" borderId="5" xfId="0" applyFont="1" applyFill="1" applyBorder="1"/>
    <xf numFmtId="0" fontId="1" fillId="25" borderId="4" xfId="0" applyFont="1" applyFill="1" applyBorder="1"/>
    <xf numFmtId="49" fontId="1" fillId="25" borderId="5" xfId="0" applyNumberFormat="1" applyFont="1" applyFill="1" applyBorder="1" applyAlignment="1">
      <alignment horizontal="right"/>
    </xf>
    <xf numFmtId="164" fontId="1" fillId="25" borderId="5" xfId="0" applyNumberFormat="1" applyFont="1" applyFill="1" applyBorder="1"/>
    <xf numFmtId="49" fontId="1" fillId="25" borderId="5" xfId="0" applyNumberFormat="1" applyFont="1" applyFill="1" applyBorder="1"/>
    <xf numFmtId="0" fontId="1" fillId="25" borderId="5" xfId="0" applyFont="1" applyFill="1" applyBorder="1" applyAlignment="1">
      <alignment horizontal="right"/>
    </xf>
    <xf numFmtId="165" fontId="1" fillId="25" borderId="5" xfId="0" applyNumberFormat="1" applyFont="1" applyFill="1" applyBorder="1"/>
    <xf numFmtId="1" fontId="1" fillId="25" borderId="5" xfId="0" applyNumberFormat="1" applyFont="1" applyFill="1" applyBorder="1"/>
    <xf numFmtId="0" fontId="1" fillId="26" borderId="4" xfId="0" applyFont="1" applyFill="1" applyBorder="1"/>
    <xf numFmtId="0" fontId="1" fillId="26" borderId="5" xfId="0" applyFont="1" applyFill="1" applyBorder="1"/>
    <xf numFmtId="49" fontId="1" fillId="27" borderId="5" xfId="0" applyNumberFormat="1" applyFont="1" applyFill="1" applyBorder="1" applyAlignment="1">
      <alignment horizontal="right"/>
    </xf>
    <xf numFmtId="164" fontId="1" fillId="26" borderId="5" xfId="0" applyNumberFormat="1" applyFont="1" applyFill="1" applyBorder="1"/>
    <xf numFmtId="49" fontId="1" fillId="26" borderId="5" xfId="0" applyNumberFormat="1" applyFont="1" applyFill="1" applyBorder="1"/>
    <xf numFmtId="0" fontId="1" fillId="26" borderId="5" xfId="0" applyFont="1" applyFill="1" applyBorder="1" applyAlignment="1">
      <alignment horizontal="right"/>
    </xf>
    <xf numFmtId="165" fontId="1" fillId="26" borderId="5" xfId="0" applyNumberFormat="1" applyFont="1" applyFill="1" applyBorder="1"/>
    <xf numFmtId="1" fontId="1" fillId="26" borderId="5" xfId="0" applyNumberFormat="1" applyFont="1" applyFill="1" applyBorder="1"/>
    <xf numFmtId="0" fontId="1" fillId="27" borderId="5" xfId="0" applyFont="1" applyFill="1" applyBorder="1"/>
    <xf numFmtId="0" fontId="1" fillId="27" borderId="4" xfId="0" applyFont="1" applyFill="1" applyBorder="1"/>
    <xf numFmtId="49" fontId="1" fillId="26" borderId="5" xfId="0" applyNumberFormat="1" applyFont="1" applyFill="1" applyBorder="1" applyAlignment="1">
      <alignment horizontal="right"/>
    </xf>
    <xf numFmtId="164" fontId="1" fillId="27" borderId="5" xfId="0" applyNumberFormat="1" applyFont="1" applyFill="1" applyBorder="1"/>
    <xf numFmtId="49" fontId="1" fillId="27" borderId="5" xfId="0" applyNumberFormat="1" applyFont="1" applyFill="1" applyBorder="1"/>
    <xf numFmtId="0" fontId="1" fillId="27" borderId="5" xfId="0" applyFont="1" applyFill="1" applyBorder="1" applyAlignment="1">
      <alignment horizontal="right"/>
    </xf>
    <xf numFmtId="165" fontId="1" fillId="27" borderId="5" xfId="0" applyNumberFormat="1" applyFont="1" applyFill="1" applyBorder="1"/>
    <xf numFmtId="1" fontId="1" fillId="27" borderId="5" xfId="0" applyNumberFormat="1" applyFont="1" applyFill="1" applyBorder="1"/>
    <xf numFmtId="0" fontId="1" fillId="28" borderId="4" xfId="0" applyFont="1" applyFill="1" applyBorder="1"/>
    <xf numFmtId="0" fontId="1" fillId="28" borderId="5" xfId="0" applyFont="1" applyFill="1" applyBorder="1"/>
    <xf numFmtId="49" fontId="1" fillId="28" borderId="5" xfId="0" applyNumberFormat="1" applyFont="1" applyFill="1" applyBorder="1" applyAlignment="1">
      <alignment horizontal="right"/>
    </xf>
    <xf numFmtId="164" fontId="1" fillId="28" borderId="5" xfId="0" applyNumberFormat="1" applyFont="1" applyFill="1" applyBorder="1"/>
    <xf numFmtId="49" fontId="1" fillId="28" borderId="5" xfId="0" applyNumberFormat="1" applyFont="1" applyFill="1" applyBorder="1"/>
    <xf numFmtId="0" fontId="1" fillId="28" borderId="5" xfId="0" applyFont="1" applyFill="1" applyBorder="1" applyAlignment="1">
      <alignment horizontal="right"/>
    </xf>
    <xf numFmtId="165" fontId="1" fillId="28" borderId="5" xfId="0" applyNumberFormat="1" applyFont="1" applyFill="1" applyBorder="1"/>
    <xf numFmtId="1" fontId="1" fillId="28" borderId="5" xfId="0" applyNumberFormat="1" applyFont="1" applyFill="1" applyBorder="1"/>
    <xf numFmtId="0" fontId="1" fillId="29" borderId="4" xfId="0" applyFont="1" applyFill="1" applyBorder="1"/>
    <xf numFmtId="0" fontId="1" fillId="29" borderId="5" xfId="0" applyFont="1" applyFill="1" applyBorder="1"/>
    <xf numFmtId="49" fontId="1" fillId="29" borderId="5" xfId="0" applyNumberFormat="1" applyFont="1" applyFill="1" applyBorder="1" applyAlignment="1">
      <alignment horizontal="right"/>
    </xf>
    <xf numFmtId="164" fontId="1" fillId="29" borderId="5" xfId="0" applyNumberFormat="1" applyFont="1" applyFill="1" applyBorder="1"/>
    <xf numFmtId="49" fontId="1" fillId="29" borderId="5" xfId="0" applyNumberFormat="1" applyFont="1" applyFill="1" applyBorder="1"/>
    <xf numFmtId="0" fontId="1" fillId="29" borderId="5" xfId="0" applyFont="1" applyFill="1" applyBorder="1" applyAlignment="1">
      <alignment horizontal="right"/>
    </xf>
    <xf numFmtId="165" fontId="1" fillId="29" borderId="5" xfId="0" applyNumberFormat="1" applyFont="1" applyFill="1" applyBorder="1"/>
    <xf numFmtId="1" fontId="1" fillId="29" borderId="5" xfId="0" applyNumberFormat="1" applyFont="1" applyFill="1" applyBorder="1"/>
    <xf numFmtId="0" fontId="1" fillId="30" borderId="4" xfId="0" applyFont="1" applyFill="1" applyBorder="1"/>
    <xf numFmtId="0" fontId="1" fillId="30" borderId="5" xfId="0" applyFont="1" applyFill="1" applyBorder="1"/>
    <xf numFmtId="49" fontId="1" fillId="30" borderId="5" xfId="0" applyNumberFormat="1" applyFont="1" applyFill="1" applyBorder="1" applyAlignment="1">
      <alignment horizontal="right"/>
    </xf>
    <xf numFmtId="164" fontId="1" fillId="30" borderId="5" xfId="0" applyNumberFormat="1" applyFont="1" applyFill="1" applyBorder="1"/>
    <xf numFmtId="49" fontId="1" fillId="30" borderId="5" xfId="0" applyNumberFormat="1" applyFont="1" applyFill="1" applyBorder="1"/>
    <xf numFmtId="0" fontId="1" fillId="30" borderId="5" xfId="0" applyFont="1" applyFill="1" applyBorder="1" applyAlignment="1">
      <alignment horizontal="right"/>
    </xf>
    <xf numFmtId="165" fontId="1" fillId="30" borderId="5" xfId="0" applyNumberFormat="1" applyFont="1" applyFill="1" applyBorder="1"/>
    <xf numFmtId="1" fontId="1" fillId="30" borderId="5" xfId="0" applyNumberFormat="1" applyFont="1" applyFill="1" applyBorder="1"/>
    <xf numFmtId="0" fontId="1" fillId="31" borderId="4" xfId="0" applyFont="1" applyFill="1" applyBorder="1"/>
    <xf numFmtId="0" fontId="1" fillId="31" borderId="5" xfId="0" applyFont="1" applyFill="1" applyBorder="1"/>
    <xf numFmtId="49" fontId="1" fillId="31" borderId="5" xfId="0" applyNumberFormat="1" applyFont="1" applyFill="1" applyBorder="1" applyAlignment="1">
      <alignment horizontal="right"/>
    </xf>
    <xf numFmtId="164" fontId="1" fillId="31" borderId="5" xfId="0" applyNumberFormat="1" applyFont="1" applyFill="1" applyBorder="1"/>
    <xf numFmtId="49" fontId="1" fillId="31" borderId="5" xfId="0" applyNumberFormat="1" applyFont="1" applyFill="1" applyBorder="1"/>
    <xf numFmtId="0" fontId="1" fillId="31" borderId="5" xfId="0" applyFont="1" applyFill="1" applyBorder="1" applyAlignment="1">
      <alignment horizontal="right"/>
    </xf>
    <xf numFmtId="165" fontId="1" fillId="31" borderId="5" xfId="0" applyNumberFormat="1" applyFont="1" applyFill="1" applyBorder="1"/>
    <xf numFmtId="1" fontId="1" fillId="31" borderId="5" xfId="0" applyNumberFormat="1" applyFont="1" applyFill="1" applyBorder="1"/>
    <xf numFmtId="0" fontId="1" fillId="32" borderId="4" xfId="0" applyFont="1" applyFill="1" applyBorder="1"/>
    <xf numFmtId="0" fontId="1" fillId="32" borderId="5" xfId="0" applyFont="1" applyFill="1" applyBorder="1"/>
    <xf numFmtId="49" fontId="1" fillId="33" borderId="5" xfId="0" applyNumberFormat="1" applyFont="1" applyFill="1" applyBorder="1" applyAlignment="1">
      <alignment horizontal="right"/>
    </xf>
    <xf numFmtId="164" fontId="1" fillId="32" borderId="5" xfId="0" applyNumberFormat="1" applyFont="1" applyFill="1" applyBorder="1"/>
    <xf numFmtId="49" fontId="1" fillId="32" borderId="5" xfId="0" applyNumberFormat="1" applyFont="1" applyFill="1" applyBorder="1"/>
    <xf numFmtId="0" fontId="1" fillId="32" borderId="5" xfId="0" applyFont="1" applyFill="1" applyBorder="1" applyAlignment="1">
      <alignment horizontal="right"/>
    </xf>
    <xf numFmtId="165" fontId="1" fillId="32" borderId="5" xfId="0" applyNumberFormat="1" applyFont="1" applyFill="1" applyBorder="1"/>
    <xf numFmtId="1" fontId="1" fillId="32" borderId="5" xfId="0" applyNumberFormat="1" applyFont="1" applyFill="1" applyBorder="1"/>
    <xf numFmtId="0" fontId="1" fillId="33" borderId="5" xfId="0" applyFont="1" applyFill="1" applyBorder="1"/>
    <xf numFmtId="0" fontId="1" fillId="33" borderId="4" xfId="0" applyFont="1" applyFill="1" applyBorder="1"/>
    <xf numFmtId="49" fontId="1" fillId="32" borderId="5" xfId="0" applyNumberFormat="1" applyFont="1" applyFill="1" applyBorder="1" applyAlignment="1">
      <alignment horizontal="right"/>
    </xf>
    <xf numFmtId="164" fontId="1" fillId="33" borderId="5" xfId="0" applyNumberFormat="1" applyFont="1" applyFill="1" applyBorder="1"/>
    <xf numFmtId="49" fontId="1" fillId="33" borderId="5" xfId="0" applyNumberFormat="1" applyFont="1" applyFill="1" applyBorder="1"/>
    <xf numFmtId="0" fontId="1" fillId="33" borderId="5" xfId="0" applyFont="1" applyFill="1" applyBorder="1" applyAlignment="1">
      <alignment horizontal="right"/>
    </xf>
    <xf numFmtId="165" fontId="1" fillId="33" borderId="5" xfId="0" applyNumberFormat="1" applyFont="1" applyFill="1" applyBorder="1"/>
    <xf numFmtId="1" fontId="1" fillId="33" borderId="5" xfId="0" applyNumberFormat="1" applyFont="1" applyFill="1" applyBorder="1"/>
    <xf numFmtId="0" fontId="1" fillId="34" borderId="4" xfId="0" applyFont="1" applyFill="1" applyBorder="1"/>
    <xf numFmtId="0" fontId="1" fillId="34" borderId="5" xfId="0" applyFont="1" applyFill="1" applyBorder="1"/>
    <xf numFmtId="49" fontId="1" fillId="35" borderId="5" xfId="0" applyNumberFormat="1" applyFont="1" applyFill="1" applyBorder="1" applyAlignment="1">
      <alignment horizontal="right"/>
    </xf>
    <xf numFmtId="164" fontId="1" fillId="34" borderId="5" xfId="0" applyNumberFormat="1" applyFont="1" applyFill="1" applyBorder="1"/>
    <xf numFmtId="49" fontId="1" fillId="34" borderId="5" xfId="0" applyNumberFormat="1" applyFont="1" applyFill="1" applyBorder="1"/>
    <xf numFmtId="0" fontId="1" fillId="34" borderId="5" xfId="0" applyFont="1" applyFill="1" applyBorder="1" applyAlignment="1">
      <alignment horizontal="right"/>
    </xf>
    <xf numFmtId="165" fontId="1" fillId="34" borderId="5" xfId="0" applyNumberFormat="1" applyFont="1" applyFill="1" applyBorder="1"/>
    <xf numFmtId="1" fontId="1" fillId="34" borderId="5" xfId="0" applyNumberFormat="1" applyFont="1" applyFill="1" applyBorder="1"/>
    <xf numFmtId="0" fontId="1" fillId="35" borderId="5" xfId="0" applyFont="1" applyFill="1" applyBorder="1"/>
    <xf numFmtId="0" fontId="1" fillId="35" borderId="4" xfId="0" applyFont="1" applyFill="1" applyBorder="1"/>
    <xf numFmtId="164" fontId="1" fillId="35" borderId="5" xfId="0" applyNumberFormat="1" applyFont="1" applyFill="1" applyBorder="1"/>
    <xf numFmtId="49" fontId="1" fillId="35" borderId="5" xfId="0" applyNumberFormat="1" applyFont="1" applyFill="1" applyBorder="1"/>
    <xf numFmtId="0" fontId="1" fillId="35" borderId="5" xfId="0" applyFont="1" applyFill="1" applyBorder="1" applyAlignment="1">
      <alignment horizontal="right"/>
    </xf>
    <xf numFmtId="165" fontId="1" fillId="35" borderId="5" xfId="0" applyNumberFormat="1" applyFont="1" applyFill="1" applyBorder="1"/>
    <xf numFmtId="1" fontId="1" fillId="35" borderId="5" xfId="0" applyNumberFormat="1" applyFont="1" applyFill="1" applyBorder="1"/>
    <xf numFmtId="0" fontId="1" fillId="36" borderId="4" xfId="0" applyFont="1" applyFill="1" applyBorder="1"/>
    <xf numFmtId="0" fontId="1" fillId="36" borderId="5" xfId="0" applyFont="1" applyFill="1" applyBorder="1"/>
    <xf numFmtId="49" fontId="1" fillId="36" borderId="5" xfId="0" applyNumberFormat="1" applyFont="1" applyFill="1" applyBorder="1" applyAlignment="1">
      <alignment horizontal="right"/>
    </xf>
    <xf numFmtId="164" fontId="1" fillId="36" borderId="5" xfId="0" applyNumberFormat="1" applyFont="1" applyFill="1" applyBorder="1"/>
    <xf numFmtId="49" fontId="1" fillId="36" borderId="5" xfId="0" applyNumberFormat="1" applyFont="1" applyFill="1" applyBorder="1"/>
    <xf numFmtId="0" fontId="1" fillId="36" borderId="5" xfId="0" applyFont="1" applyFill="1" applyBorder="1" applyAlignment="1">
      <alignment horizontal="right"/>
    </xf>
    <xf numFmtId="165" fontId="1" fillId="36" borderId="5" xfId="0" applyNumberFormat="1" applyFont="1" applyFill="1" applyBorder="1"/>
    <xf numFmtId="1" fontId="1" fillId="36" borderId="5" xfId="0" applyNumberFormat="1" applyFont="1" applyFill="1" applyBorder="1"/>
    <xf numFmtId="0" fontId="1" fillId="37" borderId="4" xfId="0" applyFont="1" applyFill="1" applyBorder="1"/>
    <xf numFmtId="49" fontId="1" fillId="37" borderId="5" xfId="0" applyNumberFormat="1" applyFont="1" applyFill="1" applyBorder="1" applyAlignment="1">
      <alignment horizontal="right"/>
    </xf>
    <xf numFmtId="0" fontId="1" fillId="37" borderId="5" xfId="0" applyFont="1" applyFill="1" applyBorder="1"/>
    <xf numFmtId="164" fontId="1" fillId="37" borderId="5" xfId="0" applyNumberFormat="1" applyFont="1" applyFill="1" applyBorder="1"/>
    <xf numFmtId="49" fontId="1" fillId="37" borderId="5" xfId="0" applyNumberFormat="1" applyFont="1" applyFill="1" applyBorder="1"/>
    <xf numFmtId="0" fontId="1" fillId="37" borderId="5" xfId="0" applyFont="1" applyFill="1" applyBorder="1" applyAlignment="1">
      <alignment horizontal="right"/>
    </xf>
    <xf numFmtId="165" fontId="1" fillId="37" borderId="5" xfId="0" applyNumberFormat="1" applyFont="1" applyFill="1" applyBorder="1"/>
    <xf numFmtId="1" fontId="1" fillId="37" borderId="5" xfId="0" applyNumberFormat="1" applyFont="1" applyFill="1" applyBorder="1"/>
    <xf numFmtId="0" fontId="1" fillId="38" borderId="4" xfId="0" applyFont="1" applyFill="1" applyBorder="1"/>
    <xf numFmtId="0" fontId="1" fillId="38" borderId="5" xfId="0" applyFont="1" applyFill="1" applyBorder="1"/>
    <xf numFmtId="49" fontId="1" fillId="38" borderId="5" xfId="0" applyNumberFormat="1" applyFont="1" applyFill="1" applyBorder="1" applyAlignment="1">
      <alignment horizontal="right"/>
    </xf>
    <xf numFmtId="164" fontId="1" fillId="38" borderId="5" xfId="0" applyNumberFormat="1" applyFont="1" applyFill="1" applyBorder="1"/>
    <xf numFmtId="49" fontId="1" fillId="38" borderId="5" xfId="0" applyNumberFormat="1" applyFont="1" applyFill="1" applyBorder="1"/>
    <xf numFmtId="0" fontId="1" fillId="38" borderId="5" xfId="0" applyFont="1" applyFill="1" applyBorder="1" applyAlignment="1">
      <alignment horizontal="right"/>
    </xf>
    <xf numFmtId="165" fontId="1" fillId="38" borderId="5" xfId="0" applyNumberFormat="1" applyFont="1" applyFill="1" applyBorder="1"/>
    <xf numFmtId="1" fontId="1" fillId="38" borderId="5" xfId="0" applyNumberFormat="1" applyFont="1" applyFill="1" applyBorder="1"/>
    <xf numFmtId="0" fontId="1" fillId="39" borderId="4" xfId="0" applyFont="1" applyFill="1" applyBorder="1"/>
    <xf numFmtId="0" fontId="1" fillId="39" borderId="5" xfId="0" applyFont="1" applyFill="1" applyBorder="1"/>
    <xf numFmtId="49" fontId="1" fillId="40" borderId="5" xfId="0" applyNumberFormat="1" applyFont="1" applyFill="1" applyBorder="1" applyAlignment="1">
      <alignment horizontal="right"/>
    </xf>
    <xf numFmtId="164" fontId="1" fillId="39" borderId="5" xfId="0" applyNumberFormat="1" applyFont="1" applyFill="1" applyBorder="1"/>
    <xf numFmtId="49" fontId="1" fillId="39" borderId="5" xfId="0" applyNumberFormat="1" applyFont="1" applyFill="1" applyBorder="1"/>
    <xf numFmtId="0" fontId="1" fillId="39" borderId="5" xfId="0" applyFont="1" applyFill="1" applyBorder="1" applyAlignment="1">
      <alignment horizontal="right"/>
    </xf>
    <xf numFmtId="165" fontId="1" fillId="39" borderId="5" xfId="0" applyNumberFormat="1" applyFont="1" applyFill="1" applyBorder="1"/>
    <xf numFmtId="1" fontId="1" fillId="39" borderId="5" xfId="0" applyNumberFormat="1" applyFont="1" applyFill="1" applyBorder="1"/>
    <xf numFmtId="0" fontId="1" fillId="41" borderId="4" xfId="0" applyFont="1" applyFill="1" applyBorder="1"/>
    <xf numFmtId="0" fontId="1" fillId="41" borderId="5" xfId="0" applyFont="1" applyFill="1" applyBorder="1"/>
    <xf numFmtId="49" fontId="1" fillId="41" borderId="5" xfId="0" applyNumberFormat="1" applyFont="1" applyFill="1" applyBorder="1" applyAlignment="1">
      <alignment horizontal="right"/>
    </xf>
    <xf numFmtId="164" fontId="1" fillId="41" borderId="5" xfId="0" applyNumberFormat="1" applyFont="1" applyFill="1" applyBorder="1"/>
    <xf numFmtId="49" fontId="1" fillId="41" borderId="5" xfId="0" applyNumberFormat="1" applyFont="1" applyFill="1" applyBorder="1"/>
    <xf numFmtId="0" fontId="1" fillId="41" borderId="5" xfId="0" applyFont="1" applyFill="1" applyBorder="1" applyAlignment="1">
      <alignment horizontal="right"/>
    </xf>
    <xf numFmtId="165" fontId="1" fillId="41" borderId="5" xfId="0" applyNumberFormat="1" applyFont="1" applyFill="1" applyBorder="1"/>
    <xf numFmtId="1" fontId="1" fillId="41" borderId="5" xfId="0" applyNumberFormat="1" applyFont="1" applyFill="1" applyBorder="1"/>
    <xf numFmtId="0" fontId="1" fillId="42" borderId="4" xfId="0" applyFont="1" applyFill="1" applyBorder="1"/>
    <xf numFmtId="0" fontId="1" fillId="42" borderId="5" xfId="0" applyFont="1" applyFill="1" applyBorder="1"/>
    <xf numFmtId="49" fontId="1" fillId="43" borderId="5" xfId="0" applyNumberFormat="1" applyFont="1" applyFill="1" applyBorder="1" applyAlignment="1">
      <alignment horizontal="right"/>
    </xf>
    <xf numFmtId="164" fontId="1" fillId="42" borderId="5" xfId="0" applyNumberFormat="1" applyFont="1" applyFill="1" applyBorder="1"/>
    <xf numFmtId="49" fontId="1" fillId="42" borderId="5" xfId="0" applyNumberFormat="1" applyFont="1" applyFill="1" applyBorder="1"/>
    <xf numFmtId="0" fontId="1" fillId="42" borderId="5" xfId="0" applyFont="1" applyFill="1" applyBorder="1" applyAlignment="1">
      <alignment horizontal="right"/>
    </xf>
    <xf numFmtId="165" fontId="1" fillId="42" borderId="5" xfId="0" applyNumberFormat="1" applyFont="1" applyFill="1" applyBorder="1"/>
    <xf numFmtId="1" fontId="1" fillId="42" borderId="5" xfId="0" applyNumberFormat="1" applyFont="1" applyFill="1" applyBorder="1"/>
    <xf numFmtId="0" fontId="1" fillId="43" borderId="5" xfId="0" applyFont="1" applyFill="1" applyBorder="1"/>
    <xf numFmtId="0" fontId="1" fillId="44" borderId="4" xfId="0" applyFont="1" applyFill="1" applyBorder="1"/>
    <xf numFmtId="0" fontId="1" fillId="44" borderId="5" xfId="0" applyFont="1" applyFill="1" applyBorder="1"/>
    <xf numFmtId="49" fontId="1" fillId="45" borderId="5" xfId="0" applyNumberFormat="1" applyFont="1" applyFill="1" applyBorder="1" applyAlignment="1">
      <alignment horizontal="right"/>
    </xf>
    <xf numFmtId="164" fontId="1" fillId="44" borderId="5" xfId="0" applyNumberFormat="1" applyFont="1" applyFill="1" applyBorder="1"/>
    <xf numFmtId="49" fontId="1" fillId="44" borderId="5" xfId="0" applyNumberFormat="1" applyFont="1" applyFill="1" applyBorder="1"/>
    <xf numFmtId="0" fontId="1" fillId="44" borderId="5" xfId="0" applyFont="1" applyFill="1" applyBorder="1" applyAlignment="1">
      <alignment horizontal="right"/>
    </xf>
    <xf numFmtId="165" fontId="1" fillId="44" borderId="5" xfId="0" applyNumberFormat="1" applyFont="1" applyFill="1" applyBorder="1"/>
    <xf numFmtId="1" fontId="1" fillId="44" borderId="5" xfId="0" applyNumberFormat="1" applyFont="1" applyFill="1" applyBorder="1"/>
    <xf numFmtId="0" fontId="1" fillId="45" borderId="5" xfId="0" applyFont="1" applyFill="1" applyBorder="1"/>
    <xf numFmtId="49" fontId="1" fillId="34" borderId="5" xfId="0" applyNumberFormat="1" applyFont="1" applyFill="1" applyBorder="1" applyAlignment="1">
      <alignment horizontal="right"/>
    </xf>
    <xf numFmtId="0" fontId="1" fillId="46" borderId="4" xfId="0" applyFont="1" applyFill="1" applyBorder="1"/>
    <xf numFmtId="0" fontId="1" fillId="46" borderId="5" xfId="0" applyFont="1" applyFill="1" applyBorder="1"/>
    <xf numFmtId="49" fontId="1" fillId="47" borderId="5" xfId="0" applyNumberFormat="1" applyFont="1" applyFill="1" applyBorder="1" applyAlignment="1">
      <alignment horizontal="right"/>
    </xf>
    <xf numFmtId="164" fontId="1" fillId="46" borderId="5" xfId="0" applyNumberFormat="1" applyFont="1" applyFill="1" applyBorder="1"/>
    <xf numFmtId="49" fontId="1" fillId="46" borderId="5" xfId="0" applyNumberFormat="1" applyFont="1" applyFill="1" applyBorder="1"/>
    <xf numFmtId="0" fontId="1" fillId="46" borderId="5" xfId="0" applyFont="1" applyFill="1" applyBorder="1" applyAlignment="1">
      <alignment horizontal="right"/>
    </xf>
    <xf numFmtId="165" fontId="1" fillId="46" borderId="5" xfId="0" applyNumberFormat="1" applyFont="1" applyFill="1" applyBorder="1"/>
    <xf numFmtId="1" fontId="1" fillId="46" borderId="5" xfId="0" applyNumberFormat="1" applyFont="1" applyFill="1" applyBorder="1"/>
    <xf numFmtId="0" fontId="1" fillId="47" borderId="4" xfId="0" applyFont="1" applyFill="1" applyBorder="1"/>
    <xf numFmtId="0" fontId="1" fillId="47" borderId="5" xfId="0" applyFont="1" applyFill="1" applyBorder="1"/>
    <xf numFmtId="164" fontId="1" fillId="47" borderId="5" xfId="0" applyNumberFormat="1" applyFont="1" applyFill="1" applyBorder="1"/>
    <xf numFmtId="49" fontId="1" fillId="47" borderId="5" xfId="0" applyNumberFormat="1" applyFont="1" applyFill="1" applyBorder="1"/>
    <xf numFmtId="0" fontId="1" fillId="47" borderId="5" xfId="0" applyFont="1" applyFill="1" applyBorder="1" applyAlignment="1">
      <alignment horizontal="right"/>
    </xf>
    <xf numFmtId="165" fontId="1" fillId="47" borderId="5" xfId="0" applyNumberFormat="1" applyFont="1" applyFill="1" applyBorder="1"/>
    <xf numFmtId="1" fontId="1" fillId="47" borderId="5" xfId="0" applyNumberFormat="1" applyFont="1" applyFill="1" applyBorder="1"/>
    <xf numFmtId="0" fontId="1" fillId="48" borderId="4" xfId="0" applyFont="1" applyFill="1" applyBorder="1"/>
    <xf numFmtId="0" fontId="1" fillId="48" borderId="5" xfId="0" applyFont="1" applyFill="1" applyBorder="1"/>
    <xf numFmtId="49" fontId="1" fillId="48" borderId="5" xfId="0" applyNumberFormat="1" applyFont="1" applyFill="1" applyBorder="1" applyAlignment="1">
      <alignment horizontal="right"/>
    </xf>
    <xf numFmtId="164" fontId="1" fillId="48" borderId="5" xfId="0" applyNumberFormat="1" applyFont="1" applyFill="1" applyBorder="1"/>
    <xf numFmtId="49" fontId="1" fillId="48" borderId="5" xfId="0" applyNumberFormat="1" applyFont="1" applyFill="1" applyBorder="1"/>
    <xf numFmtId="0" fontId="1" fillId="48" borderId="5" xfId="0" applyFont="1" applyFill="1" applyBorder="1" applyAlignment="1">
      <alignment horizontal="right"/>
    </xf>
    <xf numFmtId="165" fontId="1" fillId="48" borderId="5" xfId="0" applyNumberFormat="1" applyFont="1" applyFill="1" applyBorder="1"/>
    <xf numFmtId="1" fontId="1" fillId="48" borderId="5" xfId="0" applyNumberFormat="1" applyFont="1" applyFill="1" applyBorder="1"/>
    <xf numFmtId="0" fontId="1" fillId="49" borderId="4" xfId="0" applyFont="1" applyFill="1" applyBorder="1"/>
    <xf numFmtId="0" fontId="1" fillId="49" borderId="5" xfId="0" applyFont="1" applyFill="1" applyBorder="1"/>
    <xf numFmtId="164" fontId="1" fillId="49" borderId="5" xfId="0" applyNumberFormat="1" applyFont="1" applyFill="1" applyBorder="1"/>
    <xf numFmtId="49" fontId="1" fillId="49" borderId="5" xfId="0" applyNumberFormat="1" applyFont="1" applyFill="1" applyBorder="1"/>
    <xf numFmtId="0" fontId="1" fillId="49" borderId="5" xfId="0" applyFont="1" applyFill="1" applyBorder="1" applyAlignment="1">
      <alignment horizontal="right"/>
    </xf>
    <xf numFmtId="165" fontId="1" fillId="49" borderId="5" xfId="0" applyNumberFormat="1" applyFont="1" applyFill="1" applyBorder="1"/>
    <xf numFmtId="1" fontId="1" fillId="49" borderId="5" xfId="0" applyNumberFormat="1" applyFont="1" applyFill="1" applyBorder="1"/>
    <xf numFmtId="49" fontId="1" fillId="49" borderId="5" xfId="0" applyNumberFormat="1" applyFont="1" applyFill="1" applyBorder="1" applyAlignment="1">
      <alignment horizontal="right"/>
    </xf>
    <xf numFmtId="0" fontId="1" fillId="50" borderId="4" xfId="0" applyFont="1" applyFill="1" applyBorder="1"/>
    <xf numFmtId="0" fontId="1" fillId="50" borderId="5" xfId="0" applyFont="1" applyFill="1" applyBorder="1"/>
    <xf numFmtId="49" fontId="1" fillId="50" borderId="5" xfId="0" applyNumberFormat="1" applyFont="1" applyFill="1" applyBorder="1" applyAlignment="1">
      <alignment horizontal="right"/>
    </xf>
    <xf numFmtId="164" fontId="1" fillId="50" borderId="5" xfId="0" applyNumberFormat="1" applyFont="1" applyFill="1" applyBorder="1"/>
    <xf numFmtId="49" fontId="1" fillId="51" borderId="5" xfId="0" applyNumberFormat="1" applyFont="1" applyFill="1" applyBorder="1"/>
    <xf numFmtId="0" fontId="1" fillId="50" borderId="5" xfId="0" applyFont="1" applyFill="1" applyBorder="1" applyAlignment="1">
      <alignment horizontal="right"/>
    </xf>
    <xf numFmtId="165" fontId="1" fillId="50" borderId="5" xfId="0" applyNumberFormat="1" applyFont="1" applyFill="1" applyBorder="1"/>
    <xf numFmtId="1" fontId="1" fillId="50" borderId="5" xfId="0" applyNumberFormat="1" applyFont="1" applyFill="1" applyBorder="1"/>
    <xf numFmtId="0" fontId="1" fillId="51" borderId="5" xfId="0" applyFont="1" applyFill="1" applyBorder="1"/>
    <xf numFmtId="49" fontId="1" fillId="51" borderId="5" xfId="0" applyNumberFormat="1" applyFont="1" applyFill="1" applyBorder="1" applyAlignment="1">
      <alignment horizontal="right"/>
    </xf>
    <xf numFmtId="0" fontId="1" fillId="52" borderId="4" xfId="0" applyFont="1" applyFill="1" applyBorder="1"/>
    <xf numFmtId="0" fontId="1" fillId="52" borderId="5" xfId="0" applyFont="1" applyFill="1" applyBorder="1"/>
    <xf numFmtId="49" fontId="1" fillId="52" borderId="5" xfId="0" applyNumberFormat="1" applyFont="1" applyFill="1" applyBorder="1" applyAlignment="1">
      <alignment horizontal="right"/>
    </xf>
    <xf numFmtId="164" fontId="1" fillId="52" borderId="5" xfId="0" applyNumberFormat="1" applyFont="1" applyFill="1" applyBorder="1"/>
    <xf numFmtId="49" fontId="1" fillId="52" borderId="5" xfId="0" applyNumberFormat="1" applyFont="1" applyFill="1" applyBorder="1"/>
    <xf numFmtId="0" fontId="1" fillId="52" borderId="5" xfId="0" applyFont="1" applyFill="1" applyBorder="1" applyAlignment="1">
      <alignment horizontal="right"/>
    </xf>
    <xf numFmtId="165" fontId="1" fillId="52" borderId="5" xfId="0" applyNumberFormat="1" applyFont="1" applyFill="1" applyBorder="1"/>
    <xf numFmtId="1" fontId="1" fillId="52" borderId="5" xfId="0" applyNumberFormat="1" applyFont="1" applyFill="1" applyBorder="1"/>
    <xf numFmtId="0" fontId="1" fillId="53" borderId="5" xfId="0" applyFont="1" applyFill="1" applyBorder="1"/>
    <xf numFmtId="49" fontId="1" fillId="53" borderId="5" xfId="0" applyNumberFormat="1" applyFont="1" applyFill="1" applyBorder="1" applyAlignment="1">
      <alignment horizontal="right"/>
    </xf>
    <xf numFmtId="49" fontId="1" fillId="7" borderId="5" xfId="0" applyNumberFormat="1" applyFont="1" applyFill="1" applyBorder="1" applyAlignment="1">
      <alignment horizontal="right"/>
    </xf>
    <xf numFmtId="0" fontId="1" fillId="8" borderId="5" xfId="0" applyFont="1" applyFill="1" applyBorder="1"/>
    <xf numFmtId="164" fontId="1" fillId="8" borderId="5" xfId="0" applyNumberFormat="1" applyFont="1" applyFill="1" applyBorder="1"/>
    <xf numFmtId="49" fontId="1" fillId="8" borderId="5" xfId="0" applyNumberFormat="1" applyFont="1" applyFill="1" applyBorder="1"/>
    <xf numFmtId="0" fontId="1" fillId="8" borderId="5" xfId="0" applyFont="1" applyFill="1" applyBorder="1" applyAlignment="1">
      <alignment horizontal="right"/>
    </xf>
    <xf numFmtId="165" fontId="1" fillId="8" borderId="5" xfId="0" applyNumberFormat="1" applyFont="1" applyFill="1" applyBorder="1"/>
    <xf numFmtId="1" fontId="1" fillId="8" borderId="5" xfId="0" applyNumberFormat="1" applyFont="1" applyFill="1" applyBorder="1"/>
    <xf numFmtId="0" fontId="1" fillId="8" borderId="4" xfId="0" applyFont="1" applyFill="1" applyBorder="1"/>
    <xf numFmtId="0" fontId="1" fillId="54" borderId="4" xfId="0" applyFont="1" applyFill="1" applyBorder="1"/>
    <xf numFmtId="0" fontId="1" fillId="54" borderId="5" xfId="0" applyFont="1" applyFill="1" applyBorder="1"/>
    <xf numFmtId="49" fontId="1" fillId="54" borderId="5" xfId="0" applyNumberFormat="1" applyFont="1" applyFill="1" applyBorder="1" applyAlignment="1">
      <alignment horizontal="right"/>
    </xf>
    <xf numFmtId="164" fontId="1" fillId="54" borderId="5" xfId="0" applyNumberFormat="1" applyFont="1" applyFill="1" applyBorder="1"/>
    <xf numFmtId="49" fontId="1" fillId="54" borderId="5" xfId="0" applyNumberFormat="1" applyFont="1" applyFill="1" applyBorder="1"/>
    <xf numFmtId="0" fontId="1" fillId="54" borderId="5" xfId="0" applyFont="1" applyFill="1" applyBorder="1" applyAlignment="1">
      <alignment horizontal="right"/>
    </xf>
    <xf numFmtId="165" fontId="1" fillId="54" borderId="5" xfId="0" applyNumberFormat="1" applyFont="1" applyFill="1" applyBorder="1"/>
    <xf numFmtId="1" fontId="1" fillId="54" borderId="5" xfId="0" applyNumberFormat="1" applyFont="1" applyFill="1" applyBorder="1"/>
    <xf numFmtId="49" fontId="1" fillId="13" borderId="5" xfId="0" applyNumberFormat="1" applyFont="1" applyFill="1" applyBorder="1" applyAlignment="1">
      <alignment horizontal="right"/>
    </xf>
    <xf numFmtId="0" fontId="1" fillId="14" borderId="7" xfId="0" applyFont="1" applyFill="1" applyBorder="1"/>
    <xf numFmtId="0" fontId="1" fillId="14" borderId="8" xfId="0" applyFont="1" applyFill="1" applyBorder="1"/>
    <xf numFmtId="49" fontId="1" fillId="14" borderId="8" xfId="0" applyNumberFormat="1" applyFont="1" applyFill="1" applyBorder="1" applyAlignment="1">
      <alignment horizontal="right"/>
    </xf>
    <xf numFmtId="164" fontId="1" fillId="14" borderId="8" xfId="0" applyNumberFormat="1" applyFont="1" applyFill="1" applyBorder="1"/>
    <xf numFmtId="49" fontId="1" fillId="14" borderId="8" xfId="0" applyNumberFormat="1" applyFont="1" applyFill="1" applyBorder="1"/>
    <xf numFmtId="0" fontId="1" fillId="14" borderId="8" xfId="0" applyFont="1" applyFill="1" applyBorder="1" applyAlignment="1">
      <alignment horizontal="right"/>
    </xf>
    <xf numFmtId="165" fontId="1" fillId="14" borderId="8" xfId="0" applyNumberFormat="1" applyFont="1" applyFill="1" applyBorder="1"/>
    <xf numFmtId="1" fontId="1" fillId="14" borderId="8" xfId="0" applyNumberFormat="1" applyFont="1" applyFill="1" applyBorder="1"/>
    <xf numFmtId="0" fontId="1" fillId="13" borderId="8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675.423463078703" createdVersion="4" refreshedVersion="4" minRefreshableVersion="3" recordCount="173">
  <cacheSource type="worksheet">
    <worksheetSource ref="A1:X174" sheet="Sheet1"/>
  </cacheSource>
  <cacheFields count="24">
    <cacheField name="Company" numFmtId="0">
      <sharedItems/>
    </cacheField>
    <cacheField name="Ville" numFmtId="0">
      <sharedItems/>
    </cacheField>
    <cacheField name="CP" numFmtId="49">
      <sharedItems containsMixedTypes="1" containsNumber="1" containsInteger="1" minValue="7" maxValue="79"/>
    </cacheField>
    <cacheField name="Area" numFmtId="0">
      <sharedItems/>
    </cacheField>
    <cacheField name="Etablissement" numFmtId="0">
      <sharedItems/>
    </cacheField>
    <cacheField name="Unik" numFmtId="0">
      <sharedItems containsSemiMixedTypes="0" containsString="0" containsNumber="1" minValue="5.8823529411764705E-2" maxValue="1"/>
    </cacheField>
    <cacheField name="Date limite réponse" numFmtId="0">
      <sharedItems containsSemiMixedTypes="0" containsNonDate="0" containsDate="1" containsString="0" minDate="2016-01-06T00:00:00" maxDate="2016-10-22T00:00:00"/>
    </cacheField>
    <cacheField name="Date de Démat" numFmtId="0">
      <sharedItems containsNonDate="0" containsDate="1" containsString="0" containsBlank="1" minDate="2016-01-05T00:00:00" maxDate="2016-10-20T00:00:00"/>
    </cacheField>
    <cacheField name="Début d'execution" numFmtId="0">
      <sharedItems containsMixedTypes="1" containsNumber="1" containsInteger="1" minValue="2016" maxValue="2016"/>
    </cacheField>
    <cacheField name="Periode" numFmtId="0">
      <sharedItems/>
    </cacheField>
    <cacheField name="Renouvellement" numFmtId="0">
      <sharedItems/>
    </cacheField>
    <cacheField name="Lot" numFmtId="0">
      <sharedItems containsMixedTypes="1" containsNumber="1" minValue="1.1000000000000001" maxValue="16125"/>
    </cacheField>
    <cacheField name="Description" numFmtId="0">
      <sharedItems/>
    </cacheField>
    <cacheField name="Prix proposé" numFmtId="165">
      <sharedItems containsSemiMixedTypes="0" containsString="0" containsNumber="1" minValue="2.2000000000000002" maxValue="65.5"/>
    </cacheField>
    <cacheField name="Quantité" numFmtId="1">
      <sharedItems containsSemiMixedTypes="0" containsString="0" containsNumber="1" containsInteger="1" minValue="5" maxValue="13050"/>
    </cacheField>
    <cacheField name="Total" numFmtId="165">
      <sharedItems containsSemiMixedTypes="0" containsString="0" containsNumber="1" minValue="51" maxValue="86975"/>
    </cacheField>
    <cacheField name="Statut" numFmtId="165">
      <sharedItems/>
    </cacheField>
    <cacheField name="Etat" numFmtId="0">
      <sharedItems/>
    </cacheField>
    <cacheField name="Owner" numFmtId="0">
      <sharedItems count="2">
        <s v="Gautier"/>
        <s v="Ghislaine"/>
      </sharedItems>
    </cacheField>
    <cacheField name="Total Gagné" numFmtId="0">
      <sharedItems containsMixedTypes="1" containsNumber="1" minValue="51" maxValue="20160"/>
    </cacheField>
    <cacheField name="Competitor" numFmtId="0">
      <sharedItems containsBlank="1"/>
    </cacheField>
    <cacheField name="Raison" numFmtId="0">
      <sharedItems containsBlank="1"/>
    </cacheField>
    <cacheField name="Prix competitor" numFmtId="0">
      <sharedItems containsBlank="1" containsMixedTypes="1" containsNumber="1" minValue="4" maxValue="13"/>
    </cacheField>
    <cacheField name="Total Competitor" numFmtId="166">
      <sharedItems containsMixedTypes="1" containsNumber="1" minValue="450.99999999999994" maxValue="29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3">
  <r>
    <s v="France"/>
    <s v="Aubenas"/>
    <n v="7"/>
    <s v="FR1"/>
    <s v="CH Aubenas"/>
    <n v="0.16666666666666666"/>
    <d v="2016-04-04T00:00:00"/>
    <d v="2016-03-31T00:00:00"/>
    <s v="2016"/>
    <s v="1 an et demi"/>
    <s v="N/R"/>
    <n v="3"/>
    <s v="MMSU1124"/>
    <n v="9.6"/>
    <n v="140"/>
    <n v="1344"/>
    <s v="P"/>
    <s v="Gagné"/>
    <x v="0"/>
    <n v="1344"/>
    <m/>
    <m/>
    <m/>
    <s v=""/>
  </r>
  <r>
    <s v="France"/>
    <s v="Aubenas"/>
    <n v="7"/>
    <s v="FR1"/>
    <s v="CH Aubenas"/>
    <n v="0.16666666666666666"/>
    <d v="2016-04-04T00:00:00"/>
    <d v="2016-03-31T00:00:00"/>
    <s v="2016"/>
    <s v="1 an et demi"/>
    <s v="N/R"/>
    <n v="4"/>
    <s v="MMSU1210"/>
    <n v="8"/>
    <n v="160"/>
    <n v="1280"/>
    <s v="P"/>
    <s v="Perdu"/>
    <x v="0"/>
    <s v=""/>
    <s v="Moria"/>
    <s v="Prix"/>
    <n v="9.5"/>
    <n v="1520"/>
  </r>
  <r>
    <s v="France"/>
    <s v="Aubenas"/>
    <n v="7"/>
    <s v="FR1"/>
    <s v="CH Aubenas"/>
    <n v="0.16666666666666666"/>
    <d v="2016-04-04T00:00:00"/>
    <d v="2016-03-31T00:00:00"/>
    <s v="2016"/>
    <s v="1 an et demi"/>
    <s v="N/R"/>
    <n v="5"/>
    <s v="MMSU1140"/>
    <n v="11.52"/>
    <n v="55"/>
    <n v="633.6"/>
    <s v="P"/>
    <s v="Perdu"/>
    <x v="0"/>
    <s v=""/>
    <s v="Medicontur"/>
    <s v="Qualité prix"/>
    <n v="8.1999999999999993"/>
    <n v="450.99999999999994"/>
  </r>
  <r>
    <s v="France"/>
    <s v="Aubenas"/>
    <n v="7"/>
    <s v="FR1"/>
    <s v="CH Aubenas"/>
    <n v="0.16666666666666666"/>
    <d v="2016-04-04T00:00:00"/>
    <d v="2016-03-31T00:00:00"/>
    <s v="2016"/>
    <s v="1 an et demi"/>
    <s v="N/R"/>
    <n v="6.1"/>
    <s v="MMSU1252"/>
    <n v="2.4"/>
    <n v="140"/>
    <n v="336"/>
    <s v="P"/>
    <s v="Gagné"/>
    <x v="0"/>
    <n v="336"/>
    <m/>
    <m/>
    <m/>
    <s v=""/>
  </r>
  <r>
    <s v="France"/>
    <s v="Aubenas"/>
    <n v="7"/>
    <s v="FR1"/>
    <s v="CH Aubenas"/>
    <n v="0.16666666666666666"/>
    <d v="2016-04-04T00:00:00"/>
    <d v="2016-03-31T00:00:00"/>
    <s v="2016"/>
    <s v="1 an et demi"/>
    <s v="N/R"/>
    <n v="6.2"/>
    <s v="MMSU1287"/>
    <n v="2.88"/>
    <n v="140"/>
    <n v="403.2"/>
    <s v="P"/>
    <s v="Perdu"/>
    <x v="0"/>
    <s v=""/>
    <s v="N/R"/>
    <m/>
    <m/>
    <s v=""/>
  </r>
  <r>
    <s v="France"/>
    <s v="Aubenas"/>
    <s v="7"/>
    <s v="FR1"/>
    <s v="CH Aubenas"/>
    <n v="0.16666666666666666"/>
    <d v="2016-04-04T00:00:00"/>
    <d v="2016-03-31T00:00:00"/>
    <s v="2016"/>
    <s v="1 an et demi"/>
    <s v="N/R"/>
    <n v="19"/>
    <s v="MMK5218"/>
    <n v="6.1"/>
    <n v="470"/>
    <n v="2867"/>
    <s v="P"/>
    <s v="Perdu"/>
    <x v="0"/>
    <s v=""/>
    <s v="Hestia"/>
    <s v="Confort, qualité/prix"/>
    <n v="5.5"/>
    <n v="2585"/>
  </r>
  <r>
    <s v="France"/>
    <s v="Bourg en Bresse"/>
    <s v="01"/>
    <s v="FR1"/>
    <s v="CH Bourg en Bresse"/>
    <n v="1"/>
    <d v="2016-09-12T00:00:00"/>
    <d v="2016-08-01T00:00:00"/>
    <s v="1er Janvier 2017"/>
    <s v="1 an"/>
    <s v="2 ans"/>
    <n v="23"/>
    <s v="MMK5225"/>
    <n v="6"/>
    <n v="600"/>
    <n v="3600"/>
    <s v="P"/>
    <s v="En cours"/>
    <x v="0"/>
    <s v=""/>
    <m/>
    <m/>
    <m/>
    <s v=""/>
  </r>
  <r>
    <s v="France"/>
    <s v="Nancy"/>
    <n v="54"/>
    <s v="FR1"/>
    <s v="CHU Nancy"/>
    <n v="0.14285714285714285"/>
    <d v="2016-01-06T00:00:00"/>
    <d v="2016-01-22T00:00:00"/>
    <n v="2016"/>
    <s v="1 an"/>
    <s v="N/R"/>
    <n v="72"/>
    <s v="Pack Chalazion Personnalisé"/>
    <n v="18"/>
    <n v="352"/>
    <n v="6336"/>
    <s v="P"/>
    <s v="Gagné"/>
    <x v="1"/>
    <n v="6336"/>
    <m/>
    <m/>
    <m/>
    <s v=""/>
  </r>
  <r>
    <s v="France"/>
    <s v="Nancy"/>
    <n v="54"/>
    <s v="FR1"/>
    <s v="CHU Nancy"/>
    <n v="0.14285714285714285"/>
    <d v="2016-01-06T00:00:00"/>
    <d v="2016-01-22T00:00:00"/>
    <n v="2016"/>
    <s v="1 an"/>
    <s v="N/R"/>
    <n v="81"/>
    <s v="Pack IVT personnalisé"/>
    <n v="5.3"/>
    <n v="13050"/>
    <n v="69165"/>
    <s v="P"/>
    <s v="Perdu"/>
    <x v="1"/>
    <s v=""/>
    <s v="N/R"/>
    <m/>
    <m/>
    <s v=""/>
  </r>
  <r>
    <s v="France"/>
    <s v="Nancy"/>
    <n v="54"/>
    <s v="FR1"/>
    <s v="CHU Nancy"/>
    <n v="0.14285714285714285"/>
    <d v="2016-01-06T00:00:00"/>
    <d v="2016-01-22T00:00:00"/>
    <n v="2016"/>
    <s v="1 an"/>
    <s v="N/R"/>
    <n v="91"/>
    <s v="MMK5503/1"/>
    <n v="49"/>
    <n v="156"/>
    <n v="7644"/>
    <s v="P"/>
    <s v="Gagné"/>
    <x v="1"/>
    <n v="7644"/>
    <m/>
    <m/>
    <m/>
    <s v=""/>
  </r>
  <r>
    <s v="France"/>
    <s v="Nancy"/>
    <n v="54"/>
    <s v="FR1"/>
    <s v="CHU Nancy"/>
    <n v="0.14285714285714285"/>
    <d v="2016-01-06T00:00:00"/>
    <d v="2016-01-22T00:00:00"/>
    <n v="2016"/>
    <s v="1 an"/>
    <s v="N/R"/>
    <n v="103"/>
    <s v="MMSU1252"/>
    <n v="2.4"/>
    <n v="480"/>
    <n v="1152"/>
    <s v="P"/>
    <s v="Perdu"/>
    <x v="1"/>
    <s v=""/>
    <s v="N/R"/>
    <m/>
    <m/>
    <s v=""/>
  </r>
  <r>
    <s v="France"/>
    <s v="Nancy"/>
    <n v="54"/>
    <s v="FR1"/>
    <s v="CHU Nancy"/>
    <n v="0.14285714285714285"/>
    <d v="2016-01-06T00:00:00"/>
    <d v="2016-01-22T00:00:00"/>
    <n v="2016"/>
    <s v="1 an"/>
    <s v="N/R"/>
    <n v="104"/>
    <s v="MMSU1252"/>
    <n v="2.4"/>
    <n v="240"/>
    <n v="576"/>
    <s v="P"/>
    <s v="Perdu"/>
    <x v="1"/>
    <s v=""/>
    <s v="N/R"/>
    <m/>
    <m/>
    <s v=""/>
  </r>
  <r>
    <s v="France"/>
    <s v="Nancy"/>
    <n v="54"/>
    <s v="FR1"/>
    <s v="CHU Nancy"/>
    <n v="0.14285714285714285"/>
    <d v="2016-01-06T00:00:00"/>
    <d v="2016-01-22T00:00:00"/>
    <n v="2016"/>
    <s v="1 an"/>
    <s v="N/R"/>
    <n v="121"/>
    <s v="MMSU1124"/>
    <n v="8.6999999999999993"/>
    <n v="3312"/>
    <n v="28814.399999999998"/>
    <s v="P"/>
    <s v="Perdu"/>
    <x v="1"/>
    <s v=""/>
    <s v="N/R"/>
    <m/>
    <m/>
    <s v=""/>
  </r>
  <r>
    <s v="France"/>
    <s v="Nancy"/>
    <n v="54"/>
    <s v="FR1"/>
    <s v="CHU Nancy"/>
    <n v="0.14285714285714285"/>
    <d v="2016-01-06T00:00:00"/>
    <d v="2016-01-22T00:00:00"/>
    <n v="2016"/>
    <s v="1 an"/>
    <s v="N/R"/>
    <n v="122"/>
    <s v="MMSU1210"/>
    <n v="7.5"/>
    <n v="2688"/>
    <n v="20160"/>
    <s v="P"/>
    <s v="Gagné"/>
    <x v="1"/>
    <n v="20160"/>
    <m/>
    <m/>
    <m/>
    <s v=""/>
  </r>
  <r>
    <s v="France"/>
    <s v="Calais"/>
    <n v="62"/>
    <s v="FR2"/>
    <s v="CH Calais"/>
    <n v="0.14285714285714285"/>
    <d v="2016-07-01T00:00:00"/>
    <d v="2016-04-12T00:00:00"/>
    <s v="Dès notification"/>
    <s v="2 ans"/>
    <s v="N/R"/>
    <n v="1.1000000000000001"/>
    <s v="MMSU1261"/>
    <n v="4.8"/>
    <n v="300"/>
    <n v="1440"/>
    <s v="P"/>
    <s v="En cours"/>
    <x v="0"/>
    <s v=""/>
    <m/>
    <m/>
    <m/>
    <s v=""/>
  </r>
  <r>
    <s v="France"/>
    <s v="Calais"/>
    <n v="62"/>
    <s v="FR2"/>
    <s v="CH Calais"/>
    <n v="0.14285714285714285"/>
    <d v="2016-07-01T00:00:00"/>
    <d v="2016-04-12T00:00:00"/>
    <s v="Dès notification"/>
    <s v="2 ans"/>
    <s v="N/R"/>
    <n v="1.2"/>
    <s v="MMSU1262"/>
    <n v="5.4"/>
    <n v="200"/>
    <n v="1080"/>
    <s v="P"/>
    <s v="En cours"/>
    <x v="0"/>
    <s v=""/>
    <m/>
    <m/>
    <m/>
    <s v=""/>
  </r>
  <r>
    <s v="France"/>
    <s v="Calais"/>
    <n v="62"/>
    <s v="FR2"/>
    <s v="CH Calais"/>
    <n v="0.14285714285714285"/>
    <d v="2016-07-01T00:00:00"/>
    <d v="2016-04-12T00:00:00"/>
    <s v="Dès notification"/>
    <s v="2 ans"/>
    <s v="N/R"/>
    <n v="13.1"/>
    <s v="MMSU0241"/>
    <n v="4.08"/>
    <n v="450"/>
    <n v="1836"/>
    <s v="P"/>
    <s v="En cours"/>
    <x v="0"/>
    <s v=""/>
    <m/>
    <m/>
    <m/>
    <s v=""/>
  </r>
  <r>
    <s v="France"/>
    <s v="Calais"/>
    <n v="62"/>
    <s v="FR2"/>
    <s v="CH Calais"/>
    <n v="0.14285714285714285"/>
    <d v="2016-07-01T00:00:00"/>
    <d v="2016-04-12T00:00:00"/>
    <s v="Dès notification"/>
    <s v="2 ans"/>
    <s v="N/R"/>
    <n v="13.2"/>
    <s v="MMSU1141"/>
    <n v="4.08"/>
    <n v="300"/>
    <n v="1224"/>
    <s v="P"/>
    <s v="En cours"/>
    <x v="0"/>
    <s v=""/>
    <m/>
    <m/>
    <m/>
    <s v=""/>
  </r>
  <r>
    <s v="France"/>
    <s v="Calais"/>
    <n v="62"/>
    <s v="FR2"/>
    <s v="CH Calais"/>
    <n v="0.14285714285714285"/>
    <d v="2016-07-01T00:00:00"/>
    <d v="2016-04-12T00:00:00"/>
    <s v="Dès notification"/>
    <s v="2 ans"/>
    <s v="N/R"/>
    <n v="17"/>
    <s v="MMSU1284"/>
    <n v="3.88"/>
    <n v="800"/>
    <n v="3104"/>
    <s v="P"/>
    <s v="En cours"/>
    <x v="0"/>
    <s v=""/>
    <m/>
    <m/>
    <m/>
    <s v=""/>
  </r>
  <r>
    <s v="France"/>
    <s v="Calais"/>
    <n v="62"/>
    <s v="FR2"/>
    <s v="CH Calais"/>
    <n v="0.14285714285714285"/>
    <d v="2016-07-01T00:00:00"/>
    <d v="2016-04-12T00:00:00"/>
    <s v="Dès notification"/>
    <s v="2 ans"/>
    <s v="N/R"/>
    <n v="24.1"/>
    <s v="MMSU1110C"/>
    <n v="12.1"/>
    <n v="600"/>
    <n v="7260"/>
    <s v="P"/>
    <s v="En cours"/>
    <x v="0"/>
    <s v=""/>
    <m/>
    <m/>
    <m/>
    <s v=""/>
  </r>
  <r>
    <s v="France"/>
    <s v="Calais"/>
    <n v="62"/>
    <s v="FR2"/>
    <s v="CH Calais"/>
    <n v="0.14285714285714285"/>
    <d v="2016-07-01T00:00:00"/>
    <d v="2016-04-12T00:00:00"/>
    <s v="Dès notification"/>
    <s v="2 ans"/>
    <s v="N/R"/>
    <n v="24.2"/>
    <s v="MMSU3015"/>
    <n v="15"/>
    <n v="600"/>
    <n v="9000"/>
    <s v="P"/>
    <s v="En cours"/>
    <x v="0"/>
    <s v=""/>
    <m/>
    <m/>
    <m/>
    <s v=""/>
  </r>
  <r>
    <s v="France"/>
    <s v="Douai"/>
    <s v="59"/>
    <s v="FR2"/>
    <s v="CH Douai"/>
    <n v="0.5"/>
    <d v="2016-08-12T00:00:00"/>
    <d v="2016-07-29T00:00:00"/>
    <s v="1er Mars 2017"/>
    <s v="3 ans"/>
    <s v="1 an"/>
    <n v="32.1"/>
    <s v="MMK5225"/>
    <n v="6"/>
    <n v="500"/>
    <n v="3000"/>
    <s v="P"/>
    <s v="En cours"/>
    <x v="0"/>
    <s v=""/>
    <m/>
    <m/>
    <m/>
    <s v=""/>
  </r>
  <r>
    <s v="France"/>
    <s v="Douai"/>
    <s v="59"/>
    <s v="FR2"/>
    <s v="CH Douai"/>
    <n v="0.5"/>
    <d v="2016-08-12T00:00:00"/>
    <d v="2016-07-29T00:00:00"/>
    <s v="1er Mars 2017"/>
    <s v="3 ans"/>
    <s v="1 an"/>
    <n v="32.200000000000003"/>
    <s v="MMK5224"/>
    <n v="4.75"/>
    <n v="500"/>
    <n v="2375"/>
    <s v="V"/>
    <s v="En cours"/>
    <x v="0"/>
    <s v=""/>
    <m/>
    <m/>
    <m/>
    <s v=""/>
  </r>
  <r>
    <s v="France"/>
    <s v="Laval"/>
    <s v="53"/>
    <s v="FR2"/>
    <s v="CH Laval"/>
    <n v="0.125"/>
    <d v="2016-10-21T00:00:00"/>
    <d v="2016-10-19T00:00:00"/>
    <s v="1er Janvier 2017"/>
    <s v="1 an"/>
    <s v="3 ans"/>
    <s v="11.1.1"/>
    <s v="MMSU1252"/>
    <n v="2.8"/>
    <n v="105"/>
    <n v="294"/>
    <s v="P"/>
    <s v="En cours"/>
    <x v="0"/>
    <s v=""/>
    <m/>
    <m/>
    <m/>
    <s v=""/>
  </r>
  <r>
    <s v="France"/>
    <s v="Laval"/>
    <s v="53"/>
    <s v="FR2"/>
    <s v="CH Laval"/>
    <n v="0.125"/>
    <d v="2016-10-21T00:00:00"/>
    <d v="2016-10-19T00:00:00"/>
    <s v="1er Janvier 2017"/>
    <s v="1 an"/>
    <s v="3 ans"/>
    <s v="11.1.2"/>
    <s v="MMSU1287"/>
    <n v="3"/>
    <n v="105"/>
    <n v="315"/>
    <s v="P"/>
    <s v="En cours"/>
    <x v="0"/>
    <s v=""/>
    <m/>
    <m/>
    <m/>
    <s v=""/>
  </r>
  <r>
    <s v="France"/>
    <s v="Laval"/>
    <s v="53"/>
    <s v="FR2"/>
    <s v="CH Laval"/>
    <n v="0.125"/>
    <d v="2016-10-21T00:00:00"/>
    <d v="2016-10-19T00:00:00"/>
    <s v="1er Janvier 2017"/>
    <s v="1 an"/>
    <s v="3 ans"/>
    <s v="11.2.1"/>
    <s v="Pack DMLA personnalisé"/>
    <n v="10.7"/>
    <n v="250"/>
    <n v="2675"/>
    <s v="P"/>
    <s v="En cours"/>
    <x v="0"/>
    <s v=""/>
    <m/>
    <m/>
    <m/>
    <s v=""/>
  </r>
  <r>
    <s v="France"/>
    <s v="Laval"/>
    <s v="53"/>
    <s v="FR2"/>
    <s v="CH Laval"/>
    <n v="0.125"/>
    <d v="2016-10-21T00:00:00"/>
    <d v="2016-10-19T00:00:00"/>
    <s v="1er Janvier 2017"/>
    <s v="1 an"/>
    <s v="3 ans"/>
    <s v="11.2.2"/>
    <s v="MMK5225"/>
    <n v="6.5"/>
    <n v="250"/>
    <n v="1625"/>
    <s v="V"/>
    <s v="En cours"/>
    <x v="0"/>
    <s v=""/>
    <m/>
    <m/>
    <m/>
    <s v=""/>
  </r>
  <r>
    <s v="France"/>
    <s v="Laval"/>
    <s v="53"/>
    <s v="FR2"/>
    <s v="CH Laval"/>
    <n v="0.125"/>
    <d v="2016-10-21T00:00:00"/>
    <d v="2016-10-19T00:00:00"/>
    <s v="1er Janvier 2017"/>
    <s v="1 an"/>
    <s v="3 ans"/>
    <s v="11.3.1"/>
    <s v="Pack IVT personnalisé"/>
    <n v="5"/>
    <n v="500"/>
    <n v="2500"/>
    <s v="P"/>
    <s v="En cours"/>
    <x v="0"/>
    <s v=""/>
    <m/>
    <m/>
    <m/>
    <s v=""/>
  </r>
  <r>
    <s v="France"/>
    <s v="Laval"/>
    <s v="53"/>
    <s v="FR2"/>
    <s v="CH Laval"/>
    <n v="0.125"/>
    <d v="2016-10-21T00:00:00"/>
    <d v="2016-10-19T00:00:00"/>
    <s v="1er Janvier 2017"/>
    <s v="1 an"/>
    <s v="3 ans"/>
    <s v="11.3.2"/>
    <s v="MMK5225"/>
    <n v="6.5"/>
    <n v="500"/>
    <n v="3250"/>
    <s v="V"/>
    <s v="En cours"/>
    <x v="0"/>
    <s v=""/>
    <m/>
    <m/>
    <m/>
    <s v=""/>
  </r>
  <r>
    <s v="France"/>
    <s v="Laval"/>
    <s v="53"/>
    <s v="FR2"/>
    <s v="CH Laval"/>
    <n v="0.125"/>
    <d v="2016-10-21T00:00:00"/>
    <d v="2016-10-19T00:00:00"/>
    <s v="1er Janvier 2017"/>
    <s v="1 an"/>
    <s v="3 ans"/>
    <n v="28.1"/>
    <s v="MMSU1567C"/>
    <n v="10.9"/>
    <n v="193"/>
    <n v="2103.7000000000003"/>
    <s v="P"/>
    <s v="En cours"/>
    <x v="0"/>
    <s v=""/>
    <m/>
    <m/>
    <m/>
    <s v=""/>
  </r>
  <r>
    <s v="France"/>
    <s v="Laval"/>
    <s v="53"/>
    <s v="FR2"/>
    <s v="CH Laval"/>
    <n v="0.125"/>
    <d v="2016-10-21T00:00:00"/>
    <d v="2016-10-19T00:00:00"/>
    <s v="1er Janvier 2017"/>
    <s v="1 an"/>
    <s v="3 ans"/>
    <n v="28.2"/>
    <s v="MMSU1568C"/>
    <n v="10.9"/>
    <n v="193"/>
    <n v="2103.7000000000003"/>
    <s v="V"/>
    <s v="En cours"/>
    <x v="0"/>
    <s v="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1.1"/>
    <s v="MMSU1440"/>
    <n v="9"/>
    <n v="30"/>
    <n v="270"/>
    <s v="P"/>
    <s v="Gagné"/>
    <x v="0"/>
    <n v="270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1.2"/>
    <s v="MMSU1441"/>
    <n v="9"/>
    <n v="30"/>
    <n v="270"/>
    <s v="P"/>
    <s v="Perdu"/>
    <x v="0"/>
    <s v=""/>
    <s v="N/R"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n v="18.2"/>
    <s v="MMSU0279"/>
    <n v="7.2"/>
    <n v="20"/>
    <n v="144"/>
    <s v="P"/>
    <s v="Gagné"/>
    <x v="0"/>
    <n v="144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3.1"/>
    <s v="MMU1140"/>
    <n v="12.5"/>
    <n v="70"/>
    <n v="875"/>
    <s v="P"/>
    <s v="Gagné"/>
    <x v="0"/>
    <n v="875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3.2"/>
    <s v="MMSU1116"/>
    <n v="12.5"/>
    <n v="70"/>
    <n v="875"/>
    <s v="P"/>
    <s v="Perdu"/>
    <x v="0"/>
    <s v=""/>
    <s v="N/R"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4.1"/>
    <s v="MMSU1124"/>
    <n v="10.8"/>
    <n v="20"/>
    <n v="216"/>
    <s v="P"/>
    <s v="Gagné"/>
    <x v="0"/>
    <n v="216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8.2"/>
    <s v="MMSU1115"/>
    <n v="10.8"/>
    <n v="20"/>
    <n v="216"/>
    <s v="P"/>
    <s v="Perdu"/>
    <x v="0"/>
    <s v=""/>
    <s v="N/R"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n v="18.5"/>
    <s v="MMSU1210"/>
    <n v="9.5"/>
    <n v="110"/>
    <n v="1045"/>
    <s v="P"/>
    <s v="Gagné"/>
    <x v="0"/>
    <n v="1045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6.1"/>
    <s v="MMSU1110C"/>
    <n v="13.5"/>
    <n v="30"/>
    <n v="405"/>
    <s v="P"/>
    <s v="Gagné"/>
    <x v="0"/>
    <n v="405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6.2"/>
    <s v="MMSU1243S"/>
    <n v="13.5"/>
    <n v="30"/>
    <n v="405"/>
    <s v="P"/>
    <s v="Perdu"/>
    <x v="0"/>
    <s v=""/>
    <s v="N/R"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7.1"/>
    <s v="MMSU0253"/>
    <n v="6"/>
    <n v="30"/>
    <n v="180"/>
    <s v="P"/>
    <s v="Gagné"/>
    <x v="0"/>
    <n v="180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7.2"/>
    <s v="MMSU0252"/>
    <n v="6"/>
    <n v="30"/>
    <n v="180"/>
    <s v="V"/>
    <s v="Perdu"/>
    <x v="0"/>
    <s v=""/>
    <s v="N/R"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8.1"/>
    <s v="MMSU1252"/>
    <n v="2.8"/>
    <n v="30"/>
    <n v="84"/>
    <s v="P"/>
    <s v="Gagné"/>
    <x v="0"/>
    <n v="84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s v="18.8.2"/>
    <s v="MMSU1287"/>
    <n v="3.2"/>
    <n v="30"/>
    <n v="96"/>
    <s v="V"/>
    <s v="Perdu"/>
    <x v="0"/>
    <s v=""/>
    <s v="N/R"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n v="18.899999999999999"/>
    <s v="MMSU1457"/>
    <n v="9"/>
    <n v="10"/>
    <n v="90"/>
    <s v="P"/>
    <s v="Gagné"/>
    <x v="0"/>
    <n v="90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n v="19.100000000000001"/>
    <s v="MMK5225"/>
    <n v="5.75"/>
    <n v="1300"/>
    <n v="7475"/>
    <s v="P"/>
    <s v="Gagné"/>
    <x v="0"/>
    <n v="7475"/>
    <m/>
    <m/>
    <m/>
    <s v=""/>
  </r>
  <r>
    <s v="France"/>
    <s v="Le Mans"/>
    <n v="72"/>
    <s v="FR2"/>
    <s v="CH Le Mans"/>
    <n v="5.8823529411764705E-2"/>
    <d v="2016-03-07T00:00:00"/>
    <d v="2016-02-26T00:00:00"/>
    <s v="2016"/>
    <s v="1 an"/>
    <s v="1 an"/>
    <n v="19.2"/>
    <s v="Pack IVT personnalisé"/>
    <n v="5.65"/>
    <n v="1300"/>
    <n v="7345.0000000000009"/>
    <s v="V"/>
    <s v="Perdu"/>
    <x v="0"/>
    <s v=""/>
    <s v="N/R"/>
    <m/>
    <m/>
    <s v=""/>
  </r>
  <r>
    <s v="France"/>
    <s v="Lens"/>
    <s v="62"/>
    <s v="FR2"/>
    <s v="CH Lens "/>
    <n v="0.33333333333333331"/>
    <d v="2016-10-17T00:00:00"/>
    <d v="2016-10-12T00:00:00"/>
    <s v="1er Avril 2017"/>
    <s v="2 ans"/>
    <s v="Non"/>
    <n v="284"/>
    <s v="MMSU1567C"/>
    <n v="10.9"/>
    <n v="110"/>
    <n v="1199"/>
    <s v="P"/>
    <s v="En cours"/>
    <x v="0"/>
    <s v=""/>
    <m/>
    <m/>
    <m/>
    <s v=""/>
  </r>
  <r>
    <s v="France"/>
    <s v="Lens"/>
    <s v="62"/>
    <s v="FR2"/>
    <s v="CH Lens "/>
    <n v="0.33333333333333331"/>
    <d v="2016-10-17T00:00:00"/>
    <d v="2016-10-12T00:00:00"/>
    <s v="1er Avril 2017"/>
    <s v="2 ans"/>
    <s v="Non"/>
    <n v="287"/>
    <s v="MMSU1572C"/>
    <n v="17"/>
    <n v="10"/>
    <n v="170"/>
    <s v="P"/>
    <s v="En cours"/>
    <x v="0"/>
    <s v=""/>
    <m/>
    <m/>
    <m/>
    <s v=""/>
  </r>
  <r>
    <s v="France"/>
    <s v="Lens"/>
    <s v="62"/>
    <s v="FR2"/>
    <s v="CH Lens "/>
    <n v="0.33333333333333331"/>
    <d v="2016-10-17T00:00:00"/>
    <d v="2016-10-12T00:00:00"/>
    <s v="1er Avril 2017"/>
    <s v="2 ans"/>
    <s v="Non"/>
    <n v="288"/>
    <s v="MMK712"/>
    <n v="50"/>
    <n v="10"/>
    <n v="500"/>
    <s v="P"/>
    <s v="En cours"/>
    <x v="0"/>
    <s v=""/>
    <m/>
    <m/>
    <m/>
    <s v=""/>
  </r>
  <r>
    <s v="France"/>
    <s v="Mantes la Jolie"/>
    <s v="78"/>
    <s v="FR1"/>
    <s v="CH Mantes la Jolie"/>
    <n v="1"/>
    <d v="2016-06-27T00:00:00"/>
    <d v="2016-06-17T00:00:00"/>
    <s v="1er Septembre 2016"/>
    <s v="13 mois"/>
    <s v="1 an"/>
    <n v="20"/>
    <s v="MMK5210"/>
    <n v="6.5"/>
    <n v="2500"/>
    <n v="16250"/>
    <s v="P"/>
    <s v="Gagné"/>
    <x v="0"/>
    <n v="16250"/>
    <m/>
    <m/>
    <m/>
    <s v=""/>
  </r>
  <r>
    <s v="France"/>
    <s v="Montceau les Mines"/>
    <n v="71"/>
    <s v="FR1"/>
    <s v="CH Montceau"/>
    <n v="1"/>
    <d v="2016-04-20T00:00:00"/>
    <d v="2016-04-12T00:00:00"/>
    <s v="Aout 2016"/>
    <s v="4 ans"/>
    <s v="Non"/>
    <n v="6"/>
    <s v="Pack Ophtalmologie personnalisé"/>
    <n v="14.85"/>
    <n v="1100"/>
    <n v="16335"/>
    <s v="P"/>
    <s v="Perdu"/>
    <x v="0"/>
    <s v=""/>
    <s v="BVI"/>
    <s v="Classé 6/8"/>
    <m/>
    <s v=""/>
  </r>
  <r>
    <s v="France"/>
    <s v="Niort"/>
    <n v="79"/>
    <s v="FR2"/>
    <s v="CH Niort"/>
    <n v="0.5"/>
    <d v="2016-04-14T00:00:00"/>
    <d v="2016-04-07T00:00:00"/>
    <s v="2017"/>
    <s v="1 an"/>
    <s v="3 ans"/>
    <n v="230.1"/>
    <s v="MMK5224"/>
    <n v="4.75"/>
    <n v="900"/>
    <n v="4275"/>
    <s v="P"/>
    <s v="En cours"/>
    <x v="0"/>
    <s v=""/>
    <m/>
    <m/>
    <m/>
    <s v=""/>
  </r>
  <r>
    <s v="France"/>
    <s v="Niort"/>
    <n v="79"/>
    <s v="FR2"/>
    <s v="CH Niort"/>
    <n v="0.5"/>
    <d v="2016-04-14T00:00:00"/>
    <d v="2016-04-07T00:00:00"/>
    <s v="2017"/>
    <s v="1 an"/>
    <s v="3 ans"/>
    <n v="230.2"/>
    <s v="MMK5225"/>
    <n v="6"/>
    <n v="900"/>
    <n v="5400"/>
    <s v="V"/>
    <s v="En cours"/>
    <x v="0"/>
    <s v=""/>
    <m/>
    <m/>
    <m/>
    <s v=""/>
  </r>
  <r>
    <s v="France"/>
    <s v="Pau"/>
    <s v="64"/>
    <s v="FR2"/>
    <s v="CH Pau"/>
    <n v="0.33333333333333331"/>
    <d v="2016-09-08T00:00:00"/>
    <d v="2016-09-01T00:00:00"/>
    <s v="1er Janvier 2017"/>
    <s v="1 an"/>
    <s v="1 an"/>
    <n v="14.1"/>
    <s v="Pack IVT personnalisé"/>
    <n v="6.2"/>
    <n v="3900"/>
    <n v="24180"/>
    <s v="P"/>
    <s v="En cours"/>
    <x v="0"/>
    <s v=""/>
    <m/>
    <m/>
    <m/>
    <s v=""/>
  </r>
  <r>
    <s v="France"/>
    <s v="Pau"/>
    <s v="64"/>
    <s v="FR2"/>
    <s v="CH Pau"/>
    <n v="0.33333333333333331"/>
    <d v="2016-09-08T00:00:00"/>
    <d v="2016-09-01T00:00:00"/>
    <s v="1er Janvier 2018"/>
    <s v="1 an"/>
    <s v="1 an"/>
    <n v="14.2"/>
    <s v="MMK5225"/>
    <n v="6.5"/>
    <n v="3900"/>
    <n v="25350"/>
    <s v="V"/>
    <s v="En cours"/>
    <x v="0"/>
    <s v=""/>
    <m/>
    <m/>
    <m/>
    <s v=""/>
  </r>
  <r>
    <s v="France"/>
    <s v="Pau"/>
    <s v="64"/>
    <s v="FR2"/>
    <s v="CH Pau"/>
    <n v="0.33333333333333331"/>
    <d v="2016-09-08T00:00:00"/>
    <d v="2016-09-01T00:00:00"/>
    <s v="1er Janvier 2019"/>
    <s v="1 an"/>
    <s v="1 an"/>
    <n v="19"/>
    <s v="MMSU1210"/>
    <n v="10"/>
    <n v="180"/>
    <n v="1800"/>
    <s v="P"/>
    <s v="En cours"/>
    <x v="0"/>
    <s v=""/>
    <m/>
    <m/>
    <m/>
    <s v=""/>
  </r>
  <r>
    <s v="France"/>
    <s v="Chambéry"/>
    <n v="73"/>
    <s v="FR1"/>
    <s v="CHM Savoie"/>
    <n v="0.5"/>
    <d v="2016-07-22T00:00:00"/>
    <d v="2016-04-04T00:00:00"/>
    <s v="2017"/>
    <s v="1 an"/>
    <s v="2 ans"/>
    <n v="47.1"/>
    <s v="MMSU1567C"/>
    <n v="10.8"/>
    <n v="10"/>
    <n v="108"/>
    <s v="P"/>
    <s v="Perdu"/>
    <x v="1"/>
    <s v=""/>
    <s v="Alcon"/>
    <s v="Technique "/>
    <s v="N/R"/>
    <s v=""/>
  </r>
  <r>
    <s v="France"/>
    <s v="Chambéry"/>
    <n v="73"/>
    <s v="FR1"/>
    <s v="CHM Savoie"/>
    <n v="0.5"/>
    <d v="2016-07-22T00:00:00"/>
    <d v="2016-04-04T00:00:00"/>
    <s v="2017"/>
    <s v="1 an"/>
    <s v="2 ans"/>
    <n v="47.2"/>
    <s v="MMSU1568C"/>
    <n v="10.8"/>
    <n v="10"/>
    <n v="108"/>
    <s v="V"/>
    <s v="Perdu"/>
    <x v="1"/>
    <s v=""/>
    <s v="Alcon"/>
    <s v="Technique "/>
    <s v="N/R"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70.099999999999994"/>
    <s v="Pack IVT personnalisé"/>
    <n v="5.8"/>
    <n v="900"/>
    <n v="5220"/>
    <s v="P"/>
    <s v="Perdu"/>
    <x v="0"/>
    <s v=""/>
    <s v="N/R"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70.2"/>
    <s v="Pack IVT personnalisé"/>
    <n v="6.7"/>
    <n v="900"/>
    <n v="6030"/>
    <s v="V"/>
    <s v="Perdu"/>
    <x v="0"/>
    <s v=""/>
    <s v="N/R"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23"/>
    <s v="MMSU1140"/>
    <n v="11.52"/>
    <n v="422"/>
    <n v="4861.4399999999996"/>
    <s v="P"/>
    <s v="Gagné"/>
    <x v="0"/>
    <n v="4861.4399999999996"/>
    <m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24.1"/>
    <s v="MMSU1210"/>
    <n v="8"/>
    <n v="150"/>
    <n v="1200"/>
    <s v="P"/>
    <s v="Perdu"/>
    <x v="0"/>
    <s v=""/>
    <s v="N/R"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24.2"/>
    <s v="MMSU1124"/>
    <n v="9.6"/>
    <n v="150"/>
    <n v="1440"/>
    <s v="P"/>
    <s v="Perdu"/>
    <x v="0"/>
    <s v=""/>
    <s v="N/R"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25"/>
    <s v="MMSU1110C"/>
    <n v="12.24"/>
    <n v="70"/>
    <n v="856.80000000000007"/>
    <s v="P"/>
    <s v="Gagné"/>
    <x v="0"/>
    <n v="856.80000000000007"/>
    <m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27.1"/>
    <s v="MMSU0238"/>
    <n v="4.08"/>
    <n v="230"/>
    <n v="938.4"/>
    <s v="P"/>
    <s v="Perdu"/>
    <x v="0"/>
    <s v=""/>
    <s v="N/R"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27.2"/>
    <s v="MMSU0241"/>
    <n v="4.08"/>
    <n v="230"/>
    <n v="938.4"/>
    <s v="V"/>
    <s v="Perdu"/>
    <x v="0"/>
    <s v=""/>
    <s v="N/R"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31"/>
    <s v="MMSU3008"/>
    <n v="2.88"/>
    <n v="850"/>
    <n v="2448"/>
    <s v="P"/>
    <s v="Perdu"/>
    <x v="0"/>
    <s v=""/>
    <s v="N/R"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33"/>
    <s v="MMSU0185"/>
    <n v="3.24"/>
    <n v="250"/>
    <n v="810"/>
    <s v="P"/>
    <s v="Perdu"/>
    <x v="0"/>
    <s v=""/>
    <s v="N/R"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44.1"/>
    <s v="MMSU1252"/>
    <n v="2.5499999999999998"/>
    <n v="130"/>
    <n v="331.5"/>
    <s v="P"/>
    <s v="Gagné"/>
    <x v="0"/>
    <n v="331.5"/>
    <m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44.19999999999999"/>
    <s v="MMSU1293"/>
    <n v="3.32"/>
    <n v="130"/>
    <n v="431.59999999999997"/>
    <s v="P"/>
    <s v="Perdu"/>
    <x v="0"/>
    <s v=""/>
    <s v="N/R"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44.30000000000001"/>
    <s v="MMSU1574"/>
    <n v="5.36"/>
    <n v="130"/>
    <n v="696.80000000000007"/>
    <s v="P"/>
    <s v="Perdu"/>
    <x v="0"/>
    <s v=""/>
    <s v="N/R"/>
    <m/>
    <m/>
    <s v=""/>
  </r>
  <r>
    <s v="France"/>
    <s v="Saint Nicolas de Port"/>
    <n v="54"/>
    <s v="FR1"/>
    <s v="CH Saint Nicolas"/>
    <n v="7.1428571428571425E-2"/>
    <d v="2016-01-29T00:00:00"/>
    <d v="2016-01-26T00:00:00"/>
    <s v="2016"/>
    <s v="1 an"/>
    <s v="2 ans"/>
    <n v="154"/>
    <s v="MMSU1419"/>
    <n v="7.14"/>
    <n v="45"/>
    <n v="321.3"/>
    <s v="P"/>
    <s v="Gagné"/>
    <x v="0"/>
    <n v="321.3"/>
    <m/>
    <m/>
    <m/>
    <s v=""/>
  </r>
  <r>
    <s v="France"/>
    <s v="Corbeil-Essonne"/>
    <s v="91"/>
    <s v="FR3"/>
    <s v="CH Sud Francilien"/>
    <n v="0.5"/>
    <d v="2016-10-12T00:00:00"/>
    <d v="2016-09-26T00:00:00"/>
    <s v="Dès notification"/>
    <s v="1 an"/>
    <s v="1 an"/>
    <n v="132.1"/>
    <s v="MMK5225"/>
    <n v="6.5"/>
    <n v="150"/>
    <n v="975"/>
    <s v="P"/>
    <s v="En cours"/>
    <x v="0"/>
    <s v=""/>
    <m/>
    <m/>
    <m/>
    <s v=""/>
  </r>
  <r>
    <s v="France"/>
    <s v="Corbeil-Essonne"/>
    <s v="91"/>
    <s v="FR3"/>
    <s v="CH Sud Francilien"/>
    <n v="0.5"/>
    <d v="2016-10-12T00:00:00"/>
    <d v="2016-09-26T00:00:00"/>
    <s v="Dès notification"/>
    <s v="1 an"/>
    <s v="1 an"/>
    <n v="132.19999999999999"/>
    <s v="MMK5224"/>
    <n v="5"/>
    <n v="150"/>
    <n v="750"/>
    <s v="P"/>
    <s v="En cours"/>
    <x v="0"/>
    <s v="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176"/>
    <s v="Pack IVT personnalisé"/>
    <n v="6.85"/>
    <n v="6900"/>
    <n v="47265"/>
    <s v="P"/>
    <s v="En cours"/>
    <x v="0"/>
    <s v="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177"/>
    <s v="MMK5507/1"/>
    <n v="39"/>
    <n v="300"/>
    <n v="11700"/>
    <s v="P"/>
    <s v="En cours"/>
    <x v="0"/>
    <s v="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310"/>
    <s v="MMSU1210"/>
    <n v="8.5"/>
    <n v="600"/>
    <n v="5100"/>
    <s v="P"/>
    <s v="En cours"/>
    <x v="0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49"/>
    <s v="MMSU1152"/>
    <n v="7.68"/>
    <n v="370"/>
    <n v="2841.6"/>
    <s v="P"/>
    <s v="En cours"/>
    <x v="1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50"/>
    <s v="MMSU1230"/>
    <n v="11.2"/>
    <n v="500"/>
    <n v="5600"/>
    <s v="P"/>
    <s v="En cours"/>
    <x v="1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53.1"/>
    <s v="MMSU1124"/>
    <n v="9.6"/>
    <n v="500"/>
    <n v="4800"/>
    <s v="P"/>
    <s v="En cours"/>
    <x v="1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54.1"/>
    <s v="MMSU1115"/>
    <n v="9.6"/>
    <n v="500"/>
    <n v="4800"/>
    <s v="P"/>
    <s v="En cours"/>
    <x v="1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54.2"/>
    <s v="MMSU1572C"/>
    <n v="17"/>
    <n v="500"/>
    <n v="8500"/>
    <s v="P"/>
    <s v="En cours"/>
    <x v="1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55"/>
    <s v="MMSU1210"/>
    <n v="8"/>
    <n v="240"/>
    <n v="1920"/>
    <s v="P"/>
    <s v="En cours"/>
    <x v="1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56"/>
    <s v="MMSU1140"/>
    <n v="11.52"/>
    <n v="100"/>
    <n v="1152"/>
    <s v="P"/>
    <s v="En cours"/>
    <x v="1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57"/>
    <s v="MMSU1103"/>
    <n v="7.68"/>
    <n v="60"/>
    <n v="460.79999999999995"/>
    <s v="P"/>
    <s v="En cours"/>
    <x v="1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58"/>
    <s v="MMSU1405"/>
    <n v="7.68"/>
    <n v="60"/>
    <n v="460.79999999999995"/>
    <s v="P"/>
    <s v="En cours"/>
    <x v="1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59.1"/>
    <s v="MMSU3011"/>
    <n v="9.9499999999999993"/>
    <n v="100"/>
    <n v="994.99999999999989"/>
    <s v="P"/>
    <s v="En cours"/>
    <x v="1"/>
    <s v=""/>
    <m/>
    <m/>
    <m/>
    <s v=""/>
  </r>
  <r>
    <s v="France"/>
    <s v="Paris"/>
    <n v="75"/>
    <s v="FR1"/>
    <s v="CHNO 15-20"/>
    <n v="9.0909090909090912E-2"/>
    <d v="2016-04-20T00:00:00"/>
    <d v="2016-04-15T00:00:00"/>
    <s v="Dès notification"/>
    <s v="2 ans"/>
    <s v="1 an"/>
    <n v="59.2"/>
    <s v="MMSU1110C"/>
    <n v="11.52"/>
    <n v="100"/>
    <n v="1152"/>
    <s v="V"/>
    <s v="En cours"/>
    <x v="1"/>
    <s v=""/>
    <m/>
    <m/>
    <m/>
    <s v=""/>
  </r>
  <r>
    <s v="France"/>
    <s v="Narbonne"/>
    <s v="11"/>
    <s v="FR1"/>
    <s v="CH Narbonne"/>
    <n v="0.1111111111111111"/>
    <d v="2016-05-06T00:00:00"/>
    <d v="2016-05-04T00:00:00"/>
    <s v="1er Juillet 2016"/>
    <s v="1 an"/>
    <s v="3 ans"/>
    <n v="2.1"/>
    <s v="MMSU1252"/>
    <n v="2.5499999999999998"/>
    <n v="250"/>
    <n v="637.5"/>
    <s v="P"/>
    <s v="Terminé"/>
    <x v="1"/>
    <s v=""/>
    <s v="Aucun"/>
    <s v="Sans suites"/>
    <m/>
    <s v=""/>
  </r>
  <r>
    <s v="France"/>
    <s v="Narbonne"/>
    <s v="11"/>
    <s v="FR1"/>
    <s v="CH Narbonne"/>
    <n v="0.1111111111111111"/>
    <d v="2016-05-06T00:00:00"/>
    <d v="2016-05-04T00:00:00"/>
    <s v="1er Juillet 2016"/>
    <s v="1 an"/>
    <s v="3 ans"/>
    <n v="2.2000000000000002"/>
    <s v="Pack cataracte personnalisé"/>
    <n v="34"/>
    <n v="250"/>
    <n v="8500"/>
    <s v="P"/>
    <s v="Terminé"/>
    <x v="1"/>
    <s v=""/>
    <s v="Aucun"/>
    <s v="Sans suites"/>
    <m/>
    <s v=""/>
  </r>
  <r>
    <s v="France"/>
    <s v="Narbonne"/>
    <s v="11"/>
    <s v="FR1"/>
    <s v="CH Narbonne"/>
    <n v="0.1111111111111111"/>
    <d v="2016-05-06T00:00:00"/>
    <d v="2016-05-04T00:00:00"/>
    <s v="1er Juillet 2016"/>
    <s v="1 an"/>
    <s v="3 ans"/>
    <n v="10"/>
    <s v="MMSU1207"/>
    <n v="8.16"/>
    <n v="200"/>
    <n v="1632"/>
    <s v="P"/>
    <s v="Terminé"/>
    <x v="1"/>
    <s v=""/>
    <s v="Aucun"/>
    <s v="Sans suites"/>
    <m/>
    <s v=""/>
  </r>
  <r>
    <s v="France"/>
    <s v="Narbonne"/>
    <s v="11"/>
    <s v="FR1"/>
    <s v="CH Narbonne"/>
    <n v="0.1111111111111111"/>
    <d v="2016-05-06T00:00:00"/>
    <d v="2016-05-04T00:00:00"/>
    <s v="1er Juillet 2016"/>
    <s v="1 an"/>
    <s v="3 ans"/>
    <n v="19.100000000000001"/>
    <s v="MMSU1210"/>
    <n v="8.5"/>
    <n v="150"/>
    <n v="1275"/>
    <s v="P"/>
    <s v="Terminé"/>
    <x v="1"/>
    <s v=""/>
    <s v="Aucun"/>
    <s v="Sans suites"/>
    <m/>
    <s v=""/>
  </r>
  <r>
    <s v="France"/>
    <s v="Narbonne"/>
    <s v="11"/>
    <s v="FR1"/>
    <s v="CH Narbonne"/>
    <n v="0.1111111111111111"/>
    <d v="2016-05-06T00:00:00"/>
    <d v="2016-05-04T00:00:00"/>
    <s v="1er Juillet 2016"/>
    <s v="1 an"/>
    <s v="3 ans"/>
    <n v="19.2"/>
    <s v="MMSU1127"/>
    <n v="9.18"/>
    <n v="150"/>
    <n v="1377"/>
    <s v="P"/>
    <s v="Terminé"/>
    <x v="1"/>
    <s v=""/>
    <s v="Aucun"/>
    <s v="Sans suites"/>
    <m/>
    <s v=""/>
  </r>
  <r>
    <s v="France"/>
    <s v="Narbonne"/>
    <s v="11"/>
    <s v="FR1"/>
    <s v="CH Narbonne"/>
    <n v="0.1111111111111111"/>
    <d v="2016-05-06T00:00:00"/>
    <d v="2016-05-04T00:00:00"/>
    <s v="1er Juillet 2016"/>
    <s v="1 an"/>
    <s v="3 ans"/>
    <n v="20.100000000000001"/>
    <s v="MMSU1124"/>
    <n v="10.199999999999999"/>
    <n v="200"/>
    <n v="2039.9999999999998"/>
    <s v="P"/>
    <s v="Terminé"/>
    <x v="1"/>
    <s v=""/>
    <s v="Aucun"/>
    <s v="Sans suites"/>
    <m/>
    <s v=""/>
  </r>
  <r>
    <s v="France"/>
    <s v="Narbonne"/>
    <s v="11"/>
    <s v="FR1"/>
    <s v="CH Narbonne"/>
    <n v="0.1111111111111111"/>
    <d v="2016-05-06T00:00:00"/>
    <d v="2016-05-04T00:00:00"/>
    <s v="1er Juillet 2016"/>
    <s v="1 an"/>
    <s v="3 ans"/>
    <n v="20.2"/>
    <s v="MMSU1115"/>
    <n v="10.199999999999999"/>
    <n v="200"/>
    <n v="2039.9999999999998"/>
    <s v="P"/>
    <s v="Terminé"/>
    <x v="1"/>
    <s v=""/>
    <s v="Aucun"/>
    <s v="Sans suites"/>
    <m/>
    <s v=""/>
  </r>
  <r>
    <s v="France"/>
    <s v="Narbonne"/>
    <s v="11"/>
    <s v="FR1"/>
    <s v="CH Narbonne"/>
    <n v="0.1111111111111111"/>
    <d v="2016-05-06T00:00:00"/>
    <d v="2016-05-04T00:00:00"/>
    <s v="1er Juillet 2016"/>
    <s v="1 an"/>
    <s v="3 ans"/>
    <n v="21"/>
    <s v="MMSU1567C"/>
    <n v="10.199999999999999"/>
    <n v="200"/>
    <n v="2039.9999999999998"/>
    <s v="P"/>
    <s v="Terminé"/>
    <x v="1"/>
    <s v=""/>
    <s v="Aucun"/>
    <s v="Sans suites"/>
    <m/>
    <s v=""/>
  </r>
  <r>
    <s v="France"/>
    <s v="Narbonne"/>
    <s v="11"/>
    <s v="FR1"/>
    <s v="CH Narbonne"/>
    <n v="0.1111111111111111"/>
    <d v="2016-05-06T00:00:00"/>
    <d v="2016-05-04T00:00:00"/>
    <s v="1er Juillet 2016"/>
    <s v="1 an"/>
    <s v="3 ans"/>
    <n v="32"/>
    <s v="MMK5225"/>
    <n v="6.5"/>
    <n v="200"/>
    <n v="1300"/>
    <s v="P"/>
    <s v="Perdu"/>
    <x v="1"/>
    <s v=""/>
    <s v="Bausch et Laumb"/>
    <s v="Choix technique"/>
    <n v="8.1999999999999993"/>
    <n v="1639.9999999999998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311"/>
    <s v="MMSU1140"/>
    <n v="12.24"/>
    <n v="42"/>
    <n v="514.08000000000004"/>
    <s v="P"/>
    <s v="En cours"/>
    <x v="0"/>
    <s v="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312"/>
    <s v="MMSU1140"/>
    <n v="12.24"/>
    <n v="120"/>
    <n v="1468.8"/>
    <s v="P"/>
    <s v="En cours"/>
    <x v="0"/>
    <s v="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333"/>
    <s v="MMSU1499"/>
    <n v="25"/>
    <n v="60"/>
    <n v="1500"/>
    <s v="P"/>
    <s v="En cours"/>
    <x v="0"/>
    <s v="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336"/>
    <s v="MMSU1124"/>
    <n v="10.199999999999999"/>
    <n v="502"/>
    <n v="5120.3999999999996"/>
    <s v="P"/>
    <s v="En cours"/>
    <x v="0"/>
    <s v="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337.1"/>
    <s v="MMSU1567C"/>
    <n v="10.199999999999999"/>
    <n v="502"/>
    <n v="5120.3999999999996"/>
    <s v="P"/>
    <s v="En cours"/>
    <x v="0"/>
    <s v="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337.2"/>
    <s v="MMSU1568C"/>
    <n v="10.199999999999999"/>
    <n v="502"/>
    <n v="5120.3999999999996"/>
    <s v="V"/>
    <s v="En cours"/>
    <x v="0"/>
    <s v=""/>
    <m/>
    <m/>
    <m/>
    <s v=""/>
  </r>
  <r>
    <s v="France"/>
    <s v="Angoulême"/>
    <s v="16"/>
    <s v="FR2"/>
    <s v="CH Angoulême"/>
    <n v="1"/>
    <d v="2016-05-20T00:00:00"/>
    <d v="2016-05-18T00:00:00"/>
    <s v="1er Janvier 2017"/>
    <s v="1 an"/>
    <s v="1 an"/>
    <n v="51"/>
    <s v="MMK5504/1"/>
    <n v="43"/>
    <n v="20"/>
    <n v="860"/>
    <s v="P"/>
    <s v="Terminé"/>
    <x v="1"/>
    <s v=""/>
    <s v="Sans suites"/>
    <s v="Sans suites"/>
    <m/>
    <s v=""/>
  </r>
  <r>
    <s v="France"/>
    <s v="Grenoble"/>
    <s v="38"/>
    <s v="FR1"/>
    <s v="CHU Grenoble"/>
    <n v="1"/>
    <d v="2016-06-09T00:00:00"/>
    <d v="2016-06-07T00:00:00"/>
    <s v="1er Janvier 2017"/>
    <s v="1 an"/>
    <s v="1 an"/>
    <n v="172"/>
    <s v="MMSU1499"/>
    <n v="25"/>
    <n v="60"/>
    <n v="1500"/>
    <s v="P"/>
    <s v="Gagné"/>
    <x v="1"/>
    <n v="1500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338.1"/>
    <s v="MMSU1252"/>
    <n v="2.5499999999999998"/>
    <n v="242"/>
    <n v="617.09999999999991"/>
    <s v="P"/>
    <s v="En cours"/>
    <x v="0"/>
    <s v=""/>
    <m/>
    <m/>
    <m/>
    <s v=""/>
  </r>
  <r>
    <s v="France"/>
    <s v="Créteil"/>
    <s v="94"/>
    <s v="FR3"/>
    <s v="CHI Créteil"/>
    <n v="0.5"/>
    <d v="2016-07-26T00:00:00"/>
    <d v="2016-07-24T00:00:00"/>
    <s v="1er Janvier 2017"/>
    <s v="1 an"/>
    <s v="2 ans"/>
    <n v="37.1"/>
    <s v="Pack IVT personnalisé"/>
    <n v="6.8"/>
    <n v="11000"/>
    <n v="74800"/>
    <s v="P"/>
    <s v="En cours"/>
    <x v="1"/>
    <s v=""/>
    <m/>
    <m/>
    <m/>
    <s v=""/>
  </r>
  <r>
    <s v="France"/>
    <s v="Créteil"/>
    <s v="94"/>
    <s v="FR3"/>
    <s v="CHI Créteil"/>
    <n v="0.5"/>
    <d v="2016-07-26T00:00:00"/>
    <d v="2016-07-24T00:00:00"/>
    <s v="1er Janvier 2017"/>
    <s v="1 an"/>
    <s v="2 ans"/>
    <n v="37.200000000000003"/>
    <s v="MMK5225"/>
    <n v="5.75"/>
    <n v="11000"/>
    <n v="63250"/>
    <s v="V"/>
    <s v="En cours"/>
    <x v="1"/>
    <s v=""/>
    <m/>
    <m/>
    <m/>
    <s v=""/>
  </r>
  <r>
    <s v="France"/>
    <s v="Saint Etienne"/>
    <s v="42"/>
    <s v="FR1"/>
    <s v="EFS Saint Etienne"/>
    <n v="0.5"/>
    <d v="2016-07-27T00:00:00"/>
    <m/>
    <s v="Septembre 2016"/>
    <s v="1 an"/>
    <s v="3 ans"/>
    <n v="10"/>
    <s v="MMSU1124"/>
    <n v="9"/>
    <n v="230"/>
    <n v="2070"/>
    <s v="P"/>
    <s v="En cours"/>
    <x v="1"/>
    <s v=""/>
    <m/>
    <m/>
    <m/>
    <s v=""/>
  </r>
  <r>
    <s v="France"/>
    <s v="Saint Etienne"/>
    <s v="42"/>
    <s v="FR1"/>
    <s v="EFS Saint Etienne"/>
    <n v="0.5"/>
    <d v="2016-07-27T00:00:00"/>
    <m/>
    <s v="Septembre 2017"/>
    <s v="1 an"/>
    <s v="3 ans"/>
    <n v="11"/>
    <s v="MMSU1218"/>
    <n v="8.16"/>
    <n v="615"/>
    <n v="5018.3999999999996"/>
    <s v="P"/>
    <s v="En cours"/>
    <x v="1"/>
    <s v="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338.2"/>
    <s v="MMSU1261"/>
    <n v="4.59"/>
    <n v="1000"/>
    <n v="4590"/>
    <s v="V"/>
    <s v="En cours"/>
    <x v="0"/>
    <s v=""/>
    <m/>
    <m/>
    <m/>
    <s v=""/>
  </r>
  <r>
    <s v="France"/>
    <s v="Avignon"/>
    <s v="84"/>
    <s v="FR4"/>
    <s v="CHG Avignon"/>
    <n v="8.3333333333333329E-2"/>
    <d v="2016-09-06T00:00:00"/>
    <d v="2016-09-01T00:00:00"/>
    <s v="31 Mars 2017"/>
    <s v="2 ans"/>
    <s v="2 ans"/>
    <n v="341"/>
    <s v="MMSU1110C"/>
    <n v="12.24"/>
    <n v="20"/>
    <n v="244.8"/>
    <s v="P"/>
    <s v="En cours"/>
    <x v="0"/>
    <s v=""/>
    <m/>
    <m/>
    <m/>
    <s v=""/>
  </r>
  <r>
    <s v="France"/>
    <s v="Bayeux"/>
    <s v="14"/>
    <s v="FR2"/>
    <s v="CHG Bayeux"/>
    <n v="0.16666666666666666"/>
    <d v="2016-05-10T00:00:00"/>
    <d v="2016-05-04T00:00:00"/>
    <s v="Février 2017"/>
    <s v="1 an"/>
    <s v="2 ans"/>
    <n v="34.1"/>
    <s v="Pack IVT personnalisé"/>
    <n v="10.7"/>
    <n v="1750"/>
    <n v="18725"/>
    <s v="P"/>
    <s v="En cours"/>
    <x v="0"/>
    <s v=""/>
    <m/>
    <m/>
    <m/>
    <s v=""/>
  </r>
  <r>
    <s v="France"/>
    <s v="Bayeux"/>
    <s v="14"/>
    <s v="FR2"/>
    <s v="CHG Bayeux"/>
    <n v="0.16666666666666666"/>
    <d v="2016-05-10T00:00:00"/>
    <d v="2016-05-04T00:00:00"/>
    <s v="Février 2017"/>
    <s v="1 an"/>
    <s v="2 ans"/>
    <n v="34.200000000000003"/>
    <s v="MMK5225"/>
    <n v="5.75"/>
    <n v="1750"/>
    <n v="10062.5"/>
    <s v="V"/>
    <s v="En cours"/>
    <x v="0"/>
    <s v=""/>
    <m/>
    <m/>
    <m/>
    <s v=""/>
  </r>
  <r>
    <s v="France"/>
    <s v="Bayeux"/>
    <s v="14"/>
    <s v="FR2"/>
    <s v="CHG Bayeux"/>
    <n v="0.16666666666666666"/>
    <d v="2016-05-10T00:00:00"/>
    <d v="2016-05-04T00:00:00"/>
    <s v="Février 2018"/>
    <s v="1 an"/>
    <s v="2 ans"/>
    <n v="36"/>
    <s v="MMSU1567C"/>
    <n v="10.9"/>
    <n v="560"/>
    <n v="6104"/>
    <s v="P"/>
    <s v="En cours"/>
    <x v="0"/>
    <s v=""/>
    <m/>
    <m/>
    <m/>
    <s v=""/>
  </r>
  <r>
    <s v="France"/>
    <s v="Bayeux"/>
    <s v="14"/>
    <s v="FR2"/>
    <s v="CHG Bayeux"/>
    <n v="0.16666666666666666"/>
    <d v="2016-05-10T00:00:00"/>
    <d v="2016-05-04T00:00:00"/>
    <s v="Février 2019"/>
    <s v="1 an"/>
    <s v="2 ans"/>
    <n v="37"/>
    <s v="MMSU1124"/>
    <n v="10.199999999999999"/>
    <n v="30"/>
    <n v="306"/>
    <s v="P"/>
    <s v="En cours"/>
    <x v="0"/>
    <s v=""/>
    <m/>
    <m/>
    <m/>
    <s v=""/>
  </r>
  <r>
    <s v="France"/>
    <s v="Bayeux"/>
    <s v="14"/>
    <s v="FR2"/>
    <s v="CHG Bayeux"/>
    <n v="0.16666666666666666"/>
    <d v="2016-05-10T00:00:00"/>
    <d v="2016-05-04T00:00:00"/>
    <s v="Février 2020"/>
    <s v="1 an"/>
    <s v="2 ans"/>
    <n v="38"/>
    <s v="MMSU0279"/>
    <n v="6.48"/>
    <n v="30"/>
    <n v="194.4"/>
    <s v="P"/>
    <s v="En cours"/>
    <x v="0"/>
    <s v=""/>
    <m/>
    <m/>
    <m/>
    <s v=""/>
  </r>
  <r>
    <s v="France"/>
    <s v="Bayeux"/>
    <s v="14"/>
    <s v="FR2"/>
    <s v="CHG Bayeux"/>
    <n v="0.16666666666666666"/>
    <d v="2016-05-10T00:00:00"/>
    <d v="2016-05-04T00:00:00"/>
    <s v="Février 2021"/>
    <s v="1 an"/>
    <s v="2 ans"/>
    <n v="40"/>
    <s v="MMK5502/1"/>
    <n v="46"/>
    <n v="71"/>
    <n v="3266"/>
    <s v="P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1.099999999999994"/>
    <s v="MMSU1567C"/>
    <n v="11.8"/>
    <n v="510"/>
    <n v="6018"/>
    <s v="P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1.2"/>
    <s v="MMSU1568C"/>
    <n v="11.8"/>
    <n v="510"/>
    <n v="6018"/>
    <s v="V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2.099999999999994"/>
    <s v="MMSU1124"/>
    <n v="9.6"/>
    <n v="1050"/>
    <n v="10080"/>
    <s v="P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2.2"/>
    <s v="MMSU1123"/>
    <n v="12"/>
    <n v="1050"/>
    <n v="12600"/>
    <s v="V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3"/>
    <s v="MMSU1414"/>
    <n v="9.6999999999999993"/>
    <n v="300"/>
    <n v="2910"/>
    <s v="P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4"/>
    <s v="MMSU1210"/>
    <n v="8.4700000000000006"/>
    <n v="120"/>
    <n v="1016.4000000000001"/>
    <s v="P"/>
    <s v="En cours"/>
    <x v="0"/>
    <s v=""/>
    <m/>
    <m/>
    <m/>
    <s v=""/>
  </r>
  <r>
    <s v="France"/>
    <s v="Annecy"/>
    <s v="74"/>
    <s v="FR1"/>
    <s v="CH Annecy"/>
    <n v="0.5"/>
    <d v="2016-08-16T00:00:00"/>
    <d v="2016-08-14T00:00:00"/>
    <s v="Dès notification"/>
    <s v="2 ans"/>
    <s v="1 an"/>
    <n v="115.1"/>
    <s v="Pack IVT personnalisé"/>
    <n v="4.5"/>
    <n v="1400"/>
    <n v="6300"/>
    <s v="P"/>
    <s v="En cours"/>
    <x v="1"/>
    <s v=""/>
    <m/>
    <m/>
    <m/>
    <s v=""/>
  </r>
  <r>
    <s v="France"/>
    <s v="Annecy"/>
    <s v="74"/>
    <s v="FR1"/>
    <s v="CH Annecy"/>
    <n v="0.5"/>
    <d v="2016-08-16T00:00:00"/>
    <d v="2016-08-14T00:00:00"/>
    <s v="Dès notification"/>
    <s v="2 ans"/>
    <s v="1 an"/>
    <n v="115.2"/>
    <s v="Pack cataracte personnalisé"/>
    <n v="65.5"/>
    <n v="1000"/>
    <n v="65500"/>
    <s v="P"/>
    <s v="En cours"/>
    <x v="1"/>
    <s v=""/>
    <m/>
    <m/>
    <m/>
    <s v=""/>
  </r>
  <r>
    <s v="France"/>
    <s v="Saint Quentin"/>
    <s v="02"/>
    <s v="FR1"/>
    <s v="CH Saint Quentin"/>
    <n v="0.125"/>
    <d v="2016-09-05T00:00:00"/>
    <d v="2016-09-02T00:00:00"/>
    <s v="Dès notification"/>
    <s v="1 an"/>
    <s v="N/R"/>
    <n v="129.1"/>
    <s v="Pack enfant"/>
    <n v="10"/>
    <n v="150"/>
    <n v="1500"/>
    <s v="P"/>
    <s v="En cours"/>
    <x v="1"/>
    <s v=""/>
    <m/>
    <m/>
    <m/>
    <s v=""/>
  </r>
  <r>
    <s v="France"/>
    <s v="Saint Quentin"/>
    <s v="02"/>
    <s v="FR1"/>
    <s v="CH Saint Quentin"/>
    <n v="0.125"/>
    <d v="2016-09-05T00:00:00"/>
    <d v="2016-09-02T00:00:00"/>
    <s v="Dès notification"/>
    <s v="1 an"/>
    <s v="N/R"/>
    <n v="129.19999999999999"/>
    <s v="MMSU1292"/>
    <n v="6.84"/>
    <n v="150"/>
    <n v="1026"/>
    <s v="P"/>
    <s v="En cours"/>
    <x v="1"/>
    <s v=""/>
    <m/>
    <m/>
    <m/>
    <s v=""/>
  </r>
  <r>
    <s v="France"/>
    <s v="Saint Quentin"/>
    <s v="02"/>
    <s v="FR1"/>
    <s v="CH Saint Quentin"/>
    <n v="0.125"/>
    <d v="2016-09-05T00:00:00"/>
    <d v="2016-09-02T00:00:00"/>
    <s v="Dès notification"/>
    <s v="1 an"/>
    <s v="N/R"/>
    <n v="129.30000000000001"/>
    <s v="MMSU1405"/>
    <n v="9.1199999999999992"/>
    <n v="150"/>
    <n v="1367.9999999999998"/>
    <s v="P"/>
    <s v="En cours"/>
    <x v="1"/>
    <s v=""/>
    <m/>
    <m/>
    <m/>
    <s v=""/>
  </r>
  <r>
    <s v="France"/>
    <s v="Saint Quentin"/>
    <s v="02"/>
    <s v="FR1"/>
    <s v="CH Saint Quentin"/>
    <n v="0.125"/>
    <d v="2016-09-05T00:00:00"/>
    <d v="2016-09-02T00:00:00"/>
    <s v="Dès notification"/>
    <s v="1 an"/>
    <s v="N/R"/>
    <n v="138"/>
    <s v="MMSU1210"/>
    <n v="9.5"/>
    <n v="150"/>
    <n v="1425"/>
    <s v="P"/>
    <s v="En cours"/>
    <x v="1"/>
    <s v=""/>
    <m/>
    <m/>
    <m/>
    <s v=""/>
  </r>
  <r>
    <s v="France"/>
    <s v="Saint Quentin"/>
    <s v="02"/>
    <s v="FR1"/>
    <s v="CH Saint Quentin"/>
    <n v="0.125"/>
    <d v="2016-09-05T00:00:00"/>
    <d v="2016-09-02T00:00:00"/>
    <s v="Dès notification"/>
    <s v="1 an"/>
    <s v="N/R"/>
    <n v="141.1"/>
    <s v="Pack IVT personnalisé"/>
    <n v="7.9"/>
    <n v="500"/>
    <n v="3950"/>
    <s v="P"/>
    <s v="En cours"/>
    <x v="1"/>
    <s v=""/>
    <m/>
    <m/>
    <m/>
    <s v=""/>
  </r>
  <r>
    <s v="France"/>
    <s v="Saint Quentin"/>
    <s v="02"/>
    <s v="FR1"/>
    <s v="CH Saint Quentin"/>
    <n v="0.125"/>
    <d v="2016-09-05T00:00:00"/>
    <d v="2016-09-02T00:00:00"/>
    <s v="Dès notification"/>
    <s v="1 an"/>
    <s v="N/R"/>
    <n v="141.19999999999999"/>
    <s v="MMK5225"/>
    <n v="6.5"/>
    <n v="500"/>
    <n v="3250"/>
    <s v="V"/>
    <s v="En cours"/>
    <x v="1"/>
    <s v=""/>
    <m/>
    <m/>
    <m/>
    <s v=""/>
  </r>
  <r>
    <s v="France"/>
    <s v="Saint Quentin"/>
    <s v="02"/>
    <s v="FR1"/>
    <s v="CH Saint Quentin"/>
    <n v="0.125"/>
    <d v="2016-09-05T00:00:00"/>
    <d v="2016-09-02T00:00:00"/>
    <s v="Dès notification"/>
    <s v="1 an"/>
    <s v="N/R"/>
    <n v="147"/>
    <s v="MMSU1252"/>
    <n v="3"/>
    <n v="20"/>
    <n v="60"/>
    <s v="P"/>
    <s v="En cours"/>
    <x v="1"/>
    <s v=""/>
    <m/>
    <m/>
    <m/>
    <s v=""/>
  </r>
  <r>
    <s v="France"/>
    <s v="Saint Quentin"/>
    <s v="02"/>
    <s v="FR1"/>
    <s v="CH Saint Quentin"/>
    <n v="0.125"/>
    <d v="2016-09-05T00:00:00"/>
    <d v="2016-09-02T00:00:00"/>
    <s v="Dès notification"/>
    <s v="1 an"/>
    <s v="N/R"/>
    <n v="150"/>
    <s v="MMSU1124"/>
    <n v="12"/>
    <n v="50"/>
    <n v="600"/>
    <s v="P"/>
    <s v="En cours"/>
    <x v="1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5"/>
    <s v="MMSU0279"/>
    <n v="6.5"/>
    <n v="420"/>
    <n v="2730"/>
    <s v="P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6"/>
    <s v="MMSU1218"/>
    <n v="9.6999999999999993"/>
    <n v="120"/>
    <n v="1164"/>
    <s v="P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7"/>
    <s v="MMSU3015"/>
    <n v="14.5"/>
    <n v="570"/>
    <n v="8265"/>
    <s v="P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8"/>
    <s v="MMSU0239"/>
    <n v="4.5599999999999996"/>
    <n v="570"/>
    <n v="2599.1999999999998"/>
    <s v="P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79"/>
    <s v="MMSU1469"/>
    <n v="21"/>
    <n v="120"/>
    <n v="2520"/>
    <s v="P"/>
    <s v="En cours"/>
    <x v="0"/>
    <s v=""/>
    <m/>
    <m/>
    <m/>
    <s v=""/>
  </r>
  <r>
    <s v="France"/>
    <s v="Lille"/>
    <s v="59"/>
    <s v="FR2"/>
    <s v="CHRU Lille"/>
    <n v="8.3333333333333329E-2"/>
    <d v="2016-08-02T00:00:00"/>
    <d v="2016-07-27T00:00:00"/>
    <s v="Dès notification"/>
    <s v="1 an"/>
    <s v="2 ans"/>
    <n v="80"/>
    <s v="MMSU1470"/>
    <n v="21"/>
    <n v="60"/>
    <n v="1260"/>
    <s v="P"/>
    <s v="En cours"/>
    <x v="0"/>
    <s v=""/>
    <m/>
    <m/>
    <m/>
    <s v=""/>
  </r>
  <r>
    <s v="France"/>
    <s v="Dôle"/>
    <n v="39"/>
    <s v="FR1"/>
    <s v="CHS Dole "/>
    <n v="0.5"/>
    <d v="2016-03-11T00:00:00"/>
    <d v="2016-02-18T00:00:00"/>
    <s v="2016"/>
    <s v="1 an"/>
    <s v="N/R"/>
    <n v="189"/>
    <s v="MMSU1124"/>
    <n v="10.199999999999999"/>
    <n v="150"/>
    <n v="1530"/>
    <s v="P"/>
    <s v="Perdu"/>
    <x v="0"/>
    <s v=""/>
    <s v="N/R"/>
    <m/>
    <m/>
    <s v=""/>
  </r>
  <r>
    <s v="France"/>
    <s v="Dôle"/>
    <n v="39"/>
    <s v="FR1"/>
    <s v="CHS Dole "/>
    <n v="0.5"/>
    <d v="2016-03-11T00:00:00"/>
    <d v="2016-02-18T00:00:00"/>
    <s v="2016"/>
    <s v="1 an"/>
    <s v="N/R"/>
    <n v="190"/>
    <s v="MMSU0279"/>
    <n v="6.48"/>
    <n v="80"/>
    <n v="518.40000000000009"/>
    <s v="P"/>
    <s v="Perdu"/>
    <x v="0"/>
    <s v=""/>
    <s v="N/R"/>
    <m/>
    <m/>
    <s v=""/>
  </r>
  <r>
    <s v="France"/>
    <s v="Dijon"/>
    <n v="21"/>
    <s v="FR1"/>
    <s v="CHU Dijon"/>
    <n v="0.14285714285714285"/>
    <d v="2016-01-06T00:00:00"/>
    <d v="2016-01-05T00:00:00"/>
    <n v="2016"/>
    <s v="1 an "/>
    <s v="2 ans"/>
    <n v="16106"/>
    <s v="MMSU1252"/>
    <n v="2.4"/>
    <n v="150"/>
    <n v="360"/>
    <s v="P"/>
    <s v="Gagné"/>
    <x v="0"/>
    <n v="360"/>
    <m/>
    <m/>
    <m/>
    <s v=""/>
  </r>
  <r>
    <s v="France"/>
    <s v="Dijon"/>
    <n v="21"/>
    <s v="FR1"/>
    <s v="CHU Dijon"/>
    <n v="0.14285714285714285"/>
    <d v="2016-01-06T00:00:00"/>
    <d v="2016-01-05T00:00:00"/>
    <n v="2016"/>
    <s v="1 an "/>
    <s v="2 ans"/>
    <n v="16108.1"/>
    <s v="MMSU0208"/>
    <n v="3.84"/>
    <n v="120"/>
    <n v="460.79999999999995"/>
    <s v="P"/>
    <s v="Perdu"/>
    <x v="0"/>
    <s v=""/>
    <s v="BVI"/>
    <m/>
    <n v="4"/>
    <n v="480"/>
  </r>
  <r>
    <s v="France"/>
    <s v="Dijon"/>
    <n v="21"/>
    <s v="FR1"/>
    <s v="CHU Dijon"/>
    <n v="0.14285714285714285"/>
    <d v="2016-01-06T00:00:00"/>
    <d v="2016-01-05T00:00:00"/>
    <s v="2016"/>
    <s v="1 an "/>
    <s v="2 ans"/>
    <n v="16108.2"/>
    <s v="MMSU0209"/>
    <n v="3.84"/>
    <n v="120"/>
    <n v="460.79999999999995"/>
    <s v="P"/>
    <s v="Perdu"/>
    <x v="0"/>
    <s v=""/>
    <s v="BVI"/>
    <m/>
    <n v="4"/>
    <n v="480"/>
  </r>
  <r>
    <s v="France"/>
    <s v="Dijon"/>
    <n v="21"/>
    <s v="FR1"/>
    <s v="CHU Dijon"/>
    <n v="0.14285714285714285"/>
    <d v="2016-01-06T00:00:00"/>
    <d v="2016-01-05T00:00:00"/>
    <n v="2016"/>
    <s v="1 an "/>
    <s v="2 ans"/>
    <n v="16109"/>
    <s v="MMSU1140"/>
    <n v="11.52"/>
    <n v="200"/>
    <n v="2304"/>
    <s v="P"/>
    <s v="Perdu"/>
    <x v="0"/>
    <s v=""/>
    <s v="Accomed"/>
    <m/>
    <n v="8.1999999999999993"/>
    <n v="1639.9999999999998"/>
  </r>
  <r>
    <s v="France"/>
    <s v="Dijon"/>
    <n v="21"/>
    <s v="FR1"/>
    <s v="CHU Dijon"/>
    <n v="0.14285714285714285"/>
    <d v="2016-01-06T00:00:00"/>
    <d v="2016-01-05T00:00:00"/>
    <n v="2016"/>
    <s v="1 an "/>
    <s v="2 ans"/>
    <n v="16123"/>
    <s v="MMSU1567C"/>
    <n v="9.6"/>
    <n v="1800"/>
    <n v="17280"/>
    <s v="P"/>
    <s v="Perdu"/>
    <x v="0"/>
    <s v=""/>
    <s v="?"/>
    <m/>
    <m/>
    <s v=""/>
  </r>
  <r>
    <s v="France"/>
    <s v="Dijon"/>
    <n v="21"/>
    <s v="FR1"/>
    <s v="CHU Dijon"/>
    <n v="0.14285714285714285"/>
    <d v="2016-01-06T00:00:00"/>
    <d v="2016-01-05T00:00:00"/>
    <n v="2016"/>
    <s v="1 an "/>
    <s v="2 ans"/>
    <n v="16124"/>
    <s v="MMSU1124"/>
    <n v="9.6"/>
    <n v="300"/>
    <n v="2880"/>
    <s v="P"/>
    <s v="Perdu"/>
    <x v="0"/>
    <s v=""/>
    <s v="BVI"/>
    <m/>
    <n v="9.85"/>
    <n v="2955"/>
  </r>
  <r>
    <s v="France"/>
    <s v="Dijon"/>
    <n v="21"/>
    <s v="FR1"/>
    <s v="CHU Dijon"/>
    <n v="0.14285714285714285"/>
    <d v="2016-01-06T00:00:00"/>
    <d v="2016-01-05T00:00:00"/>
    <n v="2016"/>
    <s v="1 an "/>
    <s v="2 ans"/>
    <n v="16125"/>
    <s v="MMSU1110C"/>
    <n v="11.52"/>
    <n v="100"/>
    <n v="1152"/>
    <s v="P"/>
    <s v="Perdu"/>
    <x v="0"/>
    <s v=""/>
    <s v="BVI"/>
    <m/>
    <n v="13"/>
    <n v="1300"/>
  </r>
  <r>
    <s v="France"/>
    <s v="Grenoble"/>
    <n v="38"/>
    <s v="FR1"/>
    <s v="CHU Grenoble"/>
    <n v="1"/>
    <d v="2016-03-10T00:00:00"/>
    <d v="2016-03-08T00:00:00"/>
    <s v="2016"/>
    <s v="1 an"/>
    <s v="1 an"/>
    <n v="8.1"/>
    <s v="MMK5212"/>
    <n v="6.5"/>
    <n v="2000"/>
    <n v="13000"/>
    <s v="P"/>
    <s v="Perdu"/>
    <x v="0"/>
    <s v=""/>
    <s v="N/R"/>
    <m/>
    <m/>
    <s v=""/>
  </r>
  <r>
    <s v="France"/>
    <s v="Avignon"/>
    <s v="84"/>
    <s v="FR4"/>
    <s v="CHG Avignon"/>
    <n v="1"/>
    <d v="2016-09-06T00:00:00"/>
    <d v="2016-09-01T00:00:00"/>
    <s v="31 Mars 2017"/>
    <s v="2 ans"/>
    <s v="2 ans"/>
    <n v="342"/>
    <s v="MMSU1187"/>
    <n v="8.64"/>
    <n v="20"/>
    <n v="172.8"/>
    <s v="P"/>
    <s v="En cours"/>
    <x v="1"/>
    <s v=""/>
    <m/>
    <m/>
    <m/>
    <s v=""/>
  </r>
  <r>
    <s v="France"/>
    <s v="Lyon"/>
    <s v="69"/>
    <s v="FR1"/>
    <s v="HCL Lyon"/>
    <n v="0.14285714285714285"/>
    <d v="2016-09-28T00:00:00"/>
    <d v="2016-09-23T00:00:00"/>
    <s v="1er Novembre 2017"/>
    <s v="2 ans"/>
    <s v="2 ans"/>
    <n v="23"/>
    <s v="Pack IVT personnalisé"/>
    <n v="7.5"/>
    <n v="6900"/>
    <n v="51750"/>
    <s v="P"/>
    <s v="En cours"/>
    <x v="1"/>
    <s v=""/>
    <m/>
    <m/>
    <m/>
    <s v=""/>
  </r>
  <r>
    <s v="France"/>
    <s v="Lyon"/>
    <s v="69"/>
    <s v="FR1"/>
    <s v="HCL Lyon"/>
    <n v="0.14285714285714285"/>
    <d v="2016-09-28T00:00:00"/>
    <d v="2016-09-23T00:00:00"/>
    <s v="1er Novembre 2017"/>
    <s v="2 ans"/>
    <s v="2 ans"/>
    <n v="26"/>
    <s v="MMK5152/1"/>
    <n v="24.85"/>
    <n v="3500"/>
    <n v="86975"/>
    <s v="P"/>
    <s v="En cours"/>
    <x v="1"/>
    <s v=""/>
    <m/>
    <m/>
    <m/>
    <s v=""/>
  </r>
  <r>
    <s v="France"/>
    <s v="Lyon"/>
    <s v="69"/>
    <s v="FR1"/>
    <s v="HCL Lyon"/>
    <n v="0.14285714285714285"/>
    <d v="2016-09-28T00:00:00"/>
    <d v="2016-09-23T00:00:00"/>
    <s v="1er Novembre 2017"/>
    <s v="2 ans"/>
    <s v="2 ans"/>
    <n v="27.1"/>
    <s v="MMSU1287"/>
    <n v="2.2000000000000002"/>
    <n v="1400"/>
    <n v="3080.0000000000005"/>
    <s v="P"/>
    <s v="En cours"/>
    <x v="1"/>
    <s v=""/>
    <m/>
    <m/>
    <m/>
    <s v=""/>
  </r>
  <r>
    <s v="France"/>
    <s v="Lyon"/>
    <s v="69"/>
    <s v="FR1"/>
    <s v="HCL Lyon"/>
    <n v="0.14285714285714285"/>
    <d v="2016-09-28T00:00:00"/>
    <d v="2016-09-23T00:00:00"/>
    <s v="1er Novembre 2017"/>
    <s v="2 ans"/>
    <s v="2 ans"/>
    <n v="27.2"/>
    <s v="MMSU1290"/>
    <n v="7.9"/>
    <n v="1400"/>
    <n v="11060"/>
    <s v="P"/>
    <s v="En cours"/>
    <x v="1"/>
    <s v=""/>
    <m/>
    <m/>
    <m/>
    <s v=""/>
  </r>
  <r>
    <s v="France"/>
    <s v="Lyon"/>
    <s v="69"/>
    <s v="FR1"/>
    <s v="HCL Lyon"/>
    <n v="0.14285714285714285"/>
    <d v="2016-09-28T00:00:00"/>
    <d v="2016-09-23T00:00:00"/>
    <s v="1er Novembre 2017"/>
    <s v="2 ans"/>
    <s v="2 ans"/>
    <n v="27.3"/>
    <s v="MMSU1124"/>
    <n v="9"/>
    <n v="830"/>
    <n v="7470"/>
    <s v="P"/>
    <s v="En cours"/>
    <x v="1"/>
    <s v=""/>
    <m/>
    <m/>
    <m/>
    <s v=""/>
  </r>
  <r>
    <s v="France"/>
    <s v="Lyon"/>
    <s v="69"/>
    <s v="FR1"/>
    <s v="HCL Lyon"/>
    <n v="0.14285714285714285"/>
    <d v="2016-09-28T00:00:00"/>
    <d v="2016-09-23T00:00:00"/>
    <s v="1er Novembre 2017"/>
    <s v="2 ans"/>
    <s v="2 ans"/>
    <n v="27.4"/>
    <s v="MMSU1210"/>
    <n v="7"/>
    <n v="4900"/>
    <n v="34300"/>
    <s v="P"/>
    <s v="En cours"/>
    <x v="1"/>
    <s v=""/>
    <m/>
    <m/>
    <m/>
    <s v=""/>
  </r>
  <r>
    <s v="France"/>
    <s v="Lyon"/>
    <s v="69"/>
    <s v="FR1"/>
    <s v="HCL Lyon"/>
    <n v="0.14285714285714285"/>
    <d v="2016-09-28T00:00:00"/>
    <d v="2016-09-23T00:00:00"/>
    <s v="1er Novembre 2017"/>
    <s v="2 ans"/>
    <s v="2 ans"/>
    <n v="28"/>
    <s v="MMSU1114"/>
    <n v="9"/>
    <n v="800"/>
    <n v="7200"/>
    <s v="P"/>
    <s v="En cours"/>
    <x v="1"/>
    <s v=""/>
    <m/>
    <m/>
    <m/>
    <s v=""/>
  </r>
  <r>
    <s v="France"/>
    <s v="Saint Nazaire"/>
    <n v="44"/>
    <s v="FR2"/>
    <s v="GCS PUI Cite SAN"/>
    <n v="0.1111111111111111"/>
    <d v="2016-04-13T00:00:00"/>
    <d v="2016-04-07T00:00:00"/>
    <s v="2016"/>
    <s v="5 mois"/>
    <s v="2 ans"/>
    <n v="11"/>
    <s v="MMSU1568C"/>
    <n v="10.8"/>
    <n v="40"/>
    <n v="432"/>
    <s v="P"/>
    <s v="Gagné"/>
    <x v="0"/>
    <n v="432"/>
    <m/>
    <m/>
    <m/>
    <s v=""/>
  </r>
  <r>
    <s v="France"/>
    <s v="Saint Nazaire"/>
    <n v="44"/>
    <s v="FR2"/>
    <s v="GCS PUI Cite SAN"/>
    <n v="0.1111111111111111"/>
    <d v="2016-04-13T00:00:00"/>
    <d v="2016-04-07T00:00:00"/>
    <s v="2016"/>
    <s v="5 mois"/>
    <s v="2 ans"/>
    <n v="17.100000000000001"/>
    <s v="MMSU1124"/>
    <n v="10.199999999999999"/>
    <n v="5"/>
    <n v="51"/>
    <s v="P"/>
    <s v="Gagné"/>
    <x v="0"/>
    <n v="51"/>
    <m/>
    <m/>
    <m/>
    <s v=""/>
  </r>
  <r>
    <s v="France"/>
    <s v="Saint Nazaire"/>
    <n v="44"/>
    <s v="FR2"/>
    <s v="GCS PUI Cite SAN"/>
    <n v="0.1111111111111111"/>
    <d v="2016-04-13T00:00:00"/>
    <d v="2016-04-07T00:00:00"/>
    <s v="2016"/>
    <s v="5 mois"/>
    <s v="2 ans"/>
    <n v="17.2"/>
    <s v="MMSU1115"/>
    <n v="10.199999999999999"/>
    <n v="5"/>
    <n v="51"/>
    <s v="P"/>
    <s v="Perdu"/>
    <x v="0"/>
    <s v=""/>
    <s v="N/R"/>
    <m/>
    <m/>
    <s v=""/>
  </r>
  <r>
    <s v="France"/>
    <s v="Saint Nazaire"/>
    <n v="44"/>
    <s v="FR2"/>
    <s v="GCS PUI Cite SAN"/>
    <n v="0.1111111111111111"/>
    <d v="2016-04-13T00:00:00"/>
    <d v="2016-04-07T00:00:00"/>
    <s v="2016"/>
    <s v="5 mois"/>
    <s v="2 ans"/>
    <n v="19"/>
    <s v="MMSU5140/2"/>
    <n v="25"/>
    <n v="350"/>
    <n v="8750"/>
    <s v="P"/>
    <s v="Gagné"/>
    <x v="0"/>
    <n v="8750"/>
    <m/>
    <m/>
    <m/>
    <s v=""/>
  </r>
  <r>
    <s v="France"/>
    <s v="Saint Nazaire"/>
    <n v="44"/>
    <s v="FR2"/>
    <s v="GCS PUI Cite SAN"/>
    <n v="0.1111111111111111"/>
    <d v="2016-04-13T00:00:00"/>
    <d v="2016-04-07T00:00:00"/>
    <s v="2016"/>
    <s v="5 mois"/>
    <s v="2 ans"/>
    <n v="20"/>
    <s v="MMSU1140"/>
    <n v="12"/>
    <n v="100"/>
    <n v="1200"/>
    <s v="P"/>
    <s v="Perdu"/>
    <x v="0"/>
    <s v=""/>
    <s v="BVI"/>
    <s v="N/R"/>
    <m/>
    <s v=""/>
  </r>
  <r>
    <s v="France"/>
    <s v="Saint Nazaire"/>
    <n v="44"/>
    <s v="FR2"/>
    <s v="GCS PUI Cite SAN"/>
    <n v="0.1111111111111111"/>
    <d v="2016-04-13T00:00:00"/>
    <d v="2016-04-07T00:00:00"/>
    <s v="2016"/>
    <s v="5 mois"/>
    <s v="2 ans"/>
    <n v="21"/>
    <s v="Pack IVT personnalisé"/>
    <n v="5.95"/>
    <n v="300"/>
    <n v="1785"/>
    <s v="P"/>
    <s v="Perdu"/>
    <x v="0"/>
    <s v=""/>
    <s v="Vygon"/>
    <s v="N/R"/>
    <m/>
    <s v=""/>
  </r>
  <r>
    <s v="France"/>
    <s v="Saint Nazaire"/>
    <n v="44"/>
    <s v="FR2"/>
    <s v="GCS PUI Cite SAN"/>
    <n v="0.1111111111111111"/>
    <d v="2016-04-13T00:00:00"/>
    <d v="2016-04-07T00:00:00"/>
    <s v="2016"/>
    <s v="5 mois"/>
    <s v="2 ans"/>
    <n v="22"/>
    <s v="MMSU1210"/>
    <n v="9.5"/>
    <n v="200"/>
    <n v="1900"/>
    <s v="P"/>
    <s v="Perdu"/>
    <x v="0"/>
    <s v=""/>
    <s v="BVI"/>
    <s v="N/R"/>
    <m/>
    <s v=""/>
  </r>
  <r>
    <s v="France"/>
    <s v="Saint Nazaire"/>
    <n v="44"/>
    <s v="FR2"/>
    <s v="GCS PUI Cite SAN"/>
    <n v="0.1111111111111111"/>
    <d v="2016-04-13T00:00:00"/>
    <d v="2016-04-07T00:00:00"/>
    <s v="2016"/>
    <s v="5 mois"/>
    <s v="2 ans"/>
    <n v="25"/>
    <s v="MMSU1110C"/>
    <n v="12.5"/>
    <n v="50"/>
    <n v="625"/>
    <s v="P"/>
    <s v="Perdu"/>
    <x v="0"/>
    <s v=""/>
    <s v="BVI"/>
    <s v="N/R"/>
    <m/>
    <s v=""/>
  </r>
  <r>
    <s v="France"/>
    <s v="Saint Nazaire"/>
    <n v="44"/>
    <s v="FR2"/>
    <s v="GCS PUI Cite SAN"/>
    <n v="0.1111111111111111"/>
    <d v="2016-04-13T00:00:00"/>
    <d v="2016-04-07T00:00:00"/>
    <s v="2016"/>
    <s v="5 mois"/>
    <s v="2 ans"/>
    <n v="29"/>
    <s v="MMK5503/1"/>
    <n v="49"/>
    <n v="60"/>
    <n v="2940"/>
    <s v="P"/>
    <s v="Gagné"/>
    <x v="0"/>
    <n v="2940"/>
    <m/>
    <m/>
    <m/>
    <s v=""/>
  </r>
  <r>
    <s v="France"/>
    <s v="Mulhouse"/>
    <n v="68"/>
    <s v="FR1"/>
    <s v="GHR Mulhouse"/>
    <n v="0.25"/>
    <d v="2016-02-22T00:00:00"/>
    <d v="2016-02-22T00:00:00"/>
    <s v="2016"/>
    <s v="1 an"/>
    <s v="N/R"/>
    <n v="40.1"/>
    <s v="MMSU1252"/>
    <n v="2.4"/>
    <n v="80"/>
    <n v="192"/>
    <s v="P"/>
    <s v="Gagné"/>
    <x v="0"/>
    <n v="192"/>
    <m/>
    <m/>
    <m/>
    <s v=""/>
  </r>
  <r>
    <s v="France"/>
    <s v="Mulhouse"/>
    <n v="68"/>
    <s v="FR1"/>
    <s v="GHR Mulhouse"/>
    <n v="0.25"/>
    <d v="2016-02-22T00:00:00"/>
    <d v="2016-02-22T00:00:00"/>
    <s v="2016"/>
    <s v="1 an"/>
    <s v="N/R"/>
    <n v="40.200000000000003"/>
    <s v="MMSU1275"/>
    <n v="2.88"/>
    <n v="80"/>
    <n v="230.39999999999998"/>
    <s v="V"/>
    <s v="Perdu"/>
    <x v="0"/>
    <s v=""/>
    <s v="N/R"/>
    <m/>
    <m/>
    <s v=""/>
  </r>
  <r>
    <s v="France"/>
    <s v="Mulhouse"/>
    <n v="68"/>
    <s v="FR1"/>
    <s v="GHR Mulhouse"/>
    <n v="0.25"/>
    <d v="2016-02-22T00:00:00"/>
    <d v="2016-02-22T00:00:00"/>
    <s v="2016"/>
    <s v="1 an"/>
    <s v="N/R"/>
    <n v="44.1"/>
    <s v="Pack IVT personnalisé"/>
    <n v="6.5"/>
    <n v="1800"/>
    <n v="11700"/>
    <s v="P"/>
    <s v="Perdu"/>
    <x v="0"/>
    <s v=""/>
    <s v="N/R"/>
    <s v="Trop cher"/>
    <m/>
    <s v=""/>
  </r>
  <r>
    <s v="France"/>
    <s v="Mulhouse"/>
    <n v="68"/>
    <s v="FR1"/>
    <s v="GHR Mulhouse"/>
    <n v="0.25"/>
    <d v="2016-02-22T00:00:00"/>
    <d v="2016-02-22T00:00:00"/>
    <s v="2016"/>
    <s v="1 an"/>
    <s v="N/R"/>
    <n v="44.2"/>
    <s v="Pack IVT personnalisé"/>
    <n v="8"/>
    <n v="1800"/>
    <n v="14400"/>
    <s v="V"/>
    <s v="Perdu"/>
    <x v="0"/>
    <s v=""/>
    <s v="N/R"/>
    <s v="Trop cher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6" firstHeaderRow="1" firstDataRow="1" firstDataCol="1"/>
  <pivotFields count="24"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numFmtId="165" showAll="0"/>
    <pivotField numFmtId="1" showAll="0"/>
    <pivotField numFmtId="165"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</pivotFields>
  <rowFields count="1">
    <field x="18"/>
  </rowFields>
  <rowItems count="3">
    <i>
      <x/>
    </i>
    <i>
      <x v="1"/>
    </i>
    <i t="grand">
      <x/>
    </i>
  </rowItems>
  <colItems count="1">
    <i/>
  </colItems>
  <dataFields count="1">
    <dataField name="Somme de Unik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6"/>
  <sheetViews>
    <sheetView tabSelected="1" workbookViewId="0">
      <selection activeCell="B8" sqref="B8"/>
    </sheetView>
  </sheetViews>
  <sheetFormatPr baseColWidth="10" defaultRowHeight="15" x14ac:dyDescent="0.25"/>
  <cols>
    <col min="1" max="1" width="21" bestFit="1" customWidth="1"/>
    <col min="2" max="2" width="15" bestFit="1" customWidth="1"/>
  </cols>
  <sheetData>
    <row r="3" spans="1:2" x14ac:dyDescent="0.25">
      <c r="A3" s="371" t="s">
        <v>256</v>
      </c>
      <c r="B3" t="s">
        <v>258</v>
      </c>
    </row>
    <row r="4" spans="1:2" x14ac:dyDescent="0.25">
      <c r="A4" s="372" t="s">
        <v>32</v>
      </c>
      <c r="B4" s="373">
        <v>20.999999999999996</v>
      </c>
    </row>
    <row r="5" spans="1:2" x14ac:dyDescent="0.25">
      <c r="A5" s="372" t="s">
        <v>50</v>
      </c>
      <c r="B5" s="373">
        <v>11.999999999999996</v>
      </c>
    </row>
    <row r="6" spans="1:2" x14ac:dyDescent="0.25">
      <c r="A6" s="372" t="s">
        <v>257</v>
      </c>
      <c r="B6" s="373">
        <v>32.999999999999993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74"/>
  <sheetViews>
    <sheetView workbookViewId="0">
      <pane ySplit="1" topLeftCell="A2" activePane="bottomLeft" state="frozenSplit"/>
      <selection pane="bottomLeft" activeCell="Q34" sqref="Q34"/>
    </sheetView>
  </sheetViews>
  <sheetFormatPr baseColWidth="10" defaultColWidth="9.140625" defaultRowHeight="15" x14ac:dyDescent="0.25"/>
  <cols>
    <col min="2" max="2" width="17.140625" bestFit="1" customWidth="1"/>
    <col min="5" max="5" width="16.5703125" bestFit="1" customWidth="1"/>
    <col min="6" max="6" width="9.7109375" customWidth="1"/>
    <col min="16" max="16" width="10.7109375" bestFit="1" customWidth="1"/>
    <col min="20" max="20" width="11.42578125" bestFit="1" customWidth="1"/>
    <col min="21" max="23" width="0" hidden="1" customWidth="1"/>
    <col min="24" max="24" width="16.140625" hidden="1" customWidth="1"/>
  </cols>
  <sheetData>
    <row r="1" spans="1:2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254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3" t="s">
        <v>22</v>
      </c>
      <c r="AA1" t="s">
        <v>255</v>
      </c>
    </row>
    <row r="2" spans="1:27" x14ac:dyDescent="0.25">
      <c r="A2" s="12" t="s">
        <v>23</v>
      </c>
      <c r="B2" s="13" t="s">
        <v>99</v>
      </c>
      <c r="C2" s="14">
        <v>7</v>
      </c>
      <c r="D2" s="13" t="s">
        <v>25</v>
      </c>
      <c r="E2" s="13" t="s">
        <v>100</v>
      </c>
      <c r="F2" s="13">
        <f>1/SUMPRODUCT((Owner=S2)*(Etablissement=E2))</f>
        <v>0.16666666666666666</v>
      </c>
      <c r="G2" s="15">
        <v>42464</v>
      </c>
      <c r="H2" s="15">
        <v>42460</v>
      </c>
      <c r="I2" s="16" t="s">
        <v>37</v>
      </c>
      <c r="J2" s="13" t="s">
        <v>101</v>
      </c>
      <c r="K2" s="13" t="s">
        <v>48</v>
      </c>
      <c r="L2" s="17">
        <v>3</v>
      </c>
      <c r="M2" s="13" t="s">
        <v>43</v>
      </c>
      <c r="N2" s="18">
        <v>9.6</v>
      </c>
      <c r="O2" s="19">
        <v>140</v>
      </c>
      <c r="P2" s="18">
        <v>1344</v>
      </c>
      <c r="Q2" s="18" t="s">
        <v>30</v>
      </c>
      <c r="R2" s="13" t="s">
        <v>31</v>
      </c>
      <c r="S2" s="20" t="s">
        <v>32</v>
      </c>
      <c r="T2" s="20">
        <v>1344</v>
      </c>
      <c r="U2" s="4"/>
      <c r="V2" s="4"/>
      <c r="W2" s="8"/>
      <c r="X2" s="5" t="s">
        <v>33</v>
      </c>
    </row>
    <row r="3" spans="1:27" x14ac:dyDescent="0.25">
      <c r="A3" s="21" t="s">
        <v>23</v>
      </c>
      <c r="B3" s="20" t="s">
        <v>99</v>
      </c>
      <c r="C3" s="22">
        <v>7</v>
      </c>
      <c r="D3" s="20" t="s">
        <v>25</v>
      </c>
      <c r="E3" s="20" t="s">
        <v>100</v>
      </c>
      <c r="F3" s="20">
        <f>1/SUMPRODUCT((Owner=S3)*(Etablissement=E3))</f>
        <v>0.16666666666666666</v>
      </c>
      <c r="G3" s="23">
        <v>42464</v>
      </c>
      <c r="H3" s="23">
        <v>42460</v>
      </c>
      <c r="I3" s="24" t="s">
        <v>37</v>
      </c>
      <c r="J3" s="20" t="s">
        <v>101</v>
      </c>
      <c r="K3" s="20" t="s">
        <v>48</v>
      </c>
      <c r="L3" s="25">
        <v>4</v>
      </c>
      <c r="M3" s="20" t="s">
        <v>53</v>
      </c>
      <c r="N3" s="26">
        <v>8</v>
      </c>
      <c r="O3" s="27">
        <v>160</v>
      </c>
      <c r="P3" s="26">
        <v>1280</v>
      </c>
      <c r="Q3" s="26" t="s">
        <v>30</v>
      </c>
      <c r="R3" s="20" t="s">
        <v>35</v>
      </c>
      <c r="S3" s="20" t="s">
        <v>32</v>
      </c>
      <c r="T3" s="20" t="s">
        <v>33</v>
      </c>
      <c r="U3" s="6" t="s">
        <v>102</v>
      </c>
      <c r="V3" s="6" t="s">
        <v>103</v>
      </c>
      <c r="W3" s="7">
        <v>9.5</v>
      </c>
      <c r="X3" s="5">
        <v>1520</v>
      </c>
    </row>
    <row r="4" spans="1:27" x14ac:dyDescent="0.25">
      <c r="A4" s="12" t="s">
        <v>23</v>
      </c>
      <c r="B4" s="13" t="s">
        <v>99</v>
      </c>
      <c r="C4" s="14">
        <v>7</v>
      </c>
      <c r="D4" s="13" t="s">
        <v>25</v>
      </c>
      <c r="E4" s="13" t="s">
        <v>100</v>
      </c>
      <c r="F4" s="13">
        <f>1/SUMPRODUCT((Owner=S4)*(Etablissement=E4))</f>
        <v>0.16666666666666666</v>
      </c>
      <c r="G4" s="15">
        <v>42464</v>
      </c>
      <c r="H4" s="15">
        <v>42460</v>
      </c>
      <c r="I4" s="16" t="s">
        <v>37</v>
      </c>
      <c r="J4" s="13" t="s">
        <v>101</v>
      </c>
      <c r="K4" s="13" t="s">
        <v>48</v>
      </c>
      <c r="L4" s="17">
        <v>5</v>
      </c>
      <c r="M4" s="13" t="s">
        <v>39</v>
      </c>
      <c r="N4" s="18">
        <v>11.52</v>
      </c>
      <c r="O4" s="19">
        <v>55</v>
      </c>
      <c r="P4" s="18">
        <v>633.6</v>
      </c>
      <c r="Q4" s="18" t="s">
        <v>30</v>
      </c>
      <c r="R4" s="13" t="s">
        <v>35</v>
      </c>
      <c r="S4" s="20" t="s">
        <v>32</v>
      </c>
      <c r="T4" s="20" t="s">
        <v>33</v>
      </c>
      <c r="U4" s="4" t="s">
        <v>104</v>
      </c>
      <c r="V4" s="4" t="s">
        <v>105</v>
      </c>
      <c r="W4" s="8">
        <v>8.1999999999999993</v>
      </c>
      <c r="X4" s="5">
        <v>450.99999999999994</v>
      </c>
    </row>
    <row r="5" spans="1:27" x14ac:dyDescent="0.25">
      <c r="A5" s="21" t="s">
        <v>23</v>
      </c>
      <c r="B5" s="20" t="s">
        <v>99</v>
      </c>
      <c r="C5" s="22">
        <v>7</v>
      </c>
      <c r="D5" s="20" t="s">
        <v>25</v>
      </c>
      <c r="E5" s="20" t="s">
        <v>100</v>
      </c>
      <c r="F5" s="20">
        <f>1/SUMPRODUCT((Owner=S5)*(Etablissement=E5))</f>
        <v>0.16666666666666666</v>
      </c>
      <c r="G5" s="23">
        <v>42464</v>
      </c>
      <c r="H5" s="23">
        <v>42460</v>
      </c>
      <c r="I5" s="24" t="s">
        <v>37</v>
      </c>
      <c r="J5" s="20" t="s">
        <v>101</v>
      </c>
      <c r="K5" s="20" t="s">
        <v>48</v>
      </c>
      <c r="L5" s="25">
        <v>6.1</v>
      </c>
      <c r="M5" s="20" t="s">
        <v>29</v>
      </c>
      <c r="N5" s="26">
        <v>2.4</v>
      </c>
      <c r="O5" s="27">
        <v>140</v>
      </c>
      <c r="P5" s="26">
        <v>336</v>
      </c>
      <c r="Q5" s="26" t="s">
        <v>30</v>
      </c>
      <c r="R5" s="20" t="s">
        <v>31</v>
      </c>
      <c r="S5" s="20" t="s">
        <v>32</v>
      </c>
      <c r="T5" s="20">
        <v>336</v>
      </c>
      <c r="U5" s="6"/>
      <c r="V5" s="6"/>
      <c r="W5" s="7"/>
      <c r="X5" s="5" t="s">
        <v>33</v>
      </c>
    </row>
    <row r="6" spans="1:27" x14ac:dyDescent="0.25">
      <c r="A6" s="12" t="s">
        <v>23</v>
      </c>
      <c r="B6" s="13" t="s">
        <v>99</v>
      </c>
      <c r="C6" s="14">
        <v>7</v>
      </c>
      <c r="D6" s="13" t="s">
        <v>25</v>
      </c>
      <c r="E6" s="13" t="s">
        <v>100</v>
      </c>
      <c r="F6" s="13">
        <f>1/SUMPRODUCT((Owner=S6)*(Etablissement=E6))</f>
        <v>0.16666666666666666</v>
      </c>
      <c r="G6" s="15">
        <v>42464</v>
      </c>
      <c r="H6" s="15">
        <v>42460</v>
      </c>
      <c r="I6" s="16" t="s">
        <v>37</v>
      </c>
      <c r="J6" s="13" t="s">
        <v>101</v>
      </c>
      <c r="K6" s="13" t="s">
        <v>48</v>
      </c>
      <c r="L6" s="17">
        <v>6.2</v>
      </c>
      <c r="M6" s="13" t="s">
        <v>93</v>
      </c>
      <c r="N6" s="18">
        <v>2.88</v>
      </c>
      <c r="O6" s="19">
        <v>140</v>
      </c>
      <c r="P6" s="18">
        <v>403.2</v>
      </c>
      <c r="Q6" s="18" t="s">
        <v>30</v>
      </c>
      <c r="R6" s="13" t="s">
        <v>35</v>
      </c>
      <c r="S6" s="20" t="s">
        <v>32</v>
      </c>
      <c r="T6" s="20" t="s">
        <v>33</v>
      </c>
      <c r="U6" s="6" t="s">
        <v>48</v>
      </c>
      <c r="V6" s="4"/>
      <c r="W6" s="8"/>
      <c r="X6" s="5" t="s">
        <v>33</v>
      </c>
    </row>
    <row r="7" spans="1:27" x14ac:dyDescent="0.25">
      <c r="A7" s="12" t="s">
        <v>23</v>
      </c>
      <c r="B7" s="13" t="s">
        <v>99</v>
      </c>
      <c r="C7" s="14" t="s">
        <v>106</v>
      </c>
      <c r="D7" s="13" t="s">
        <v>25</v>
      </c>
      <c r="E7" s="13" t="s">
        <v>100</v>
      </c>
      <c r="F7" s="13">
        <f>1/SUMPRODUCT((Owner=S7)*(Etablissement=E7))</f>
        <v>0.16666666666666666</v>
      </c>
      <c r="G7" s="15">
        <v>42464</v>
      </c>
      <c r="H7" s="15">
        <v>42460</v>
      </c>
      <c r="I7" s="16" t="s">
        <v>37</v>
      </c>
      <c r="J7" s="13" t="s">
        <v>101</v>
      </c>
      <c r="K7" s="13" t="s">
        <v>48</v>
      </c>
      <c r="L7" s="17">
        <v>19</v>
      </c>
      <c r="M7" s="13" t="s">
        <v>107</v>
      </c>
      <c r="N7" s="18">
        <v>6.1</v>
      </c>
      <c r="O7" s="19">
        <v>470</v>
      </c>
      <c r="P7" s="18">
        <v>2867</v>
      </c>
      <c r="Q7" s="18" t="s">
        <v>30</v>
      </c>
      <c r="R7" s="13" t="s">
        <v>35</v>
      </c>
      <c r="S7" s="20" t="s">
        <v>32</v>
      </c>
      <c r="T7" s="20" t="s">
        <v>33</v>
      </c>
      <c r="U7" s="4" t="s">
        <v>108</v>
      </c>
      <c r="V7" s="4" t="s">
        <v>109</v>
      </c>
      <c r="W7" s="8">
        <v>5.5</v>
      </c>
      <c r="X7" s="5">
        <v>2585</v>
      </c>
    </row>
    <row r="8" spans="1:27" x14ac:dyDescent="0.25">
      <c r="A8" s="28" t="s">
        <v>23</v>
      </c>
      <c r="B8" s="29" t="s">
        <v>213</v>
      </c>
      <c r="C8" s="30" t="s">
        <v>214</v>
      </c>
      <c r="D8" s="29" t="s">
        <v>25</v>
      </c>
      <c r="E8" s="29" t="s">
        <v>215</v>
      </c>
      <c r="F8" s="29">
        <f>1/SUMPRODUCT((Owner=S8)*(Etablissement=E8))</f>
        <v>1</v>
      </c>
      <c r="G8" s="31">
        <v>42625</v>
      </c>
      <c r="H8" s="31">
        <v>42583</v>
      </c>
      <c r="I8" s="32" t="s">
        <v>174</v>
      </c>
      <c r="J8" s="29" t="s">
        <v>47</v>
      </c>
      <c r="K8" s="29" t="s">
        <v>28</v>
      </c>
      <c r="L8" s="33">
        <v>23</v>
      </c>
      <c r="M8" s="29" t="s">
        <v>95</v>
      </c>
      <c r="N8" s="34">
        <v>6</v>
      </c>
      <c r="O8" s="35">
        <v>600</v>
      </c>
      <c r="P8" s="34">
        <v>3600</v>
      </c>
      <c r="Q8" s="34" t="s">
        <v>30</v>
      </c>
      <c r="R8" s="29" t="s">
        <v>125</v>
      </c>
      <c r="S8" s="29" t="s">
        <v>32</v>
      </c>
      <c r="T8" s="29" t="s">
        <v>33</v>
      </c>
      <c r="U8" s="4"/>
      <c r="V8" s="4"/>
      <c r="W8" s="8"/>
      <c r="X8" s="5" t="s">
        <v>33</v>
      </c>
    </row>
    <row r="9" spans="1:27" x14ac:dyDescent="0.25">
      <c r="A9" s="36" t="s">
        <v>23</v>
      </c>
      <c r="B9" s="37" t="s">
        <v>45</v>
      </c>
      <c r="C9" s="38">
        <v>54</v>
      </c>
      <c r="D9" s="37" t="s">
        <v>25</v>
      </c>
      <c r="E9" s="37" t="s">
        <v>46</v>
      </c>
      <c r="F9" s="37">
        <f>1/SUMPRODUCT((Owner=S9)*(Etablissement=E9))</f>
        <v>0.14285714285714285</v>
      </c>
      <c r="G9" s="39">
        <v>42375</v>
      </c>
      <c r="H9" s="39">
        <v>42391</v>
      </c>
      <c r="I9" s="40">
        <v>2016</v>
      </c>
      <c r="J9" s="37" t="s">
        <v>47</v>
      </c>
      <c r="K9" s="37" t="s">
        <v>48</v>
      </c>
      <c r="L9" s="41">
        <v>72</v>
      </c>
      <c r="M9" s="37" t="s">
        <v>49</v>
      </c>
      <c r="N9" s="42">
        <v>18</v>
      </c>
      <c r="O9" s="43">
        <v>352</v>
      </c>
      <c r="P9" s="42">
        <v>6336</v>
      </c>
      <c r="Q9" s="42" t="s">
        <v>30</v>
      </c>
      <c r="R9" s="37" t="s">
        <v>31</v>
      </c>
      <c r="S9" s="37" t="s">
        <v>50</v>
      </c>
      <c r="T9" s="37">
        <v>6336</v>
      </c>
      <c r="U9" s="6"/>
      <c r="V9" s="6"/>
      <c r="W9" s="7"/>
      <c r="X9" s="5" t="s">
        <v>33</v>
      </c>
    </row>
    <row r="10" spans="1:27" x14ac:dyDescent="0.25">
      <c r="A10" s="44" t="s">
        <v>23</v>
      </c>
      <c r="B10" s="45" t="s">
        <v>45</v>
      </c>
      <c r="C10" s="46">
        <v>54</v>
      </c>
      <c r="D10" s="45" t="s">
        <v>25</v>
      </c>
      <c r="E10" s="45" t="s">
        <v>46</v>
      </c>
      <c r="F10" s="45">
        <f>1/SUMPRODUCT((Owner=S10)*(Etablissement=E10))</f>
        <v>0.14285714285714285</v>
      </c>
      <c r="G10" s="47">
        <v>42375</v>
      </c>
      <c r="H10" s="47">
        <v>42391</v>
      </c>
      <c r="I10" s="48">
        <v>2016</v>
      </c>
      <c r="J10" s="45" t="s">
        <v>47</v>
      </c>
      <c r="K10" s="45" t="s">
        <v>48</v>
      </c>
      <c r="L10" s="49">
        <v>81</v>
      </c>
      <c r="M10" s="45" t="s">
        <v>51</v>
      </c>
      <c r="N10" s="50">
        <v>5.3</v>
      </c>
      <c r="O10" s="51">
        <v>13050</v>
      </c>
      <c r="P10" s="50">
        <v>69165</v>
      </c>
      <c r="Q10" s="50" t="s">
        <v>30</v>
      </c>
      <c r="R10" s="45" t="s">
        <v>35</v>
      </c>
      <c r="S10" s="37" t="s">
        <v>50</v>
      </c>
      <c r="T10" s="37" t="s">
        <v>33</v>
      </c>
      <c r="U10" s="4" t="s">
        <v>48</v>
      </c>
      <c r="V10" s="4"/>
      <c r="W10" s="8"/>
      <c r="X10" s="5" t="s">
        <v>33</v>
      </c>
    </row>
    <row r="11" spans="1:27" x14ac:dyDescent="0.25">
      <c r="A11" s="36" t="s">
        <v>23</v>
      </c>
      <c r="B11" s="37" t="s">
        <v>45</v>
      </c>
      <c r="C11" s="38">
        <v>54</v>
      </c>
      <c r="D11" s="37" t="s">
        <v>25</v>
      </c>
      <c r="E11" s="37" t="s">
        <v>46</v>
      </c>
      <c r="F11" s="37">
        <f>1/SUMPRODUCT((Owner=S11)*(Etablissement=E11))</f>
        <v>0.14285714285714285</v>
      </c>
      <c r="G11" s="39">
        <v>42375</v>
      </c>
      <c r="H11" s="39">
        <v>42391</v>
      </c>
      <c r="I11" s="40">
        <v>2016</v>
      </c>
      <c r="J11" s="37" t="s">
        <v>47</v>
      </c>
      <c r="K11" s="37" t="s">
        <v>48</v>
      </c>
      <c r="L11" s="41">
        <v>91</v>
      </c>
      <c r="M11" s="37" t="s">
        <v>52</v>
      </c>
      <c r="N11" s="42">
        <v>49</v>
      </c>
      <c r="O11" s="43">
        <v>156</v>
      </c>
      <c r="P11" s="42">
        <v>7644</v>
      </c>
      <c r="Q11" s="42" t="s">
        <v>30</v>
      </c>
      <c r="R11" s="37" t="s">
        <v>31</v>
      </c>
      <c r="S11" s="37" t="s">
        <v>50</v>
      </c>
      <c r="T11" s="37">
        <v>7644</v>
      </c>
      <c r="U11" s="6"/>
      <c r="V11" s="6"/>
      <c r="W11" s="7"/>
      <c r="X11" s="5" t="s">
        <v>33</v>
      </c>
    </row>
    <row r="12" spans="1:27" x14ac:dyDescent="0.25">
      <c r="A12" s="44" t="s">
        <v>23</v>
      </c>
      <c r="B12" s="45" t="s">
        <v>45</v>
      </c>
      <c r="C12" s="46">
        <v>54</v>
      </c>
      <c r="D12" s="45" t="s">
        <v>25</v>
      </c>
      <c r="E12" s="45" t="s">
        <v>46</v>
      </c>
      <c r="F12" s="45">
        <f>1/SUMPRODUCT((Owner=S12)*(Etablissement=E12))</f>
        <v>0.14285714285714285</v>
      </c>
      <c r="G12" s="47">
        <v>42375</v>
      </c>
      <c r="H12" s="47">
        <v>42391</v>
      </c>
      <c r="I12" s="48">
        <v>2016</v>
      </c>
      <c r="J12" s="45" t="s">
        <v>47</v>
      </c>
      <c r="K12" s="45" t="s">
        <v>48</v>
      </c>
      <c r="L12" s="49">
        <v>103</v>
      </c>
      <c r="M12" s="45" t="s">
        <v>29</v>
      </c>
      <c r="N12" s="50">
        <v>2.4</v>
      </c>
      <c r="O12" s="51">
        <v>480</v>
      </c>
      <c r="P12" s="50">
        <v>1152</v>
      </c>
      <c r="Q12" s="50" t="s">
        <v>30</v>
      </c>
      <c r="R12" s="45" t="s">
        <v>35</v>
      </c>
      <c r="S12" s="37" t="s">
        <v>50</v>
      </c>
      <c r="T12" s="37" t="s">
        <v>33</v>
      </c>
      <c r="U12" s="4" t="s">
        <v>48</v>
      </c>
      <c r="V12" s="4"/>
      <c r="W12" s="8"/>
      <c r="X12" s="5" t="s">
        <v>33</v>
      </c>
    </row>
    <row r="13" spans="1:27" x14ac:dyDescent="0.25">
      <c r="A13" s="36" t="s">
        <v>23</v>
      </c>
      <c r="B13" s="37" t="s">
        <v>45</v>
      </c>
      <c r="C13" s="38">
        <v>54</v>
      </c>
      <c r="D13" s="37" t="s">
        <v>25</v>
      </c>
      <c r="E13" s="37" t="s">
        <v>46</v>
      </c>
      <c r="F13" s="37">
        <f>1/SUMPRODUCT((Owner=S13)*(Etablissement=E13))</f>
        <v>0.14285714285714285</v>
      </c>
      <c r="G13" s="39">
        <v>42375</v>
      </c>
      <c r="H13" s="39">
        <v>42391</v>
      </c>
      <c r="I13" s="40">
        <v>2016</v>
      </c>
      <c r="J13" s="37" t="s">
        <v>47</v>
      </c>
      <c r="K13" s="37" t="s">
        <v>48</v>
      </c>
      <c r="L13" s="41">
        <v>104</v>
      </c>
      <c r="M13" s="37" t="s">
        <v>29</v>
      </c>
      <c r="N13" s="42">
        <v>2.4</v>
      </c>
      <c r="O13" s="43">
        <v>240</v>
      </c>
      <c r="P13" s="42">
        <v>576</v>
      </c>
      <c r="Q13" s="42" t="s">
        <v>30</v>
      </c>
      <c r="R13" s="45" t="s">
        <v>35</v>
      </c>
      <c r="S13" s="37" t="s">
        <v>50</v>
      </c>
      <c r="T13" s="37" t="s">
        <v>33</v>
      </c>
      <c r="U13" s="4" t="s">
        <v>48</v>
      </c>
      <c r="V13" s="6"/>
      <c r="W13" s="7"/>
      <c r="X13" s="5" t="s">
        <v>33</v>
      </c>
    </row>
    <row r="14" spans="1:27" x14ac:dyDescent="0.25">
      <c r="A14" s="44" t="s">
        <v>23</v>
      </c>
      <c r="B14" s="45" t="s">
        <v>45</v>
      </c>
      <c r="C14" s="46">
        <v>54</v>
      </c>
      <c r="D14" s="45" t="s">
        <v>25</v>
      </c>
      <c r="E14" s="45" t="s">
        <v>46</v>
      </c>
      <c r="F14" s="45">
        <f>1/SUMPRODUCT((Owner=S14)*(Etablissement=E14))</f>
        <v>0.14285714285714285</v>
      </c>
      <c r="G14" s="47">
        <v>42375</v>
      </c>
      <c r="H14" s="47">
        <v>42391</v>
      </c>
      <c r="I14" s="48">
        <v>2016</v>
      </c>
      <c r="J14" s="45" t="s">
        <v>47</v>
      </c>
      <c r="K14" s="45" t="s">
        <v>48</v>
      </c>
      <c r="L14" s="49">
        <v>121</v>
      </c>
      <c r="M14" s="45" t="s">
        <v>43</v>
      </c>
      <c r="N14" s="50">
        <v>8.6999999999999993</v>
      </c>
      <c r="O14" s="51">
        <v>3312</v>
      </c>
      <c r="P14" s="50">
        <v>28814.399999999998</v>
      </c>
      <c r="Q14" s="50" t="s">
        <v>30</v>
      </c>
      <c r="R14" s="45" t="s">
        <v>35</v>
      </c>
      <c r="S14" s="37" t="s">
        <v>50</v>
      </c>
      <c r="T14" s="37" t="s">
        <v>33</v>
      </c>
      <c r="U14" s="4" t="s">
        <v>48</v>
      </c>
      <c r="V14" s="4"/>
      <c r="W14" s="8"/>
      <c r="X14" s="5" t="s">
        <v>33</v>
      </c>
    </row>
    <row r="15" spans="1:27" x14ac:dyDescent="0.25">
      <c r="A15" s="36" t="s">
        <v>23</v>
      </c>
      <c r="B15" s="37" t="s">
        <v>45</v>
      </c>
      <c r="C15" s="38">
        <v>54</v>
      </c>
      <c r="D15" s="37" t="s">
        <v>25</v>
      </c>
      <c r="E15" s="37" t="s">
        <v>46</v>
      </c>
      <c r="F15" s="37">
        <f>1/SUMPRODUCT((Owner=S15)*(Etablissement=E15))</f>
        <v>0.14285714285714285</v>
      </c>
      <c r="G15" s="39">
        <v>42375</v>
      </c>
      <c r="H15" s="39">
        <v>42391</v>
      </c>
      <c r="I15" s="40">
        <v>2016</v>
      </c>
      <c r="J15" s="37" t="s">
        <v>47</v>
      </c>
      <c r="K15" s="37" t="s">
        <v>48</v>
      </c>
      <c r="L15" s="41">
        <v>122</v>
      </c>
      <c r="M15" s="37" t="s">
        <v>53</v>
      </c>
      <c r="N15" s="42">
        <v>7.5</v>
      </c>
      <c r="O15" s="43">
        <v>2688</v>
      </c>
      <c r="P15" s="42">
        <v>20160</v>
      </c>
      <c r="Q15" s="42" t="s">
        <v>30</v>
      </c>
      <c r="R15" s="37" t="s">
        <v>31</v>
      </c>
      <c r="S15" s="37" t="s">
        <v>50</v>
      </c>
      <c r="T15" s="37">
        <v>20160</v>
      </c>
      <c r="U15" s="6"/>
      <c r="V15" s="6"/>
      <c r="W15" s="7"/>
      <c r="X15" s="5" t="s">
        <v>33</v>
      </c>
    </row>
    <row r="16" spans="1:27" x14ac:dyDescent="0.25">
      <c r="A16" s="52" t="s">
        <v>23</v>
      </c>
      <c r="B16" s="53" t="s">
        <v>126</v>
      </c>
      <c r="C16" s="54">
        <v>62</v>
      </c>
      <c r="D16" s="53" t="s">
        <v>72</v>
      </c>
      <c r="E16" s="53" t="s">
        <v>127</v>
      </c>
      <c r="F16" s="53">
        <f>1/SUMPRODUCT((Owner=S16)*(Etablissement=E16))</f>
        <v>0.14285714285714285</v>
      </c>
      <c r="G16" s="55">
        <v>42552</v>
      </c>
      <c r="H16" s="55">
        <v>42472</v>
      </c>
      <c r="I16" s="56" t="s">
        <v>128</v>
      </c>
      <c r="J16" s="53" t="s">
        <v>28</v>
      </c>
      <c r="K16" s="53" t="s">
        <v>48</v>
      </c>
      <c r="L16" s="57">
        <v>1.1000000000000001</v>
      </c>
      <c r="M16" s="53" t="s">
        <v>129</v>
      </c>
      <c r="N16" s="58">
        <v>4.8</v>
      </c>
      <c r="O16" s="59">
        <v>300</v>
      </c>
      <c r="P16" s="58">
        <v>1440</v>
      </c>
      <c r="Q16" s="58" t="s">
        <v>30</v>
      </c>
      <c r="R16" s="53" t="s">
        <v>125</v>
      </c>
      <c r="S16" s="60" t="s">
        <v>32</v>
      </c>
      <c r="T16" s="60" t="s">
        <v>33</v>
      </c>
      <c r="U16" s="4"/>
      <c r="V16" s="4"/>
      <c r="W16" s="8"/>
      <c r="X16" s="5" t="s">
        <v>33</v>
      </c>
    </row>
    <row r="17" spans="1:24" x14ac:dyDescent="0.25">
      <c r="A17" s="61" t="s">
        <v>23</v>
      </c>
      <c r="B17" s="60" t="s">
        <v>126</v>
      </c>
      <c r="C17" s="62">
        <v>62</v>
      </c>
      <c r="D17" s="60" t="s">
        <v>72</v>
      </c>
      <c r="E17" s="60" t="s">
        <v>127</v>
      </c>
      <c r="F17" s="60">
        <f>1/SUMPRODUCT((Owner=S17)*(Etablissement=E17))</f>
        <v>0.14285714285714285</v>
      </c>
      <c r="G17" s="63">
        <v>42552</v>
      </c>
      <c r="H17" s="63">
        <v>42472</v>
      </c>
      <c r="I17" s="64" t="s">
        <v>128</v>
      </c>
      <c r="J17" s="60" t="s">
        <v>28</v>
      </c>
      <c r="K17" s="60" t="s">
        <v>48</v>
      </c>
      <c r="L17" s="65">
        <v>1.2</v>
      </c>
      <c r="M17" s="60" t="s">
        <v>130</v>
      </c>
      <c r="N17" s="66">
        <v>5.4</v>
      </c>
      <c r="O17" s="67">
        <v>200</v>
      </c>
      <c r="P17" s="66">
        <v>1080</v>
      </c>
      <c r="Q17" s="66" t="s">
        <v>30</v>
      </c>
      <c r="R17" s="53" t="s">
        <v>125</v>
      </c>
      <c r="S17" s="60" t="s">
        <v>32</v>
      </c>
      <c r="T17" s="60" t="s">
        <v>33</v>
      </c>
      <c r="U17" s="6"/>
      <c r="V17" s="6"/>
      <c r="W17" s="7"/>
      <c r="X17" s="5" t="s">
        <v>33</v>
      </c>
    </row>
    <row r="18" spans="1:24" x14ac:dyDescent="0.25">
      <c r="A18" s="52" t="s">
        <v>23</v>
      </c>
      <c r="B18" s="53" t="s">
        <v>126</v>
      </c>
      <c r="C18" s="54">
        <v>62</v>
      </c>
      <c r="D18" s="53" t="s">
        <v>72</v>
      </c>
      <c r="E18" s="53" t="s">
        <v>127</v>
      </c>
      <c r="F18" s="53">
        <f>1/SUMPRODUCT((Owner=S18)*(Etablissement=E18))</f>
        <v>0.14285714285714285</v>
      </c>
      <c r="G18" s="55">
        <v>42552</v>
      </c>
      <c r="H18" s="55">
        <v>42472</v>
      </c>
      <c r="I18" s="56" t="s">
        <v>128</v>
      </c>
      <c r="J18" s="53" t="s">
        <v>28</v>
      </c>
      <c r="K18" s="53" t="s">
        <v>48</v>
      </c>
      <c r="L18" s="57">
        <v>13.1</v>
      </c>
      <c r="M18" s="53" t="s">
        <v>58</v>
      </c>
      <c r="N18" s="58">
        <v>4.08</v>
      </c>
      <c r="O18" s="59">
        <v>450</v>
      </c>
      <c r="P18" s="58">
        <v>1836</v>
      </c>
      <c r="Q18" s="58" t="s">
        <v>30</v>
      </c>
      <c r="R18" s="53" t="s">
        <v>125</v>
      </c>
      <c r="S18" s="60" t="s">
        <v>32</v>
      </c>
      <c r="T18" s="60" t="s">
        <v>33</v>
      </c>
      <c r="U18" s="4"/>
      <c r="V18" s="4"/>
      <c r="W18" s="8"/>
      <c r="X18" s="5" t="s">
        <v>33</v>
      </c>
    </row>
    <row r="19" spans="1:24" x14ac:dyDescent="0.25">
      <c r="A19" s="61" t="s">
        <v>23</v>
      </c>
      <c r="B19" s="60" t="s">
        <v>126</v>
      </c>
      <c r="C19" s="62">
        <v>62</v>
      </c>
      <c r="D19" s="60" t="s">
        <v>72</v>
      </c>
      <c r="E19" s="60" t="s">
        <v>127</v>
      </c>
      <c r="F19" s="60">
        <f>1/SUMPRODUCT((Owner=S19)*(Etablissement=E19))</f>
        <v>0.14285714285714285</v>
      </c>
      <c r="G19" s="63">
        <v>42552</v>
      </c>
      <c r="H19" s="63">
        <v>42472</v>
      </c>
      <c r="I19" s="64" t="s">
        <v>128</v>
      </c>
      <c r="J19" s="60" t="s">
        <v>28</v>
      </c>
      <c r="K19" s="60" t="s">
        <v>48</v>
      </c>
      <c r="L19" s="65">
        <v>13.2</v>
      </c>
      <c r="M19" s="60" t="s">
        <v>131</v>
      </c>
      <c r="N19" s="66">
        <v>4.08</v>
      </c>
      <c r="O19" s="67">
        <v>300</v>
      </c>
      <c r="P19" s="66">
        <v>1224</v>
      </c>
      <c r="Q19" s="66" t="s">
        <v>30</v>
      </c>
      <c r="R19" s="53" t="s">
        <v>125</v>
      </c>
      <c r="S19" s="60" t="s">
        <v>32</v>
      </c>
      <c r="T19" s="60" t="s">
        <v>33</v>
      </c>
      <c r="U19" s="6"/>
      <c r="V19" s="6"/>
      <c r="W19" s="7"/>
      <c r="X19" s="5" t="s">
        <v>33</v>
      </c>
    </row>
    <row r="20" spans="1:24" x14ac:dyDescent="0.25">
      <c r="A20" s="52" t="s">
        <v>23</v>
      </c>
      <c r="B20" s="53" t="s">
        <v>126</v>
      </c>
      <c r="C20" s="54">
        <v>62</v>
      </c>
      <c r="D20" s="53" t="s">
        <v>72</v>
      </c>
      <c r="E20" s="53" t="s">
        <v>127</v>
      </c>
      <c r="F20" s="53">
        <f>1/SUMPRODUCT((Owner=S20)*(Etablissement=E20))</f>
        <v>0.14285714285714285</v>
      </c>
      <c r="G20" s="55">
        <v>42552</v>
      </c>
      <c r="H20" s="55">
        <v>42472</v>
      </c>
      <c r="I20" s="56" t="s">
        <v>128</v>
      </c>
      <c r="J20" s="53" t="s">
        <v>28</v>
      </c>
      <c r="K20" s="53" t="s">
        <v>48</v>
      </c>
      <c r="L20" s="57">
        <v>17</v>
      </c>
      <c r="M20" s="53" t="s">
        <v>132</v>
      </c>
      <c r="N20" s="58">
        <v>3.88</v>
      </c>
      <c r="O20" s="59">
        <v>800</v>
      </c>
      <c r="P20" s="58">
        <v>3104</v>
      </c>
      <c r="Q20" s="58" t="s">
        <v>30</v>
      </c>
      <c r="R20" s="53" t="s">
        <v>125</v>
      </c>
      <c r="S20" s="60" t="s">
        <v>32</v>
      </c>
      <c r="T20" s="60" t="s">
        <v>33</v>
      </c>
      <c r="U20" s="4"/>
      <c r="V20" s="4"/>
      <c r="W20" s="8"/>
      <c r="X20" s="5" t="s">
        <v>33</v>
      </c>
    </row>
    <row r="21" spans="1:24" x14ac:dyDescent="0.25">
      <c r="A21" s="61" t="s">
        <v>23</v>
      </c>
      <c r="B21" s="60" t="s">
        <v>126</v>
      </c>
      <c r="C21" s="62">
        <v>62</v>
      </c>
      <c r="D21" s="60" t="s">
        <v>72</v>
      </c>
      <c r="E21" s="60" t="s">
        <v>127</v>
      </c>
      <c r="F21" s="60">
        <f>1/SUMPRODUCT((Owner=S21)*(Etablissement=E21))</f>
        <v>0.14285714285714285</v>
      </c>
      <c r="G21" s="63">
        <v>42552</v>
      </c>
      <c r="H21" s="63">
        <v>42472</v>
      </c>
      <c r="I21" s="64" t="s">
        <v>128</v>
      </c>
      <c r="J21" s="60" t="s">
        <v>28</v>
      </c>
      <c r="K21" s="60" t="s">
        <v>48</v>
      </c>
      <c r="L21" s="65">
        <v>24.1</v>
      </c>
      <c r="M21" s="60" t="s">
        <v>44</v>
      </c>
      <c r="N21" s="66">
        <v>12.1</v>
      </c>
      <c r="O21" s="67">
        <v>600</v>
      </c>
      <c r="P21" s="66">
        <v>7260</v>
      </c>
      <c r="Q21" s="66" t="s">
        <v>30</v>
      </c>
      <c r="R21" s="53" t="s">
        <v>125</v>
      </c>
      <c r="S21" s="60" t="s">
        <v>32</v>
      </c>
      <c r="T21" s="60" t="s">
        <v>33</v>
      </c>
      <c r="U21" s="6"/>
      <c r="V21" s="6"/>
      <c r="W21" s="7"/>
      <c r="X21" s="5" t="s">
        <v>33</v>
      </c>
    </row>
    <row r="22" spans="1:24" x14ac:dyDescent="0.25">
      <c r="A22" s="52" t="s">
        <v>23</v>
      </c>
      <c r="B22" s="53" t="s">
        <v>126</v>
      </c>
      <c r="C22" s="54">
        <v>62</v>
      </c>
      <c r="D22" s="53" t="s">
        <v>72</v>
      </c>
      <c r="E22" s="53" t="s">
        <v>127</v>
      </c>
      <c r="F22" s="53">
        <f>1/SUMPRODUCT((Owner=S22)*(Etablissement=E22))</f>
        <v>0.14285714285714285</v>
      </c>
      <c r="G22" s="55">
        <v>42552</v>
      </c>
      <c r="H22" s="55">
        <v>42472</v>
      </c>
      <c r="I22" s="56" t="s">
        <v>128</v>
      </c>
      <c r="J22" s="53" t="s">
        <v>28</v>
      </c>
      <c r="K22" s="53" t="s">
        <v>48</v>
      </c>
      <c r="L22" s="57">
        <v>24.2</v>
      </c>
      <c r="M22" s="53" t="s">
        <v>133</v>
      </c>
      <c r="N22" s="58">
        <v>15</v>
      </c>
      <c r="O22" s="59">
        <v>600</v>
      </c>
      <c r="P22" s="58">
        <v>9000</v>
      </c>
      <c r="Q22" s="58" t="s">
        <v>30</v>
      </c>
      <c r="R22" s="53" t="s">
        <v>125</v>
      </c>
      <c r="S22" s="60" t="s">
        <v>32</v>
      </c>
      <c r="T22" s="60" t="s">
        <v>33</v>
      </c>
      <c r="U22" s="4"/>
      <c r="V22" s="4"/>
      <c r="W22" s="8"/>
      <c r="X22" s="5" t="s">
        <v>33</v>
      </c>
    </row>
    <row r="23" spans="1:24" x14ac:dyDescent="0.25">
      <c r="A23" s="68" t="s">
        <v>23</v>
      </c>
      <c r="B23" s="69" t="s">
        <v>202</v>
      </c>
      <c r="C23" s="70" t="s">
        <v>195</v>
      </c>
      <c r="D23" s="69" t="s">
        <v>72</v>
      </c>
      <c r="E23" s="69" t="s">
        <v>203</v>
      </c>
      <c r="F23" s="69">
        <f>1/SUMPRODUCT((Owner=S23)*(Etablissement=E23))</f>
        <v>0.5</v>
      </c>
      <c r="G23" s="71">
        <v>42594</v>
      </c>
      <c r="H23" s="71">
        <v>42580</v>
      </c>
      <c r="I23" s="72" t="s">
        <v>204</v>
      </c>
      <c r="J23" s="69" t="s">
        <v>123</v>
      </c>
      <c r="K23" s="69" t="s">
        <v>47</v>
      </c>
      <c r="L23" s="73">
        <v>32.1</v>
      </c>
      <c r="M23" s="69" t="s">
        <v>95</v>
      </c>
      <c r="N23" s="74">
        <v>6</v>
      </c>
      <c r="O23" s="75">
        <v>500</v>
      </c>
      <c r="P23" s="74">
        <v>3000</v>
      </c>
      <c r="Q23" s="74" t="s">
        <v>30</v>
      </c>
      <c r="R23" s="69" t="s">
        <v>125</v>
      </c>
      <c r="S23" s="69" t="s">
        <v>32</v>
      </c>
      <c r="T23" s="69" t="s">
        <v>33</v>
      </c>
      <c r="U23" s="4"/>
      <c r="V23" s="4"/>
      <c r="W23" s="8"/>
      <c r="X23" s="5" t="s">
        <v>33</v>
      </c>
    </row>
    <row r="24" spans="1:24" x14ac:dyDescent="0.25">
      <c r="A24" s="76" t="s">
        <v>23</v>
      </c>
      <c r="B24" s="77" t="s">
        <v>202</v>
      </c>
      <c r="C24" s="70" t="s">
        <v>195</v>
      </c>
      <c r="D24" s="77" t="s">
        <v>72</v>
      </c>
      <c r="E24" s="77" t="s">
        <v>203</v>
      </c>
      <c r="F24" s="77">
        <f>1/SUMPRODUCT((Owner=S24)*(Etablissement=E24))</f>
        <v>0.5</v>
      </c>
      <c r="G24" s="78">
        <v>42594</v>
      </c>
      <c r="H24" s="78">
        <v>42580</v>
      </c>
      <c r="I24" s="79" t="s">
        <v>204</v>
      </c>
      <c r="J24" s="77" t="s">
        <v>123</v>
      </c>
      <c r="K24" s="77" t="s">
        <v>47</v>
      </c>
      <c r="L24" s="80">
        <v>32.200000000000003</v>
      </c>
      <c r="M24" s="77" t="s">
        <v>124</v>
      </c>
      <c r="N24" s="81">
        <v>4.75</v>
      </c>
      <c r="O24" s="82">
        <v>500</v>
      </c>
      <c r="P24" s="81">
        <v>2375</v>
      </c>
      <c r="Q24" s="81" t="s">
        <v>56</v>
      </c>
      <c r="R24" s="69" t="s">
        <v>125</v>
      </c>
      <c r="S24" s="69" t="s">
        <v>32</v>
      </c>
      <c r="T24" s="69" t="s">
        <v>33</v>
      </c>
      <c r="U24" s="6"/>
      <c r="V24" s="6"/>
      <c r="W24" s="7"/>
      <c r="X24" s="5" t="s">
        <v>33</v>
      </c>
    </row>
    <row r="25" spans="1:24" x14ac:dyDescent="0.25">
      <c r="A25" s="83" t="s">
        <v>23</v>
      </c>
      <c r="B25" s="84" t="s">
        <v>244</v>
      </c>
      <c r="C25" s="85" t="s">
        <v>245</v>
      </c>
      <c r="D25" s="84" t="s">
        <v>72</v>
      </c>
      <c r="E25" s="84" t="s">
        <v>246</v>
      </c>
      <c r="F25" s="84">
        <f>1/SUMPRODUCT((Owner=S25)*(Etablissement=E25))</f>
        <v>0.125</v>
      </c>
      <c r="G25" s="86">
        <v>42664</v>
      </c>
      <c r="H25" s="86">
        <v>42662</v>
      </c>
      <c r="I25" s="87" t="s">
        <v>174</v>
      </c>
      <c r="J25" s="84" t="s">
        <v>47</v>
      </c>
      <c r="K25" s="84" t="s">
        <v>123</v>
      </c>
      <c r="L25" s="88" t="s">
        <v>247</v>
      </c>
      <c r="M25" s="89" t="s">
        <v>29</v>
      </c>
      <c r="N25" s="90">
        <v>2.8</v>
      </c>
      <c r="O25" s="91">
        <v>105</v>
      </c>
      <c r="P25" s="90">
        <v>294</v>
      </c>
      <c r="Q25" s="90" t="s">
        <v>30</v>
      </c>
      <c r="R25" s="92" t="s">
        <v>125</v>
      </c>
      <c r="S25" s="84" t="s">
        <v>32</v>
      </c>
      <c r="T25" s="84" t="s">
        <v>33</v>
      </c>
      <c r="U25" s="6"/>
      <c r="V25" s="6"/>
      <c r="W25" s="6"/>
      <c r="X25" s="5" t="s">
        <v>33</v>
      </c>
    </row>
    <row r="26" spans="1:24" x14ac:dyDescent="0.25">
      <c r="A26" s="83" t="s">
        <v>23</v>
      </c>
      <c r="B26" s="84" t="s">
        <v>244</v>
      </c>
      <c r="C26" s="85" t="s">
        <v>245</v>
      </c>
      <c r="D26" s="84" t="s">
        <v>72</v>
      </c>
      <c r="E26" s="84" t="s">
        <v>246</v>
      </c>
      <c r="F26" s="84">
        <f>1/SUMPRODUCT((Owner=S26)*(Etablissement=E26))</f>
        <v>0.125</v>
      </c>
      <c r="G26" s="86">
        <v>42664</v>
      </c>
      <c r="H26" s="86">
        <v>42662</v>
      </c>
      <c r="I26" s="87" t="s">
        <v>174</v>
      </c>
      <c r="J26" s="84" t="s">
        <v>47</v>
      </c>
      <c r="K26" s="84" t="s">
        <v>123</v>
      </c>
      <c r="L26" s="93" t="s">
        <v>248</v>
      </c>
      <c r="M26" s="94" t="s">
        <v>93</v>
      </c>
      <c r="N26" s="95">
        <v>3</v>
      </c>
      <c r="O26" s="91">
        <v>105</v>
      </c>
      <c r="P26" s="90">
        <v>315</v>
      </c>
      <c r="Q26" s="90" t="s">
        <v>30</v>
      </c>
      <c r="R26" s="92" t="s">
        <v>125</v>
      </c>
      <c r="S26" s="84" t="s">
        <v>32</v>
      </c>
      <c r="T26" s="84" t="s">
        <v>33</v>
      </c>
      <c r="U26" s="6"/>
      <c r="V26" s="6"/>
      <c r="W26" s="6"/>
      <c r="X26" s="5" t="s">
        <v>33</v>
      </c>
    </row>
    <row r="27" spans="1:24" x14ac:dyDescent="0.25">
      <c r="A27" s="83" t="s">
        <v>23</v>
      </c>
      <c r="B27" s="84" t="s">
        <v>244</v>
      </c>
      <c r="C27" s="85" t="s">
        <v>245</v>
      </c>
      <c r="D27" s="84" t="s">
        <v>72</v>
      </c>
      <c r="E27" s="84" t="s">
        <v>246</v>
      </c>
      <c r="F27" s="84">
        <f>1/SUMPRODUCT((Owner=S27)*(Etablissement=E27))</f>
        <v>0.125</v>
      </c>
      <c r="G27" s="86">
        <v>42664</v>
      </c>
      <c r="H27" s="86">
        <v>42662</v>
      </c>
      <c r="I27" s="87" t="s">
        <v>174</v>
      </c>
      <c r="J27" s="84" t="s">
        <v>47</v>
      </c>
      <c r="K27" s="84" t="s">
        <v>123</v>
      </c>
      <c r="L27" s="93" t="s">
        <v>249</v>
      </c>
      <c r="M27" s="89" t="s">
        <v>250</v>
      </c>
      <c r="N27" s="90">
        <v>10.7</v>
      </c>
      <c r="O27" s="91">
        <v>250</v>
      </c>
      <c r="P27" s="90">
        <v>2675</v>
      </c>
      <c r="Q27" s="90" t="s">
        <v>30</v>
      </c>
      <c r="R27" s="92" t="s">
        <v>125</v>
      </c>
      <c r="S27" s="84" t="s">
        <v>32</v>
      </c>
      <c r="T27" s="84" t="s">
        <v>33</v>
      </c>
      <c r="U27" s="6"/>
      <c r="V27" s="6"/>
      <c r="W27" s="6"/>
      <c r="X27" s="5" t="s">
        <v>33</v>
      </c>
    </row>
    <row r="28" spans="1:24" x14ac:dyDescent="0.25">
      <c r="A28" s="83" t="s">
        <v>23</v>
      </c>
      <c r="B28" s="84" t="s">
        <v>244</v>
      </c>
      <c r="C28" s="85" t="s">
        <v>245</v>
      </c>
      <c r="D28" s="84" t="s">
        <v>72</v>
      </c>
      <c r="E28" s="84" t="s">
        <v>246</v>
      </c>
      <c r="F28" s="84">
        <f>1/SUMPRODUCT((Owner=S28)*(Etablissement=E28))</f>
        <v>0.125</v>
      </c>
      <c r="G28" s="86">
        <v>42664</v>
      </c>
      <c r="H28" s="86">
        <v>42662</v>
      </c>
      <c r="I28" s="87" t="s">
        <v>174</v>
      </c>
      <c r="J28" s="84" t="s">
        <v>47</v>
      </c>
      <c r="K28" s="84" t="s">
        <v>123</v>
      </c>
      <c r="L28" s="93" t="s">
        <v>251</v>
      </c>
      <c r="M28" s="94" t="s">
        <v>95</v>
      </c>
      <c r="N28" s="95">
        <v>6.5</v>
      </c>
      <c r="O28" s="91">
        <v>250</v>
      </c>
      <c r="P28" s="90">
        <v>1625</v>
      </c>
      <c r="Q28" s="90" t="s">
        <v>56</v>
      </c>
      <c r="R28" s="92" t="s">
        <v>125</v>
      </c>
      <c r="S28" s="84" t="s">
        <v>32</v>
      </c>
      <c r="T28" s="84" t="s">
        <v>33</v>
      </c>
      <c r="U28" s="6"/>
      <c r="V28" s="6"/>
      <c r="W28" s="6"/>
      <c r="X28" s="5" t="s">
        <v>33</v>
      </c>
    </row>
    <row r="29" spans="1:24" x14ac:dyDescent="0.25">
      <c r="A29" s="83" t="s">
        <v>23</v>
      </c>
      <c r="B29" s="84" t="s">
        <v>244</v>
      </c>
      <c r="C29" s="85" t="s">
        <v>245</v>
      </c>
      <c r="D29" s="84" t="s">
        <v>72</v>
      </c>
      <c r="E29" s="84" t="s">
        <v>246</v>
      </c>
      <c r="F29" s="84">
        <f>1/SUMPRODUCT((Owner=S29)*(Etablissement=E29))</f>
        <v>0.125</v>
      </c>
      <c r="G29" s="86">
        <v>42664</v>
      </c>
      <c r="H29" s="86">
        <v>42662</v>
      </c>
      <c r="I29" s="87" t="s">
        <v>174</v>
      </c>
      <c r="J29" s="84" t="s">
        <v>47</v>
      </c>
      <c r="K29" s="84" t="s">
        <v>123</v>
      </c>
      <c r="L29" s="93" t="s">
        <v>252</v>
      </c>
      <c r="M29" s="89" t="s">
        <v>51</v>
      </c>
      <c r="N29" s="90">
        <v>5</v>
      </c>
      <c r="O29" s="91">
        <v>500</v>
      </c>
      <c r="P29" s="90">
        <v>2500</v>
      </c>
      <c r="Q29" s="90" t="s">
        <v>30</v>
      </c>
      <c r="R29" s="92" t="s">
        <v>125</v>
      </c>
      <c r="S29" s="84" t="s">
        <v>32</v>
      </c>
      <c r="T29" s="84" t="s">
        <v>33</v>
      </c>
      <c r="U29" s="6"/>
      <c r="V29" s="6"/>
      <c r="W29" s="6"/>
      <c r="X29" s="5" t="s">
        <v>33</v>
      </c>
    </row>
    <row r="30" spans="1:24" x14ac:dyDescent="0.25">
      <c r="A30" s="83" t="s">
        <v>23</v>
      </c>
      <c r="B30" s="84" t="s">
        <v>244</v>
      </c>
      <c r="C30" s="85" t="s">
        <v>245</v>
      </c>
      <c r="D30" s="84" t="s">
        <v>72</v>
      </c>
      <c r="E30" s="84" t="s">
        <v>246</v>
      </c>
      <c r="F30" s="84">
        <f>1/SUMPRODUCT((Owner=S30)*(Etablissement=E30))</f>
        <v>0.125</v>
      </c>
      <c r="G30" s="86">
        <v>42664</v>
      </c>
      <c r="H30" s="86">
        <v>42662</v>
      </c>
      <c r="I30" s="87" t="s">
        <v>174</v>
      </c>
      <c r="J30" s="84" t="s">
        <v>47</v>
      </c>
      <c r="K30" s="84" t="s">
        <v>123</v>
      </c>
      <c r="L30" s="93" t="s">
        <v>253</v>
      </c>
      <c r="M30" s="94" t="s">
        <v>95</v>
      </c>
      <c r="N30" s="95">
        <v>6.5</v>
      </c>
      <c r="O30" s="91">
        <v>500</v>
      </c>
      <c r="P30" s="90">
        <v>3250</v>
      </c>
      <c r="Q30" s="90" t="s">
        <v>56</v>
      </c>
      <c r="R30" s="92" t="s">
        <v>125</v>
      </c>
      <c r="S30" s="84" t="s">
        <v>32</v>
      </c>
      <c r="T30" s="84" t="s">
        <v>33</v>
      </c>
      <c r="U30" s="6"/>
      <c r="V30" s="6"/>
      <c r="W30" s="6"/>
      <c r="X30" s="5" t="s">
        <v>33</v>
      </c>
    </row>
    <row r="31" spans="1:24" x14ac:dyDescent="0.25">
      <c r="A31" s="83" t="s">
        <v>23</v>
      </c>
      <c r="B31" s="84" t="s">
        <v>244</v>
      </c>
      <c r="C31" s="85" t="s">
        <v>245</v>
      </c>
      <c r="D31" s="84" t="s">
        <v>72</v>
      </c>
      <c r="E31" s="84" t="s">
        <v>246</v>
      </c>
      <c r="F31" s="84">
        <f>1/SUMPRODUCT((Owner=S31)*(Etablissement=E31))</f>
        <v>0.125</v>
      </c>
      <c r="G31" s="86">
        <v>42664</v>
      </c>
      <c r="H31" s="86">
        <v>42662</v>
      </c>
      <c r="I31" s="87" t="s">
        <v>174</v>
      </c>
      <c r="J31" s="84" t="s">
        <v>47</v>
      </c>
      <c r="K31" s="84" t="s">
        <v>123</v>
      </c>
      <c r="L31" s="93">
        <v>28.1</v>
      </c>
      <c r="M31" s="89" t="s">
        <v>41</v>
      </c>
      <c r="N31" s="90">
        <v>10.9</v>
      </c>
      <c r="O31" s="91">
        <v>193</v>
      </c>
      <c r="P31" s="90">
        <v>2103.7000000000003</v>
      </c>
      <c r="Q31" s="90" t="s">
        <v>30</v>
      </c>
      <c r="R31" s="92" t="s">
        <v>125</v>
      </c>
      <c r="S31" s="84" t="s">
        <v>32</v>
      </c>
      <c r="T31" s="84" t="s">
        <v>33</v>
      </c>
      <c r="U31" s="6"/>
      <c r="V31" s="6"/>
      <c r="W31" s="6"/>
      <c r="X31" s="5" t="s">
        <v>33</v>
      </c>
    </row>
    <row r="32" spans="1:24" x14ac:dyDescent="0.25">
      <c r="A32" s="83" t="s">
        <v>23</v>
      </c>
      <c r="B32" s="84" t="s">
        <v>244</v>
      </c>
      <c r="C32" s="85" t="s">
        <v>245</v>
      </c>
      <c r="D32" s="84" t="s">
        <v>72</v>
      </c>
      <c r="E32" s="84" t="s">
        <v>246</v>
      </c>
      <c r="F32" s="84">
        <f>1/SUMPRODUCT((Owner=S32)*(Etablissement=E32))</f>
        <v>0.125</v>
      </c>
      <c r="G32" s="86">
        <v>42664</v>
      </c>
      <c r="H32" s="86">
        <v>42662</v>
      </c>
      <c r="I32" s="87" t="s">
        <v>174</v>
      </c>
      <c r="J32" s="84" t="s">
        <v>47</v>
      </c>
      <c r="K32" s="84" t="s">
        <v>123</v>
      </c>
      <c r="L32" s="93">
        <v>28.2</v>
      </c>
      <c r="M32" s="94" t="s">
        <v>115</v>
      </c>
      <c r="N32" s="95">
        <v>10.9</v>
      </c>
      <c r="O32" s="91">
        <v>193</v>
      </c>
      <c r="P32" s="90">
        <v>2103.7000000000003</v>
      </c>
      <c r="Q32" s="90" t="s">
        <v>56</v>
      </c>
      <c r="R32" s="92" t="s">
        <v>125</v>
      </c>
      <c r="S32" s="84" t="s">
        <v>32</v>
      </c>
      <c r="T32" s="84" t="s">
        <v>33</v>
      </c>
      <c r="U32" s="6"/>
      <c r="V32" s="6"/>
      <c r="W32" s="6"/>
      <c r="X32" s="5" t="s">
        <v>33</v>
      </c>
    </row>
    <row r="33" spans="1:24" x14ac:dyDescent="0.25">
      <c r="A33" s="96" t="s">
        <v>23</v>
      </c>
      <c r="B33" s="97" t="s">
        <v>71</v>
      </c>
      <c r="C33" s="98">
        <v>72</v>
      </c>
      <c r="D33" s="97" t="s">
        <v>72</v>
      </c>
      <c r="E33" s="97" t="s">
        <v>73</v>
      </c>
      <c r="F33" s="97">
        <f>1/SUMPRODUCT((Owner=S33)*(Etablissement=E33))</f>
        <v>5.8823529411764705E-2</v>
      </c>
      <c r="G33" s="99">
        <v>42436</v>
      </c>
      <c r="H33" s="99">
        <v>42426</v>
      </c>
      <c r="I33" s="100" t="s">
        <v>37</v>
      </c>
      <c r="J33" s="97" t="s">
        <v>47</v>
      </c>
      <c r="K33" s="97" t="s">
        <v>47</v>
      </c>
      <c r="L33" s="101" t="s">
        <v>74</v>
      </c>
      <c r="M33" s="97" t="s">
        <v>75</v>
      </c>
      <c r="N33" s="102">
        <v>9</v>
      </c>
      <c r="O33" s="103">
        <v>30</v>
      </c>
      <c r="P33" s="102">
        <v>270</v>
      </c>
      <c r="Q33" s="102" t="s">
        <v>30</v>
      </c>
      <c r="R33" s="97" t="s">
        <v>31</v>
      </c>
      <c r="S33" s="104" t="s">
        <v>32</v>
      </c>
      <c r="T33" s="104">
        <v>270</v>
      </c>
      <c r="U33" s="4"/>
      <c r="V33" s="4"/>
      <c r="W33" s="8"/>
      <c r="X33" s="5" t="s">
        <v>33</v>
      </c>
    </row>
    <row r="34" spans="1:24" x14ac:dyDescent="0.25">
      <c r="A34" s="105" t="s">
        <v>23</v>
      </c>
      <c r="B34" s="104" t="s">
        <v>71</v>
      </c>
      <c r="C34" s="106">
        <v>72</v>
      </c>
      <c r="D34" s="104" t="s">
        <v>72</v>
      </c>
      <c r="E34" s="104" t="s">
        <v>73</v>
      </c>
      <c r="F34" s="104">
        <f>1/SUMPRODUCT((Owner=S34)*(Etablissement=E34))</f>
        <v>5.8823529411764705E-2</v>
      </c>
      <c r="G34" s="107">
        <v>42436</v>
      </c>
      <c r="H34" s="107">
        <v>42426</v>
      </c>
      <c r="I34" s="108" t="s">
        <v>37</v>
      </c>
      <c r="J34" s="104" t="s">
        <v>47</v>
      </c>
      <c r="K34" s="104" t="s">
        <v>47</v>
      </c>
      <c r="L34" s="109" t="s">
        <v>76</v>
      </c>
      <c r="M34" s="104" t="s">
        <v>77</v>
      </c>
      <c r="N34" s="110">
        <v>9</v>
      </c>
      <c r="O34" s="111">
        <v>30</v>
      </c>
      <c r="P34" s="110">
        <v>270</v>
      </c>
      <c r="Q34" s="110" t="s">
        <v>30</v>
      </c>
      <c r="R34" s="104" t="s">
        <v>35</v>
      </c>
      <c r="S34" s="104" t="s">
        <v>32</v>
      </c>
      <c r="T34" s="104" t="s">
        <v>33</v>
      </c>
      <c r="U34" s="6" t="s">
        <v>48</v>
      </c>
      <c r="V34" s="6"/>
      <c r="W34" s="7"/>
      <c r="X34" s="5" t="s">
        <v>33</v>
      </c>
    </row>
    <row r="35" spans="1:24" x14ac:dyDescent="0.25">
      <c r="A35" s="96" t="s">
        <v>23</v>
      </c>
      <c r="B35" s="97" t="s">
        <v>71</v>
      </c>
      <c r="C35" s="98">
        <v>72</v>
      </c>
      <c r="D35" s="97" t="s">
        <v>72</v>
      </c>
      <c r="E35" s="97" t="s">
        <v>73</v>
      </c>
      <c r="F35" s="97">
        <f>1/SUMPRODUCT((Owner=S35)*(Etablissement=E35))</f>
        <v>5.8823529411764705E-2</v>
      </c>
      <c r="G35" s="99">
        <v>42436</v>
      </c>
      <c r="H35" s="99">
        <v>42426</v>
      </c>
      <c r="I35" s="100" t="s">
        <v>37</v>
      </c>
      <c r="J35" s="97" t="s">
        <v>47</v>
      </c>
      <c r="K35" s="97" t="s">
        <v>47</v>
      </c>
      <c r="L35" s="101">
        <v>18.2</v>
      </c>
      <c r="M35" s="97" t="s">
        <v>70</v>
      </c>
      <c r="N35" s="102">
        <v>7.2</v>
      </c>
      <c r="O35" s="103">
        <v>20</v>
      </c>
      <c r="P35" s="102">
        <v>144</v>
      </c>
      <c r="Q35" s="102" t="s">
        <v>30</v>
      </c>
      <c r="R35" s="97" t="s">
        <v>31</v>
      </c>
      <c r="S35" s="104" t="s">
        <v>32</v>
      </c>
      <c r="T35" s="104">
        <v>144</v>
      </c>
      <c r="U35" s="4"/>
      <c r="V35" s="4"/>
      <c r="W35" s="8"/>
      <c r="X35" s="5" t="s">
        <v>33</v>
      </c>
    </row>
    <row r="36" spans="1:24" x14ac:dyDescent="0.25">
      <c r="A36" s="105" t="s">
        <v>23</v>
      </c>
      <c r="B36" s="104" t="s">
        <v>71</v>
      </c>
      <c r="C36" s="106">
        <v>72</v>
      </c>
      <c r="D36" s="104" t="s">
        <v>72</v>
      </c>
      <c r="E36" s="104" t="s">
        <v>73</v>
      </c>
      <c r="F36" s="104">
        <f>1/SUMPRODUCT((Owner=S36)*(Etablissement=E36))</f>
        <v>5.8823529411764705E-2</v>
      </c>
      <c r="G36" s="107">
        <v>42436</v>
      </c>
      <c r="H36" s="107">
        <v>42426</v>
      </c>
      <c r="I36" s="108" t="s">
        <v>37</v>
      </c>
      <c r="J36" s="104" t="s">
        <v>47</v>
      </c>
      <c r="K36" s="104" t="s">
        <v>47</v>
      </c>
      <c r="L36" s="109" t="s">
        <v>78</v>
      </c>
      <c r="M36" s="104" t="s">
        <v>79</v>
      </c>
      <c r="N36" s="110">
        <v>12.5</v>
      </c>
      <c r="O36" s="111">
        <v>70</v>
      </c>
      <c r="P36" s="110">
        <v>875</v>
      </c>
      <c r="Q36" s="110" t="s">
        <v>30</v>
      </c>
      <c r="R36" s="97" t="s">
        <v>31</v>
      </c>
      <c r="S36" s="104" t="s">
        <v>32</v>
      </c>
      <c r="T36" s="104">
        <v>875</v>
      </c>
      <c r="U36" s="6"/>
      <c r="V36" s="6"/>
      <c r="W36" s="7"/>
      <c r="X36" s="5" t="s">
        <v>33</v>
      </c>
    </row>
    <row r="37" spans="1:24" x14ac:dyDescent="0.25">
      <c r="A37" s="96" t="s">
        <v>23</v>
      </c>
      <c r="B37" s="97" t="s">
        <v>71</v>
      </c>
      <c r="C37" s="98">
        <v>72</v>
      </c>
      <c r="D37" s="97" t="s">
        <v>72</v>
      </c>
      <c r="E37" s="97" t="s">
        <v>73</v>
      </c>
      <c r="F37" s="97">
        <f>1/SUMPRODUCT((Owner=S37)*(Etablissement=E37))</f>
        <v>5.8823529411764705E-2</v>
      </c>
      <c r="G37" s="99">
        <v>42436</v>
      </c>
      <c r="H37" s="99">
        <v>42426</v>
      </c>
      <c r="I37" s="100" t="s">
        <v>37</v>
      </c>
      <c r="J37" s="97" t="s">
        <v>47</v>
      </c>
      <c r="K37" s="97" t="s">
        <v>47</v>
      </c>
      <c r="L37" s="101" t="s">
        <v>80</v>
      </c>
      <c r="M37" s="97" t="s">
        <v>81</v>
      </c>
      <c r="N37" s="102">
        <v>12.5</v>
      </c>
      <c r="O37" s="103">
        <v>70</v>
      </c>
      <c r="P37" s="102">
        <v>875</v>
      </c>
      <c r="Q37" s="102" t="s">
        <v>30</v>
      </c>
      <c r="R37" s="97" t="s">
        <v>35</v>
      </c>
      <c r="S37" s="104" t="s">
        <v>32</v>
      </c>
      <c r="T37" s="104" t="s">
        <v>33</v>
      </c>
      <c r="U37" s="6" t="s">
        <v>48</v>
      </c>
      <c r="V37" s="4"/>
      <c r="W37" s="8"/>
      <c r="X37" s="5" t="s">
        <v>33</v>
      </c>
    </row>
    <row r="38" spans="1:24" x14ac:dyDescent="0.25">
      <c r="A38" s="105" t="s">
        <v>23</v>
      </c>
      <c r="B38" s="104" t="s">
        <v>71</v>
      </c>
      <c r="C38" s="106">
        <v>72</v>
      </c>
      <c r="D38" s="104" t="s">
        <v>72</v>
      </c>
      <c r="E38" s="104" t="s">
        <v>73</v>
      </c>
      <c r="F38" s="104">
        <f>1/SUMPRODUCT((Owner=S38)*(Etablissement=E38))</f>
        <v>5.8823529411764705E-2</v>
      </c>
      <c r="G38" s="107">
        <v>42436</v>
      </c>
      <c r="H38" s="107">
        <v>42426</v>
      </c>
      <c r="I38" s="108" t="s">
        <v>37</v>
      </c>
      <c r="J38" s="104" t="s">
        <v>47</v>
      </c>
      <c r="K38" s="104" t="s">
        <v>47</v>
      </c>
      <c r="L38" s="109" t="s">
        <v>82</v>
      </c>
      <c r="M38" s="104" t="s">
        <v>43</v>
      </c>
      <c r="N38" s="110">
        <v>10.8</v>
      </c>
      <c r="O38" s="111">
        <v>20</v>
      </c>
      <c r="P38" s="110">
        <v>216</v>
      </c>
      <c r="Q38" s="110" t="s">
        <v>30</v>
      </c>
      <c r="R38" s="97" t="s">
        <v>31</v>
      </c>
      <c r="S38" s="104" t="s">
        <v>32</v>
      </c>
      <c r="T38" s="104">
        <v>216</v>
      </c>
      <c r="U38" s="6"/>
      <c r="V38" s="6"/>
      <c r="W38" s="7"/>
      <c r="X38" s="5" t="s">
        <v>33</v>
      </c>
    </row>
    <row r="39" spans="1:24" x14ac:dyDescent="0.25">
      <c r="A39" s="96" t="s">
        <v>23</v>
      </c>
      <c r="B39" s="97" t="s">
        <v>71</v>
      </c>
      <c r="C39" s="98">
        <v>72</v>
      </c>
      <c r="D39" s="97" t="s">
        <v>72</v>
      </c>
      <c r="E39" s="97" t="s">
        <v>73</v>
      </c>
      <c r="F39" s="97">
        <f>1/SUMPRODUCT((Owner=S39)*(Etablissement=E39))</f>
        <v>5.8823529411764705E-2</v>
      </c>
      <c r="G39" s="99">
        <v>42436</v>
      </c>
      <c r="H39" s="99">
        <v>42426</v>
      </c>
      <c r="I39" s="100" t="s">
        <v>37</v>
      </c>
      <c r="J39" s="97" t="s">
        <v>47</v>
      </c>
      <c r="K39" s="97" t="s">
        <v>47</v>
      </c>
      <c r="L39" s="101" t="s">
        <v>83</v>
      </c>
      <c r="M39" s="97" t="s">
        <v>84</v>
      </c>
      <c r="N39" s="102">
        <v>10.8</v>
      </c>
      <c r="O39" s="103">
        <v>20</v>
      </c>
      <c r="P39" s="102">
        <v>216</v>
      </c>
      <c r="Q39" s="102" t="s">
        <v>30</v>
      </c>
      <c r="R39" s="97" t="s">
        <v>35</v>
      </c>
      <c r="S39" s="104" t="s">
        <v>32</v>
      </c>
      <c r="T39" s="104" t="s">
        <v>33</v>
      </c>
      <c r="U39" s="6" t="s">
        <v>48</v>
      </c>
      <c r="V39" s="4"/>
      <c r="W39" s="8"/>
      <c r="X39" s="5" t="s">
        <v>33</v>
      </c>
    </row>
    <row r="40" spans="1:24" x14ac:dyDescent="0.25">
      <c r="A40" s="105" t="s">
        <v>23</v>
      </c>
      <c r="B40" s="104" t="s">
        <v>71</v>
      </c>
      <c r="C40" s="106">
        <v>72</v>
      </c>
      <c r="D40" s="104" t="s">
        <v>72</v>
      </c>
      <c r="E40" s="104" t="s">
        <v>73</v>
      </c>
      <c r="F40" s="104">
        <f>1/SUMPRODUCT((Owner=S40)*(Etablissement=E40))</f>
        <v>5.8823529411764705E-2</v>
      </c>
      <c r="G40" s="107">
        <v>42436</v>
      </c>
      <c r="H40" s="107">
        <v>42426</v>
      </c>
      <c r="I40" s="108" t="s">
        <v>37</v>
      </c>
      <c r="J40" s="104" t="s">
        <v>47</v>
      </c>
      <c r="K40" s="104" t="s">
        <v>47</v>
      </c>
      <c r="L40" s="109">
        <v>18.5</v>
      </c>
      <c r="M40" s="104" t="s">
        <v>53</v>
      </c>
      <c r="N40" s="110">
        <v>9.5</v>
      </c>
      <c r="O40" s="111">
        <v>110</v>
      </c>
      <c r="P40" s="110">
        <v>1045</v>
      </c>
      <c r="Q40" s="110" t="s">
        <v>30</v>
      </c>
      <c r="R40" s="104" t="s">
        <v>31</v>
      </c>
      <c r="S40" s="104" t="s">
        <v>32</v>
      </c>
      <c r="T40" s="104">
        <v>1045</v>
      </c>
      <c r="U40" s="6"/>
      <c r="V40" s="6"/>
      <c r="W40" s="7"/>
      <c r="X40" s="5" t="s">
        <v>33</v>
      </c>
    </row>
    <row r="41" spans="1:24" x14ac:dyDescent="0.25">
      <c r="A41" s="96" t="s">
        <v>23</v>
      </c>
      <c r="B41" s="97" t="s">
        <v>71</v>
      </c>
      <c r="C41" s="98">
        <v>72</v>
      </c>
      <c r="D41" s="97" t="s">
        <v>72</v>
      </c>
      <c r="E41" s="97" t="s">
        <v>73</v>
      </c>
      <c r="F41" s="97">
        <f>1/SUMPRODUCT((Owner=S41)*(Etablissement=E41))</f>
        <v>5.8823529411764705E-2</v>
      </c>
      <c r="G41" s="99">
        <v>42436</v>
      </c>
      <c r="H41" s="99">
        <v>42426</v>
      </c>
      <c r="I41" s="100" t="s">
        <v>37</v>
      </c>
      <c r="J41" s="97" t="s">
        <v>47</v>
      </c>
      <c r="K41" s="97" t="s">
        <v>47</v>
      </c>
      <c r="L41" s="101" t="s">
        <v>85</v>
      </c>
      <c r="M41" s="97" t="s">
        <v>44</v>
      </c>
      <c r="N41" s="102">
        <v>13.5</v>
      </c>
      <c r="O41" s="103">
        <v>30</v>
      </c>
      <c r="P41" s="102">
        <v>405</v>
      </c>
      <c r="Q41" s="102" t="s">
        <v>30</v>
      </c>
      <c r="R41" s="97" t="s">
        <v>31</v>
      </c>
      <c r="S41" s="104" t="s">
        <v>32</v>
      </c>
      <c r="T41" s="104">
        <v>405</v>
      </c>
      <c r="U41" s="4"/>
      <c r="V41" s="4"/>
      <c r="W41" s="8"/>
      <c r="X41" s="5" t="s">
        <v>33</v>
      </c>
    </row>
    <row r="42" spans="1:24" x14ac:dyDescent="0.25">
      <c r="A42" s="105" t="s">
        <v>23</v>
      </c>
      <c r="B42" s="104" t="s">
        <v>71</v>
      </c>
      <c r="C42" s="106">
        <v>72</v>
      </c>
      <c r="D42" s="104" t="s">
        <v>72</v>
      </c>
      <c r="E42" s="104" t="s">
        <v>73</v>
      </c>
      <c r="F42" s="104">
        <f>1/SUMPRODUCT((Owner=S42)*(Etablissement=E42))</f>
        <v>5.8823529411764705E-2</v>
      </c>
      <c r="G42" s="107">
        <v>42436</v>
      </c>
      <c r="H42" s="107">
        <v>42426</v>
      </c>
      <c r="I42" s="108" t="s">
        <v>37</v>
      </c>
      <c r="J42" s="104" t="s">
        <v>47</v>
      </c>
      <c r="K42" s="104" t="s">
        <v>47</v>
      </c>
      <c r="L42" s="109" t="s">
        <v>86</v>
      </c>
      <c r="M42" s="104" t="s">
        <v>87</v>
      </c>
      <c r="N42" s="110">
        <v>13.5</v>
      </c>
      <c r="O42" s="111">
        <v>30</v>
      </c>
      <c r="P42" s="110">
        <v>405</v>
      </c>
      <c r="Q42" s="110" t="s">
        <v>30</v>
      </c>
      <c r="R42" s="104" t="s">
        <v>35</v>
      </c>
      <c r="S42" s="104" t="s">
        <v>32</v>
      </c>
      <c r="T42" s="104" t="s">
        <v>33</v>
      </c>
      <c r="U42" s="6" t="s">
        <v>48</v>
      </c>
      <c r="V42" s="6"/>
      <c r="W42" s="7"/>
      <c r="X42" s="5" t="s">
        <v>33</v>
      </c>
    </row>
    <row r="43" spans="1:24" x14ac:dyDescent="0.25">
      <c r="A43" s="96" t="s">
        <v>23</v>
      </c>
      <c r="B43" s="97" t="s">
        <v>71</v>
      </c>
      <c r="C43" s="98">
        <v>72</v>
      </c>
      <c r="D43" s="97" t="s">
        <v>72</v>
      </c>
      <c r="E43" s="97" t="s">
        <v>73</v>
      </c>
      <c r="F43" s="97">
        <f>1/SUMPRODUCT((Owner=S43)*(Etablissement=E43))</f>
        <v>5.8823529411764705E-2</v>
      </c>
      <c r="G43" s="99">
        <v>42436</v>
      </c>
      <c r="H43" s="99">
        <v>42426</v>
      </c>
      <c r="I43" s="100" t="s">
        <v>37</v>
      </c>
      <c r="J43" s="97" t="s">
        <v>47</v>
      </c>
      <c r="K43" s="97" t="s">
        <v>47</v>
      </c>
      <c r="L43" s="101" t="s">
        <v>88</v>
      </c>
      <c r="M43" s="97" t="s">
        <v>89</v>
      </c>
      <c r="N43" s="102">
        <v>6</v>
      </c>
      <c r="O43" s="103">
        <v>30</v>
      </c>
      <c r="P43" s="102">
        <v>180</v>
      </c>
      <c r="Q43" s="102" t="s">
        <v>30</v>
      </c>
      <c r="R43" s="97" t="s">
        <v>31</v>
      </c>
      <c r="S43" s="104" t="s">
        <v>32</v>
      </c>
      <c r="T43" s="104">
        <v>180</v>
      </c>
      <c r="U43" s="4"/>
      <c r="V43" s="4"/>
      <c r="W43" s="8"/>
      <c r="X43" s="5" t="s">
        <v>33</v>
      </c>
    </row>
    <row r="44" spans="1:24" x14ac:dyDescent="0.25">
      <c r="A44" s="105" t="s">
        <v>23</v>
      </c>
      <c r="B44" s="104" t="s">
        <v>71</v>
      </c>
      <c r="C44" s="106">
        <v>72</v>
      </c>
      <c r="D44" s="104" t="s">
        <v>72</v>
      </c>
      <c r="E44" s="104" t="s">
        <v>73</v>
      </c>
      <c r="F44" s="104">
        <f>1/SUMPRODUCT((Owner=S44)*(Etablissement=E44))</f>
        <v>5.8823529411764705E-2</v>
      </c>
      <c r="G44" s="107">
        <v>42436</v>
      </c>
      <c r="H44" s="107">
        <v>42426</v>
      </c>
      <c r="I44" s="108" t="s">
        <v>37</v>
      </c>
      <c r="J44" s="104" t="s">
        <v>47</v>
      </c>
      <c r="K44" s="104" t="s">
        <v>47</v>
      </c>
      <c r="L44" s="109" t="s">
        <v>90</v>
      </c>
      <c r="M44" s="104" t="s">
        <v>91</v>
      </c>
      <c r="N44" s="110">
        <v>6</v>
      </c>
      <c r="O44" s="111">
        <v>30</v>
      </c>
      <c r="P44" s="110">
        <v>180</v>
      </c>
      <c r="Q44" s="110" t="s">
        <v>56</v>
      </c>
      <c r="R44" s="104" t="s">
        <v>35</v>
      </c>
      <c r="S44" s="104" t="s">
        <v>32</v>
      </c>
      <c r="T44" s="104" t="s">
        <v>33</v>
      </c>
      <c r="U44" s="6" t="s">
        <v>48</v>
      </c>
      <c r="V44" s="6"/>
      <c r="W44" s="7"/>
      <c r="X44" s="5" t="s">
        <v>33</v>
      </c>
    </row>
    <row r="45" spans="1:24" x14ac:dyDescent="0.25">
      <c r="A45" s="96" t="s">
        <v>23</v>
      </c>
      <c r="B45" s="97" t="s">
        <v>71</v>
      </c>
      <c r="C45" s="98">
        <v>72</v>
      </c>
      <c r="D45" s="97" t="s">
        <v>72</v>
      </c>
      <c r="E45" s="97" t="s">
        <v>73</v>
      </c>
      <c r="F45" s="97">
        <f>1/SUMPRODUCT((Owner=S45)*(Etablissement=E45))</f>
        <v>5.8823529411764705E-2</v>
      </c>
      <c r="G45" s="99">
        <v>42436</v>
      </c>
      <c r="H45" s="99">
        <v>42426</v>
      </c>
      <c r="I45" s="100" t="s">
        <v>37</v>
      </c>
      <c r="J45" s="97" t="s">
        <v>47</v>
      </c>
      <c r="K45" s="97" t="s">
        <v>47</v>
      </c>
      <c r="L45" s="101" t="s">
        <v>92</v>
      </c>
      <c r="M45" s="97" t="s">
        <v>29</v>
      </c>
      <c r="N45" s="102">
        <v>2.8</v>
      </c>
      <c r="O45" s="103">
        <v>30</v>
      </c>
      <c r="P45" s="102">
        <v>84</v>
      </c>
      <c r="Q45" s="102" t="s">
        <v>30</v>
      </c>
      <c r="R45" s="97" t="s">
        <v>31</v>
      </c>
      <c r="S45" s="104" t="s">
        <v>32</v>
      </c>
      <c r="T45" s="104">
        <v>84</v>
      </c>
      <c r="U45" s="4"/>
      <c r="V45" s="4"/>
      <c r="W45" s="8"/>
      <c r="X45" s="5" t="s">
        <v>33</v>
      </c>
    </row>
    <row r="46" spans="1:24" x14ac:dyDescent="0.25">
      <c r="A46" s="105" t="s">
        <v>23</v>
      </c>
      <c r="B46" s="104" t="s">
        <v>71</v>
      </c>
      <c r="C46" s="106">
        <v>72</v>
      </c>
      <c r="D46" s="104" t="s">
        <v>72</v>
      </c>
      <c r="E46" s="104" t="s">
        <v>73</v>
      </c>
      <c r="F46" s="104">
        <f>1/SUMPRODUCT((Owner=S46)*(Etablissement=E46))</f>
        <v>5.8823529411764705E-2</v>
      </c>
      <c r="G46" s="107">
        <v>42436</v>
      </c>
      <c r="H46" s="107">
        <v>42426</v>
      </c>
      <c r="I46" s="108" t="s">
        <v>37</v>
      </c>
      <c r="J46" s="104" t="s">
        <v>47</v>
      </c>
      <c r="K46" s="104" t="s">
        <v>47</v>
      </c>
      <c r="L46" s="109" t="s">
        <v>83</v>
      </c>
      <c r="M46" s="104" t="s">
        <v>93</v>
      </c>
      <c r="N46" s="110">
        <v>3.2</v>
      </c>
      <c r="O46" s="111">
        <v>30</v>
      </c>
      <c r="P46" s="110">
        <v>96</v>
      </c>
      <c r="Q46" s="110" t="s">
        <v>56</v>
      </c>
      <c r="R46" s="104" t="s">
        <v>35</v>
      </c>
      <c r="S46" s="104" t="s">
        <v>32</v>
      </c>
      <c r="T46" s="104" t="s">
        <v>33</v>
      </c>
      <c r="U46" s="6" t="s">
        <v>48</v>
      </c>
      <c r="V46" s="6"/>
      <c r="W46" s="7"/>
      <c r="X46" s="5" t="s">
        <v>33</v>
      </c>
    </row>
    <row r="47" spans="1:24" x14ac:dyDescent="0.25">
      <c r="A47" s="96" t="s">
        <v>23</v>
      </c>
      <c r="B47" s="97" t="s">
        <v>71</v>
      </c>
      <c r="C47" s="98">
        <v>72</v>
      </c>
      <c r="D47" s="97" t="s">
        <v>72</v>
      </c>
      <c r="E47" s="97" t="s">
        <v>73</v>
      </c>
      <c r="F47" s="97">
        <f>1/SUMPRODUCT((Owner=S47)*(Etablissement=E47))</f>
        <v>5.8823529411764705E-2</v>
      </c>
      <c r="G47" s="99">
        <v>42436</v>
      </c>
      <c r="H47" s="99">
        <v>42426</v>
      </c>
      <c r="I47" s="100" t="s">
        <v>37</v>
      </c>
      <c r="J47" s="97" t="s">
        <v>47</v>
      </c>
      <c r="K47" s="97" t="s">
        <v>47</v>
      </c>
      <c r="L47" s="101">
        <v>18.899999999999999</v>
      </c>
      <c r="M47" s="97" t="s">
        <v>94</v>
      </c>
      <c r="N47" s="102">
        <v>9</v>
      </c>
      <c r="O47" s="103">
        <v>10</v>
      </c>
      <c r="P47" s="102">
        <v>90</v>
      </c>
      <c r="Q47" s="102" t="s">
        <v>30</v>
      </c>
      <c r="R47" s="97" t="s">
        <v>31</v>
      </c>
      <c r="S47" s="104" t="s">
        <v>32</v>
      </c>
      <c r="T47" s="104">
        <v>90</v>
      </c>
      <c r="U47" s="4"/>
      <c r="V47" s="4"/>
      <c r="W47" s="8"/>
      <c r="X47" s="5" t="s">
        <v>33</v>
      </c>
    </row>
    <row r="48" spans="1:24" x14ac:dyDescent="0.25">
      <c r="A48" s="105" t="s">
        <v>23</v>
      </c>
      <c r="B48" s="104" t="s">
        <v>71</v>
      </c>
      <c r="C48" s="106">
        <v>72</v>
      </c>
      <c r="D48" s="104" t="s">
        <v>72</v>
      </c>
      <c r="E48" s="104" t="s">
        <v>73</v>
      </c>
      <c r="F48" s="104">
        <f>1/SUMPRODUCT((Owner=S48)*(Etablissement=E48))</f>
        <v>5.8823529411764705E-2</v>
      </c>
      <c r="G48" s="107">
        <v>42436</v>
      </c>
      <c r="H48" s="107">
        <v>42426</v>
      </c>
      <c r="I48" s="108" t="s">
        <v>37</v>
      </c>
      <c r="J48" s="104" t="s">
        <v>47</v>
      </c>
      <c r="K48" s="104" t="s">
        <v>47</v>
      </c>
      <c r="L48" s="109">
        <v>19.100000000000001</v>
      </c>
      <c r="M48" s="104" t="s">
        <v>95</v>
      </c>
      <c r="N48" s="110">
        <v>5.75</v>
      </c>
      <c r="O48" s="111">
        <v>1300</v>
      </c>
      <c r="P48" s="110">
        <v>7475</v>
      </c>
      <c r="Q48" s="110" t="s">
        <v>30</v>
      </c>
      <c r="R48" s="104" t="s">
        <v>31</v>
      </c>
      <c r="S48" s="104" t="s">
        <v>32</v>
      </c>
      <c r="T48" s="104">
        <v>7475</v>
      </c>
      <c r="U48" s="6"/>
      <c r="V48" s="6"/>
      <c r="W48" s="7"/>
      <c r="X48" s="5" t="s">
        <v>33</v>
      </c>
    </row>
    <row r="49" spans="1:24" x14ac:dyDescent="0.25">
      <c r="A49" s="96" t="s">
        <v>23</v>
      </c>
      <c r="B49" s="97" t="s">
        <v>71</v>
      </c>
      <c r="C49" s="98">
        <v>72</v>
      </c>
      <c r="D49" s="97" t="s">
        <v>72</v>
      </c>
      <c r="E49" s="97" t="s">
        <v>73</v>
      </c>
      <c r="F49" s="97">
        <f>1/SUMPRODUCT((Owner=S49)*(Etablissement=E49))</f>
        <v>5.8823529411764705E-2</v>
      </c>
      <c r="G49" s="99">
        <v>42436</v>
      </c>
      <c r="H49" s="99">
        <v>42426</v>
      </c>
      <c r="I49" s="100" t="s">
        <v>37</v>
      </c>
      <c r="J49" s="97" t="s">
        <v>47</v>
      </c>
      <c r="K49" s="97" t="s">
        <v>47</v>
      </c>
      <c r="L49" s="101">
        <v>19.2</v>
      </c>
      <c r="M49" s="97" t="s">
        <v>51</v>
      </c>
      <c r="N49" s="102">
        <v>5.65</v>
      </c>
      <c r="O49" s="103">
        <v>1300</v>
      </c>
      <c r="P49" s="102">
        <v>7345.0000000000009</v>
      </c>
      <c r="Q49" s="102" t="s">
        <v>56</v>
      </c>
      <c r="R49" s="97" t="s">
        <v>35</v>
      </c>
      <c r="S49" s="104" t="s">
        <v>32</v>
      </c>
      <c r="T49" s="104" t="s">
        <v>33</v>
      </c>
      <c r="U49" s="6" t="s">
        <v>48</v>
      </c>
      <c r="V49" s="4"/>
      <c r="W49" s="8"/>
      <c r="X49" s="5" t="s">
        <v>33</v>
      </c>
    </row>
    <row r="50" spans="1:24" x14ac:dyDescent="0.25">
      <c r="A50" s="112" t="s">
        <v>23</v>
      </c>
      <c r="B50" s="113" t="s">
        <v>239</v>
      </c>
      <c r="C50" s="114" t="s">
        <v>240</v>
      </c>
      <c r="D50" s="113" t="s">
        <v>72</v>
      </c>
      <c r="E50" s="113" t="s">
        <v>241</v>
      </c>
      <c r="F50" s="113">
        <f>1/SUMPRODUCT((Owner=S50)*(Etablissement=E50))</f>
        <v>0.33333333333333331</v>
      </c>
      <c r="G50" s="115">
        <v>42660</v>
      </c>
      <c r="H50" s="115">
        <v>42655</v>
      </c>
      <c r="I50" s="116" t="s">
        <v>242</v>
      </c>
      <c r="J50" s="113" t="s">
        <v>28</v>
      </c>
      <c r="K50" s="113" t="s">
        <v>138</v>
      </c>
      <c r="L50" s="117">
        <v>284</v>
      </c>
      <c r="M50" s="113" t="s">
        <v>41</v>
      </c>
      <c r="N50" s="118">
        <v>10.9</v>
      </c>
      <c r="O50" s="119">
        <v>110</v>
      </c>
      <c r="P50" s="118">
        <v>1199</v>
      </c>
      <c r="Q50" s="118" t="s">
        <v>30</v>
      </c>
      <c r="R50" s="120" t="s">
        <v>125</v>
      </c>
      <c r="S50" s="113" t="s">
        <v>32</v>
      </c>
      <c r="T50" s="113" t="s">
        <v>33</v>
      </c>
      <c r="U50" s="6"/>
      <c r="V50" s="6"/>
      <c r="W50" s="6"/>
      <c r="X50" s="5" t="s">
        <v>33</v>
      </c>
    </row>
    <row r="51" spans="1:24" x14ac:dyDescent="0.25">
      <c r="A51" s="112" t="s">
        <v>23</v>
      </c>
      <c r="B51" s="113" t="s">
        <v>239</v>
      </c>
      <c r="C51" s="114" t="s">
        <v>240</v>
      </c>
      <c r="D51" s="113" t="s">
        <v>72</v>
      </c>
      <c r="E51" s="113" t="s">
        <v>241</v>
      </c>
      <c r="F51" s="113">
        <f>1/SUMPRODUCT((Owner=S51)*(Etablissement=E51))</f>
        <v>0.33333333333333331</v>
      </c>
      <c r="G51" s="115">
        <v>42660</v>
      </c>
      <c r="H51" s="115">
        <v>42655</v>
      </c>
      <c r="I51" s="116" t="s">
        <v>242</v>
      </c>
      <c r="J51" s="113" t="s">
        <v>28</v>
      </c>
      <c r="K51" s="113" t="s">
        <v>138</v>
      </c>
      <c r="L51" s="121">
        <v>287</v>
      </c>
      <c r="M51" s="120" t="s">
        <v>146</v>
      </c>
      <c r="N51" s="122">
        <v>17</v>
      </c>
      <c r="O51" s="123">
        <v>10</v>
      </c>
      <c r="P51" s="122">
        <v>170</v>
      </c>
      <c r="Q51" s="122" t="s">
        <v>30</v>
      </c>
      <c r="R51" s="120" t="s">
        <v>125</v>
      </c>
      <c r="S51" s="113" t="s">
        <v>32</v>
      </c>
      <c r="T51" s="113" t="s">
        <v>33</v>
      </c>
      <c r="U51" s="6"/>
      <c r="V51" s="6"/>
      <c r="W51" s="6"/>
      <c r="X51" s="5" t="s">
        <v>33</v>
      </c>
    </row>
    <row r="52" spans="1:24" x14ac:dyDescent="0.25">
      <c r="A52" s="112" t="s">
        <v>23</v>
      </c>
      <c r="B52" s="113" t="s">
        <v>239</v>
      </c>
      <c r="C52" s="114" t="s">
        <v>240</v>
      </c>
      <c r="D52" s="113" t="s">
        <v>72</v>
      </c>
      <c r="E52" s="113" t="s">
        <v>241</v>
      </c>
      <c r="F52" s="113">
        <f>1/SUMPRODUCT((Owner=S52)*(Etablissement=E52))</f>
        <v>0.33333333333333331</v>
      </c>
      <c r="G52" s="115">
        <v>42660</v>
      </c>
      <c r="H52" s="115">
        <v>42655</v>
      </c>
      <c r="I52" s="116" t="s">
        <v>242</v>
      </c>
      <c r="J52" s="113" t="s">
        <v>28</v>
      </c>
      <c r="K52" s="113" t="s">
        <v>138</v>
      </c>
      <c r="L52" s="117">
        <v>288</v>
      </c>
      <c r="M52" s="113" t="s">
        <v>243</v>
      </c>
      <c r="N52" s="118">
        <v>50</v>
      </c>
      <c r="O52" s="123">
        <v>10</v>
      </c>
      <c r="P52" s="122">
        <v>500</v>
      </c>
      <c r="Q52" s="122" t="s">
        <v>30</v>
      </c>
      <c r="R52" s="120" t="s">
        <v>125</v>
      </c>
      <c r="S52" s="113" t="s">
        <v>32</v>
      </c>
      <c r="T52" s="113" t="s">
        <v>33</v>
      </c>
      <c r="U52" s="6"/>
      <c r="V52" s="6"/>
      <c r="W52" s="6"/>
      <c r="X52" s="5" t="s">
        <v>33</v>
      </c>
    </row>
    <row r="53" spans="1:24" x14ac:dyDescent="0.25">
      <c r="A53" s="124" t="s">
        <v>23</v>
      </c>
      <c r="B53" s="125" t="s">
        <v>178</v>
      </c>
      <c r="C53" s="126" t="s">
        <v>179</v>
      </c>
      <c r="D53" s="125" t="s">
        <v>25</v>
      </c>
      <c r="E53" s="125" t="s">
        <v>180</v>
      </c>
      <c r="F53" s="125">
        <f>1/SUMPRODUCT((Owner=S53)*(Etablissement=E53))</f>
        <v>1</v>
      </c>
      <c r="G53" s="127">
        <v>42548</v>
      </c>
      <c r="H53" s="127">
        <v>42538</v>
      </c>
      <c r="I53" s="128" t="s">
        <v>181</v>
      </c>
      <c r="J53" s="125" t="s">
        <v>182</v>
      </c>
      <c r="K53" s="125" t="s">
        <v>47</v>
      </c>
      <c r="L53" s="129">
        <v>20</v>
      </c>
      <c r="M53" s="125" t="s">
        <v>183</v>
      </c>
      <c r="N53" s="130">
        <v>6.5</v>
      </c>
      <c r="O53" s="131">
        <v>2500</v>
      </c>
      <c r="P53" s="130">
        <v>16250</v>
      </c>
      <c r="Q53" s="130" t="s">
        <v>30</v>
      </c>
      <c r="R53" s="125" t="s">
        <v>31</v>
      </c>
      <c r="S53" s="125" t="s">
        <v>32</v>
      </c>
      <c r="T53" s="125">
        <v>16250</v>
      </c>
      <c r="U53" s="6"/>
      <c r="V53" s="6"/>
      <c r="W53" s="7"/>
      <c r="X53" s="5" t="s">
        <v>33</v>
      </c>
    </row>
    <row r="54" spans="1:24" x14ac:dyDescent="0.25">
      <c r="A54" s="132" t="s">
        <v>23</v>
      </c>
      <c r="B54" s="133" t="s">
        <v>134</v>
      </c>
      <c r="C54" s="134">
        <v>71</v>
      </c>
      <c r="D54" s="133" t="s">
        <v>25</v>
      </c>
      <c r="E54" s="133" t="s">
        <v>135</v>
      </c>
      <c r="F54" s="133">
        <f>1/SUMPRODUCT((Owner=S54)*(Etablissement=E54))</f>
        <v>1</v>
      </c>
      <c r="G54" s="135">
        <v>42480</v>
      </c>
      <c r="H54" s="135">
        <v>42472</v>
      </c>
      <c r="I54" s="136" t="s">
        <v>136</v>
      </c>
      <c r="J54" s="133" t="s">
        <v>137</v>
      </c>
      <c r="K54" s="133" t="s">
        <v>138</v>
      </c>
      <c r="L54" s="137">
        <v>6</v>
      </c>
      <c r="M54" s="133" t="s">
        <v>139</v>
      </c>
      <c r="N54" s="138">
        <v>14.85</v>
      </c>
      <c r="O54" s="139">
        <v>1100</v>
      </c>
      <c r="P54" s="138">
        <v>16335</v>
      </c>
      <c r="Q54" s="138" t="s">
        <v>30</v>
      </c>
      <c r="R54" s="133" t="s">
        <v>35</v>
      </c>
      <c r="S54" s="133" t="s">
        <v>32</v>
      </c>
      <c r="T54" s="133" t="s">
        <v>33</v>
      </c>
      <c r="U54" s="6" t="s">
        <v>36</v>
      </c>
      <c r="V54" s="6" t="s">
        <v>140</v>
      </c>
      <c r="W54" s="7"/>
      <c r="X54" s="5" t="s">
        <v>33</v>
      </c>
    </row>
    <row r="55" spans="1:24" x14ac:dyDescent="0.25">
      <c r="A55" s="140" t="s">
        <v>23</v>
      </c>
      <c r="B55" s="141" t="s">
        <v>121</v>
      </c>
      <c r="C55" s="142">
        <v>79</v>
      </c>
      <c r="D55" s="141" t="s">
        <v>72</v>
      </c>
      <c r="E55" s="141" t="s">
        <v>122</v>
      </c>
      <c r="F55" s="141">
        <f>1/SUMPRODUCT((Owner=S55)*(Etablissement=E55))</f>
        <v>0.5</v>
      </c>
      <c r="G55" s="143">
        <v>42474</v>
      </c>
      <c r="H55" s="143">
        <v>42467</v>
      </c>
      <c r="I55" s="144" t="s">
        <v>112</v>
      </c>
      <c r="J55" s="141" t="s">
        <v>47</v>
      </c>
      <c r="K55" s="141" t="s">
        <v>123</v>
      </c>
      <c r="L55" s="145">
        <v>230.1</v>
      </c>
      <c r="M55" s="141" t="s">
        <v>124</v>
      </c>
      <c r="N55" s="146">
        <v>4.75</v>
      </c>
      <c r="O55" s="147">
        <v>900</v>
      </c>
      <c r="P55" s="146">
        <v>4275</v>
      </c>
      <c r="Q55" s="146" t="s">
        <v>30</v>
      </c>
      <c r="R55" s="141" t="s">
        <v>125</v>
      </c>
      <c r="S55" s="148" t="s">
        <v>32</v>
      </c>
      <c r="T55" s="148" t="s">
        <v>33</v>
      </c>
      <c r="U55" s="6"/>
      <c r="V55" s="4"/>
      <c r="W55" s="8"/>
      <c r="X55" s="5" t="s">
        <v>33</v>
      </c>
    </row>
    <row r="56" spans="1:24" x14ac:dyDescent="0.25">
      <c r="A56" s="149" t="s">
        <v>23</v>
      </c>
      <c r="B56" s="148" t="s">
        <v>121</v>
      </c>
      <c r="C56" s="150">
        <v>79</v>
      </c>
      <c r="D56" s="148" t="s">
        <v>72</v>
      </c>
      <c r="E56" s="148" t="s">
        <v>122</v>
      </c>
      <c r="F56" s="148">
        <f>1/SUMPRODUCT((Owner=S56)*(Etablissement=E56))</f>
        <v>0.5</v>
      </c>
      <c r="G56" s="151">
        <v>42474</v>
      </c>
      <c r="H56" s="151">
        <v>42467</v>
      </c>
      <c r="I56" s="152" t="s">
        <v>112</v>
      </c>
      <c r="J56" s="148" t="s">
        <v>47</v>
      </c>
      <c r="K56" s="148" t="s">
        <v>123</v>
      </c>
      <c r="L56" s="153">
        <v>230.2</v>
      </c>
      <c r="M56" s="148" t="s">
        <v>95</v>
      </c>
      <c r="N56" s="154">
        <v>6</v>
      </c>
      <c r="O56" s="155">
        <v>900</v>
      </c>
      <c r="P56" s="154">
        <v>5400</v>
      </c>
      <c r="Q56" s="154" t="s">
        <v>56</v>
      </c>
      <c r="R56" s="148" t="s">
        <v>125</v>
      </c>
      <c r="S56" s="148" t="s">
        <v>32</v>
      </c>
      <c r="T56" s="148" t="s">
        <v>33</v>
      </c>
      <c r="U56" s="6"/>
      <c r="V56" s="6"/>
      <c r="W56" s="7"/>
      <c r="X56" s="5" t="s">
        <v>33</v>
      </c>
    </row>
    <row r="57" spans="1:24" x14ac:dyDescent="0.25">
      <c r="A57" s="156" t="s">
        <v>23</v>
      </c>
      <c r="B57" s="157" t="s">
        <v>216</v>
      </c>
      <c r="C57" s="158" t="s">
        <v>217</v>
      </c>
      <c r="D57" s="157" t="s">
        <v>72</v>
      </c>
      <c r="E57" s="157" t="s">
        <v>218</v>
      </c>
      <c r="F57" s="157">
        <f>1/SUMPRODUCT((Owner=S57)*(Etablissement=E57))</f>
        <v>0.33333333333333331</v>
      </c>
      <c r="G57" s="159">
        <v>42621</v>
      </c>
      <c r="H57" s="159">
        <v>42614</v>
      </c>
      <c r="I57" s="160" t="s">
        <v>174</v>
      </c>
      <c r="J57" s="157" t="s">
        <v>47</v>
      </c>
      <c r="K57" s="157" t="s">
        <v>47</v>
      </c>
      <c r="L57" s="161">
        <v>14.1</v>
      </c>
      <c r="M57" s="157" t="s">
        <v>51</v>
      </c>
      <c r="N57" s="162">
        <v>6.2</v>
      </c>
      <c r="O57" s="163">
        <v>3900</v>
      </c>
      <c r="P57" s="162">
        <v>24180</v>
      </c>
      <c r="Q57" s="162" t="s">
        <v>30</v>
      </c>
      <c r="R57" s="164" t="s">
        <v>125</v>
      </c>
      <c r="S57" s="157" t="s">
        <v>32</v>
      </c>
      <c r="T57" s="157" t="s">
        <v>33</v>
      </c>
      <c r="U57" s="6"/>
      <c r="V57" s="6"/>
      <c r="W57" s="7"/>
      <c r="X57" s="5" t="s">
        <v>33</v>
      </c>
    </row>
    <row r="58" spans="1:24" x14ac:dyDescent="0.25">
      <c r="A58" s="165" t="s">
        <v>23</v>
      </c>
      <c r="B58" s="164" t="s">
        <v>216</v>
      </c>
      <c r="C58" s="166" t="s">
        <v>217</v>
      </c>
      <c r="D58" s="164" t="s">
        <v>72</v>
      </c>
      <c r="E58" s="164" t="s">
        <v>218</v>
      </c>
      <c r="F58" s="164">
        <f>1/SUMPRODUCT((Owner=S58)*(Etablissement=E58))</f>
        <v>0.33333333333333331</v>
      </c>
      <c r="G58" s="167">
        <v>42621</v>
      </c>
      <c r="H58" s="167">
        <v>42614</v>
      </c>
      <c r="I58" s="168" t="s">
        <v>219</v>
      </c>
      <c r="J58" s="164" t="s">
        <v>47</v>
      </c>
      <c r="K58" s="164" t="s">
        <v>47</v>
      </c>
      <c r="L58" s="169">
        <v>14.2</v>
      </c>
      <c r="M58" s="164" t="s">
        <v>95</v>
      </c>
      <c r="N58" s="170">
        <v>6.5</v>
      </c>
      <c r="O58" s="171">
        <v>3900</v>
      </c>
      <c r="P58" s="170">
        <v>25350</v>
      </c>
      <c r="Q58" s="170" t="s">
        <v>56</v>
      </c>
      <c r="R58" s="164" t="s">
        <v>125</v>
      </c>
      <c r="S58" s="157" t="s">
        <v>32</v>
      </c>
      <c r="T58" s="157" t="s">
        <v>33</v>
      </c>
      <c r="U58" s="4"/>
      <c r="V58" s="4"/>
      <c r="W58" s="8"/>
      <c r="X58" s="5" t="s">
        <v>33</v>
      </c>
    </row>
    <row r="59" spans="1:24" x14ac:dyDescent="0.25">
      <c r="A59" s="156" t="s">
        <v>23</v>
      </c>
      <c r="B59" s="157" t="s">
        <v>216</v>
      </c>
      <c r="C59" s="158" t="s">
        <v>217</v>
      </c>
      <c r="D59" s="157" t="s">
        <v>72</v>
      </c>
      <c r="E59" s="157" t="s">
        <v>218</v>
      </c>
      <c r="F59" s="157">
        <f>1/SUMPRODUCT((Owner=S59)*(Etablissement=E59))</f>
        <v>0.33333333333333331</v>
      </c>
      <c r="G59" s="159">
        <v>42621</v>
      </c>
      <c r="H59" s="159">
        <v>42614</v>
      </c>
      <c r="I59" s="160" t="s">
        <v>220</v>
      </c>
      <c r="J59" s="157" t="s">
        <v>47</v>
      </c>
      <c r="K59" s="157" t="s">
        <v>47</v>
      </c>
      <c r="L59" s="161">
        <v>19</v>
      </c>
      <c r="M59" s="157" t="s">
        <v>53</v>
      </c>
      <c r="N59" s="162">
        <v>10</v>
      </c>
      <c r="O59" s="163">
        <v>180</v>
      </c>
      <c r="P59" s="162">
        <v>1800</v>
      </c>
      <c r="Q59" s="162" t="s">
        <v>30</v>
      </c>
      <c r="R59" s="164" t="s">
        <v>125</v>
      </c>
      <c r="S59" s="157" t="s">
        <v>32</v>
      </c>
      <c r="T59" s="157" t="s">
        <v>33</v>
      </c>
      <c r="U59" s="6"/>
      <c r="V59" s="6"/>
      <c r="W59" s="7"/>
      <c r="X59" s="5" t="s">
        <v>33</v>
      </c>
    </row>
    <row r="60" spans="1:24" x14ac:dyDescent="0.25">
      <c r="A60" s="172" t="s">
        <v>23</v>
      </c>
      <c r="B60" s="173" t="s">
        <v>110</v>
      </c>
      <c r="C60" s="174">
        <v>73</v>
      </c>
      <c r="D60" s="173" t="s">
        <v>25</v>
      </c>
      <c r="E60" s="173" t="s">
        <v>111</v>
      </c>
      <c r="F60" s="173">
        <f>1/SUMPRODUCT((Owner=S60)*(Etablissement=E60))</f>
        <v>0.5</v>
      </c>
      <c r="G60" s="175">
        <v>42573</v>
      </c>
      <c r="H60" s="175">
        <v>42464</v>
      </c>
      <c r="I60" s="176" t="s">
        <v>112</v>
      </c>
      <c r="J60" s="173" t="s">
        <v>47</v>
      </c>
      <c r="K60" s="173" t="s">
        <v>28</v>
      </c>
      <c r="L60" s="177">
        <v>47.1</v>
      </c>
      <c r="M60" s="173" t="s">
        <v>41</v>
      </c>
      <c r="N60" s="178">
        <v>10.8</v>
      </c>
      <c r="O60" s="179">
        <v>10</v>
      </c>
      <c r="P60" s="178">
        <v>108</v>
      </c>
      <c r="Q60" s="178" t="s">
        <v>30</v>
      </c>
      <c r="R60" s="173" t="s">
        <v>35</v>
      </c>
      <c r="S60" s="173" t="s">
        <v>50</v>
      </c>
      <c r="T60" s="173" t="s">
        <v>33</v>
      </c>
      <c r="U60" s="6" t="s">
        <v>113</v>
      </c>
      <c r="V60" s="6" t="s">
        <v>114</v>
      </c>
      <c r="W60" s="7" t="s">
        <v>48</v>
      </c>
      <c r="X60" s="5" t="s">
        <v>33</v>
      </c>
    </row>
    <row r="61" spans="1:24" x14ac:dyDescent="0.25">
      <c r="A61" s="180" t="s">
        <v>23</v>
      </c>
      <c r="B61" s="181" t="s">
        <v>110</v>
      </c>
      <c r="C61" s="182">
        <v>73</v>
      </c>
      <c r="D61" s="181" t="s">
        <v>25</v>
      </c>
      <c r="E61" s="181" t="s">
        <v>111</v>
      </c>
      <c r="F61" s="181">
        <f>1/SUMPRODUCT((Owner=S61)*(Etablissement=E61))</f>
        <v>0.5</v>
      </c>
      <c r="G61" s="183">
        <v>42573</v>
      </c>
      <c r="H61" s="183">
        <v>42464</v>
      </c>
      <c r="I61" s="184" t="s">
        <v>112</v>
      </c>
      <c r="J61" s="181" t="s">
        <v>47</v>
      </c>
      <c r="K61" s="181" t="s">
        <v>28</v>
      </c>
      <c r="L61" s="185">
        <v>47.2</v>
      </c>
      <c r="M61" s="181" t="s">
        <v>115</v>
      </c>
      <c r="N61" s="186">
        <v>10.8</v>
      </c>
      <c r="O61" s="187">
        <v>10</v>
      </c>
      <c r="P61" s="186">
        <v>108</v>
      </c>
      <c r="Q61" s="186" t="s">
        <v>56</v>
      </c>
      <c r="R61" s="181" t="s">
        <v>35</v>
      </c>
      <c r="S61" s="181" t="s">
        <v>50</v>
      </c>
      <c r="T61" s="181" t="s">
        <v>33</v>
      </c>
      <c r="U61" s="6" t="s">
        <v>113</v>
      </c>
      <c r="V61" s="6" t="s">
        <v>114</v>
      </c>
      <c r="W61" s="7" t="s">
        <v>48</v>
      </c>
      <c r="X61" s="5" t="s">
        <v>33</v>
      </c>
    </row>
    <row r="62" spans="1:24" x14ac:dyDescent="0.25">
      <c r="A62" s="188" t="s">
        <v>23</v>
      </c>
      <c r="B62" s="189" t="s">
        <v>54</v>
      </c>
      <c r="C62" s="190">
        <v>54</v>
      </c>
      <c r="D62" s="189" t="s">
        <v>25</v>
      </c>
      <c r="E62" s="189" t="s">
        <v>55</v>
      </c>
      <c r="F62" s="189">
        <f>1/SUMPRODUCT((Owner=S62)*(Etablissement=E62))</f>
        <v>7.1428571428571425E-2</v>
      </c>
      <c r="G62" s="191">
        <v>42398</v>
      </c>
      <c r="H62" s="191">
        <v>42395</v>
      </c>
      <c r="I62" s="192" t="s">
        <v>37</v>
      </c>
      <c r="J62" s="189" t="s">
        <v>47</v>
      </c>
      <c r="K62" s="189" t="s">
        <v>28</v>
      </c>
      <c r="L62" s="193">
        <v>70.099999999999994</v>
      </c>
      <c r="M62" s="189" t="s">
        <v>51</v>
      </c>
      <c r="N62" s="194">
        <v>5.8</v>
      </c>
      <c r="O62" s="195">
        <v>900</v>
      </c>
      <c r="P62" s="194">
        <v>5220</v>
      </c>
      <c r="Q62" s="194" t="s">
        <v>30</v>
      </c>
      <c r="R62" s="189" t="s">
        <v>35</v>
      </c>
      <c r="S62" s="189" t="s">
        <v>32</v>
      </c>
      <c r="T62" s="189" t="s">
        <v>33</v>
      </c>
      <c r="U62" s="4" t="s">
        <v>48</v>
      </c>
      <c r="V62" s="4"/>
      <c r="W62" s="8"/>
      <c r="X62" s="5" t="s">
        <v>33</v>
      </c>
    </row>
    <row r="63" spans="1:24" x14ac:dyDescent="0.25">
      <c r="A63" s="196" t="s">
        <v>23</v>
      </c>
      <c r="B63" s="197" t="s">
        <v>54</v>
      </c>
      <c r="C63" s="198">
        <v>54</v>
      </c>
      <c r="D63" s="197" t="s">
        <v>25</v>
      </c>
      <c r="E63" s="197" t="s">
        <v>55</v>
      </c>
      <c r="F63" s="197">
        <f>1/SUMPRODUCT((Owner=S63)*(Etablissement=E63))</f>
        <v>7.1428571428571425E-2</v>
      </c>
      <c r="G63" s="199">
        <v>42398</v>
      </c>
      <c r="H63" s="199">
        <v>42395</v>
      </c>
      <c r="I63" s="200" t="s">
        <v>37</v>
      </c>
      <c r="J63" s="197" t="s">
        <v>47</v>
      </c>
      <c r="K63" s="197" t="s">
        <v>28</v>
      </c>
      <c r="L63" s="201">
        <v>70.2</v>
      </c>
      <c r="M63" s="197" t="s">
        <v>51</v>
      </c>
      <c r="N63" s="202">
        <v>6.7</v>
      </c>
      <c r="O63" s="203">
        <v>900</v>
      </c>
      <c r="P63" s="202">
        <v>6030</v>
      </c>
      <c r="Q63" s="202" t="s">
        <v>56</v>
      </c>
      <c r="R63" s="189" t="s">
        <v>35</v>
      </c>
      <c r="S63" s="189" t="s">
        <v>32</v>
      </c>
      <c r="T63" s="189" t="s">
        <v>33</v>
      </c>
      <c r="U63" s="4" t="s">
        <v>48</v>
      </c>
      <c r="V63" s="6"/>
      <c r="W63" s="7"/>
      <c r="X63" s="5" t="s">
        <v>33</v>
      </c>
    </row>
    <row r="64" spans="1:24" x14ac:dyDescent="0.25">
      <c r="A64" s="188" t="s">
        <v>23</v>
      </c>
      <c r="B64" s="189" t="s">
        <v>54</v>
      </c>
      <c r="C64" s="190">
        <v>54</v>
      </c>
      <c r="D64" s="189" t="s">
        <v>25</v>
      </c>
      <c r="E64" s="189" t="s">
        <v>55</v>
      </c>
      <c r="F64" s="189">
        <f>1/SUMPRODUCT((Owner=S64)*(Etablissement=E64))</f>
        <v>7.1428571428571425E-2</v>
      </c>
      <c r="G64" s="191">
        <v>42398</v>
      </c>
      <c r="H64" s="191">
        <v>42395</v>
      </c>
      <c r="I64" s="192" t="s">
        <v>37</v>
      </c>
      <c r="J64" s="189" t="s">
        <v>47</v>
      </c>
      <c r="K64" s="189" t="s">
        <v>28</v>
      </c>
      <c r="L64" s="193">
        <v>123</v>
      </c>
      <c r="M64" s="189" t="s">
        <v>39</v>
      </c>
      <c r="N64" s="194">
        <v>11.52</v>
      </c>
      <c r="O64" s="195">
        <v>422</v>
      </c>
      <c r="P64" s="194">
        <v>4861.4399999999996</v>
      </c>
      <c r="Q64" s="194" t="s">
        <v>30</v>
      </c>
      <c r="R64" s="189" t="s">
        <v>31</v>
      </c>
      <c r="S64" s="189" t="s">
        <v>32</v>
      </c>
      <c r="T64" s="189">
        <v>4861.4399999999996</v>
      </c>
      <c r="U64" s="4"/>
      <c r="V64" s="4"/>
      <c r="W64" s="8"/>
      <c r="X64" s="5" t="s">
        <v>33</v>
      </c>
    </row>
    <row r="65" spans="1:24" x14ac:dyDescent="0.25">
      <c r="A65" s="196" t="s">
        <v>23</v>
      </c>
      <c r="B65" s="197" t="s">
        <v>54</v>
      </c>
      <c r="C65" s="198">
        <v>54</v>
      </c>
      <c r="D65" s="197" t="s">
        <v>25</v>
      </c>
      <c r="E65" s="197" t="s">
        <v>55</v>
      </c>
      <c r="F65" s="197">
        <f>1/SUMPRODUCT((Owner=S65)*(Etablissement=E65))</f>
        <v>7.1428571428571425E-2</v>
      </c>
      <c r="G65" s="199">
        <v>42398</v>
      </c>
      <c r="H65" s="199">
        <v>42395</v>
      </c>
      <c r="I65" s="200" t="s">
        <v>37</v>
      </c>
      <c r="J65" s="197" t="s">
        <v>47</v>
      </c>
      <c r="K65" s="197" t="s">
        <v>28</v>
      </c>
      <c r="L65" s="201">
        <v>124.1</v>
      </c>
      <c r="M65" s="197" t="s">
        <v>53</v>
      </c>
      <c r="N65" s="202">
        <v>8</v>
      </c>
      <c r="O65" s="203">
        <v>150</v>
      </c>
      <c r="P65" s="202">
        <v>1200</v>
      </c>
      <c r="Q65" s="202" t="s">
        <v>30</v>
      </c>
      <c r="R65" s="189" t="s">
        <v>35</v>
      </c>
      <c r="S65" s="189" t="s">
        <v>32</v>
      </c>
      <c r="T65" s="189" t="s">
        <v>33</v>
      </c>
      <c r="U65" s="4" t="s">
        <v>48</v>
      </c>
      <c r="V65" s="6"/>
      <c r="W65" s="7"/>
      <c r="X65" s="5" t="s">
        <v>33</v>
      </c>
    </row>
    <row r="66" spans="1:24" x14ac:dyDescent="0.25">
      <c r="A66" s="188" t="s">
        <v>23</v>
      </c>
      <c r="B66" s="189" t="s">
        <v>54</v>
      </c>
      <c r="C66" s="190">
        <v>54</v>
      </c>
      <c r="D66" s="189" t="s">
        <v>25</v>
      </c>
      <c r="E66" s="189" t="s">
        <v>55</v>
      </c>
      <c r="F66" s="189">
        <f>1/SUMPRODUCT((Owner=S66)*(Etablissement=E66))</f>
        <v>7.1428571428571425E-2</v>
      </c>
      <c r="G66" s="191">
        <v>42398</v>
      </c>
      <c r="H66" s="191">
        <v>42395</v>
      </c>
      <c r="I66" s="192" t="s">
        <v>37</v>
      </c>
      <c r="J66" s="189" t="s">
        <v>47</v>
      </c>
      <c r="K66" s="189" t="s">
        <v>28</v>
      </c>
      <c r="L66" s="193">
        <v>124.2</v>
      </c>
      <c r="M66" s="189" t="s">
        <v>43</v>
      </c>
      <c r="N66" s="194">
        <v>9.6</v>
      </c>
      <c r="O66" s="195">
        <v>150</v>
      </c>
      <c r="P66" s="194">
        <v>1440</v>
      </c>
      <c r="Q66" s="194" t="s">
        <v>30</v>
      </c>
      <c r="R66" s="189" t="s">
        <v>35</v>
      </c>
      <c r="S66" s="189" t="s">
        <v>32</v>
      </c>
      <c r="T66" s="189" t="s">
        <v>33</v>
      </c>
      <c r="U66" s="4" t="s">
        <v>48</v>
      </c>
      <c r="V66" s="4"/>
      <c r="W66" s="8"/>
      <c r="X66" s="5" t="s">
        <v>33</v>
      </c>
    </row>
    <row r="67" spans="1:24" x14ac:dyDescent="0.25">
      <c r="A67" s="196" t="s">
        <v>23</v>
      </c>
      <c r="B67" s="197" t="s">
        <v>54</v>
      </c>
      <c r="C67" s="198">
        <v>54</v>
      </c>
      <c r="D67" s="197" t="s">
        <v>25</v>
      </c>
      <c r="E67" s="197" t="s">
        <v>55</v>
      </c>
      <c r="F67" s="197">
        <f>1/SUMPRODUCT((Owner=S67)*(Etablissement=E67))</f>
        <v>7.1428571428571425E-2</v>
      </c>
      <c r="G67" s="199">
        <v>42398</v>
      </c>
      <c r="H67" s="199">
        <v>42395</v>
      </c>
      <c r="I67" s="200" t="s">
        <v>37</v>
      </c>
      <c r="J67" s="197" t="s">
        <v>47</v>
      </c>
      <c r="K67" s="197" t="s">
        <v>28</v>
      </c>
      <c r="L67" s="201">
        <v>125</v>
      </c>
      <c r="M67" s="197" t="s">
        <v>44</v>
      </c>
      <c r="N67" s="202">
        <v>12.24</v>
      </c>
      <c r="O67" s="203">
        <v>70</v>
      </c>
      <c r="P67" s="202">
        <v>856.80000000000007</v>
      </c>
      <c r="Q67" s="202" t="s">
        <v>30</v>
      </c>
      <c r="R67" s="189" t="s">
        <v>31</v>
      </c>
      <c r="S67" s="189" t="s">
        <v>32</v>
      </c>
      <c r="T67" s="189">
        <v>856.80000000000007</v>
      </c>
      <c r="U67" s="6"/>
      <c r="V67" s="6"/>
      <c r="W67" s="7"/>
      <c r="X67" s="5" t="s">
        <v>33</v>
      </c>
    </row>
    <row r="68" spans="1:24" x14ac:dyDescent="0.25">
      <c r="A68" s="188" t="s">
        <v>23</v>
      </c>
      <c r="B68" s="189" t="s">
        <v>54</v>
      </c>
      <c r="C68" s="190">
        <v>54</v>
      </c>
      <c r="D68" s="189" t="s">
        <v>25</v>
      </c>
      <c r="E68" s="189" t="s">
        <v>55</v>
      </c>
      <c r="F68" s="189">
        <f>1/SUMPRODUCT((Owner=S68)*(Etablissement=E68))</f>
        <v>7.1428571428571425E-2</v>
      </c>
      <c r="G68" s="191">
        <v>42398</v>
      </c>
      <c r="H68" s="191">
        <v>42395</v>
      </c>
      <c r="I68" s="192" t="s">
        <v>37</v>
      </c>
      <c r="J68" s="189" t="s">
        <v>47</v>
      </c>
      <c r="K68" s="189" t="s">
        <v>28</v>
      </c>
      <c r="L68" s="193">
        <v>127.1</v>
      </c>
      <c r="M68" s="189" t="s">
        <v>57</v>
      </c>
      <c r="N68" s="194">
        <v>4.08</v>
      </c>
      <c r="O68" s="195">
        <v>230</v>
      </c>
      <c r="P68" s="194">
        <v>938.4</v>
      </c>
      <c r="Q68" s="194" t="s">
        <v>30</v>
      </c>
      <c r="R68" s="189" t="s">
        <v>35</v>
      </c>
      <c r="S68" s="189" t="s">
        <v>32</v>
      </c>
      <c r="T68" s="189" t="s">
        <v>33</v>
      </c>
      <c r="U68" s="4" t="s">
        <v>48</v>
      </c>
      <c r="V68" s="4"/>
      <c r="W68" s="8"/>
      <c r="X68" s="5" t="s">
        <v>33</v>
      </c>
    </row>
    <row r="69" spans="1:24" x14ac:dyDescent="0.25">
      <c r="A69" s="196" t="s">
        <v>23</v>
      </c>
      <c r="B69" s="197" t="s">
        <v>54</v>
      </c>
      <c r="C69" s="198">
        <v>54</v>
      </c>
      <c r="D69" s="197" t="s">
        <v>25</v>
      </c>
      <c r="E69" s="197" t="s">
        <v>55</v>
      </c>
      <c r="F69" s="197">
        <f>1/SUMPRODUCT((Owner=S69)*(Etablissement=E69))</f>
        <v>7.1428571428571425E-2</v>
      </c>
      <c r="G69" s="199">
        <v>42398</v>
      </c>
      <c r="H69" s="199">
        <v>42395</v>
      </c>
      <c r="I69" s="200" t="s">
        <v>37</v>
      </c>
      <c r="J69" s="197" t="s">
        <v>47</v>
      </c>
      <c r="K69" s="197" t="s">
        <v>28</v>
      </c>
      <c r="L69" s="201">
        <v>127.2</v>
      </c>
      <c r="M69" s="197" t="s">
        <v>58</v>
      </c>
      <c r="N69" s="202">
        <v>4.08</v>
      </c>
      <c r="O69" s="203">
        <v>230</v>
      </c>
      <c r="P69" s="202">
        <v>938.4</v>
      </c>
      <c r="Q69" s="202" t="s">
        <v>56</v>
      </c>
      <c r="R69" s="189" t="s">
        <v>35</v>
      </c>
      <c r="S69" s="189" t="s">
        <v>32</v>
      </c>
      <c r="T69" s="189" t="s">
        <v>33</v>
      </c>
      <c r="U69" s="4" t="s">
        <v>48</v>
      </c>
      <c r="V69" s="6"/>
      <c r="W69" s="7"/>
      <c r="X69" s="5" t="s">
        <v>33</v>
      </c>
    </row>
    <row r="70" spans="1:24" x14ac:dyDescent="0.25">
      <c r="A70" s="188" t="s">
        <v>23</v>
      </c>
      <c r="B70" s="189" t="s">
        <v>54</v>
      </c>
      <c r="C70" s="190">
        <v>54</v>
      </c>
      <c r="D70" s="189" t="s">
        <v>25</v>
      </c>
      <c r="E70" s="189" t="s">
        <v>55</v>
      </c>
      <c r="F70" s="189">
        <f>1/SUMPRODUCT((Owner=S70)*(Etablissement=E70))</f>
        <v>7.1428571428571425E-2</v>
      </c>
      <c r="G70" s="191">
        <v>42398</v>
      </c>
      <c r="H70" s="191">
        <v>42395</v>
      </c>
      <c r="I70" s="192" t="s">
        <v>37</v>
      </c>
      <c r="J70" s="189" t="s">
        <v>47</v>
      </c>
      <c r="K70" s="189" t="s">
        <v>28</v>
      </c>
      <c r="L70" s="193">
        <v>131</v>
      </c>
      <c r="M70" s="189" t="s">
        <v>59</v>
      </c>
      <c r="N70" s="194">
        <v>2.88</v>
      </c>
      <c r="O70" s="195">
        <v>850</v>
      </c>
      <c r="P70" s="194">
        <v>2448</v>
      </c>
      <c r="Q70" s="194" t="s">
        <v>30</v>
      </c>
      <c r="R70" s="189" t="s">
        <v>35</v>
      </c>
      <c r="S70" s="189" t="s">
        <v>32</v>
      </c>
      <c r="T70" s="189" t="s">
        <v>33</v>
      </c>
      <c r="U70" s="4" t="s">
        <v>48</v>
      </c>
      <c r="V70" s="4"/>
      <c r="W70" s="8"/>
      <c r="X70" s="5" t="s">
        <v>33</v>
      </c>
    </row>
    <row r="71" spans="1:24" x14ac:dyDescent="0.25">
      <c r="A71" s="196" t="s">
        <v>23</v>
      </c>
      <c r="B71" s="197" t="s">
        <v>54</v>
      </c>
      <c r="C71" s="198">
        <v>54</v>
      </c>
      <c r="D71" s="197" t="s">
        <v>25</v>
      </c>
      <c r="E71" s="197" t="s">
        <v>55</v>
      </c>
      <c r="F71" s="197">
        <f>1/SUMPRODUCT((Owner=S71)*(Etablissement=E71))</f>
        <v>7.1428571428571425E-2</v>
      </c>
      <c r="G71" s="199">
        <v>42398</v>
      </c>
      <c r="H71" s="199">
        <v>42395</v>
      </c>
      <c r="I71" s="200" t="s">
        <v>37</v>
      </c>
      <c r="J71" s="197" t="s">
        <v>47</v>
      </c>
      <c r="K71" s="197" t="s">
        <v>28</v>
      </c>
      <c r="L71" s="201">
        <v>133</v>
      </c>
      <c r="M71" s="197" t="s">
        <v>60</v>
      </c>
      <c r="N71" s="202">
        <v>3.24</v>
      </c>
      <c r="O71" s="203">
        <v>250</v>
      </c>
      <c r="P71" s="202">
        <v>810</v>
      </c>
      <c r="Q71" s="202" t="s">
        <v>30</v>
      </c>
      <c r="R71" s="189" t="s">
        <v>35</v>
      </c>
      <c r="S71" s="189" t="s">
        <v>32</v>
      </c>
      <c r="T71" s="189" t="s">
        <v>33</v>
      </c>
      <c r="U71" s="4" t="s">
        <v>48</v>
      </c>
      <c r="V71" s="6"/>
      <c r="W71" s="7"/>
      <c r="X71" s="5" t="s">
        <v>33</v>
      </c>
    </row>
    <row r="72" spans="1:24" x14ac:dyDescent="0.25">
      <c r="A72" s="188" t="s">
        <v>23</v>
      </c>
      <c r="B72" s="189" t="s">
        <v>54</v>
      </c>
      <c r="C72" s="190">
        <v>54</v>
      </c>
      <c r="D72" s="189" t="s">
        <v>25</v>
      </c>
      <c r="E72" s="189" t="s">
        <v>55</v>
      </c>
      <c r="F72" s="189">
        <f>1/SUMPRODUCT((Owner=S72)*(Etablissement=E72))</f>
        <v>7.1428571428571425E-2</v>
      </c>
      <c r="G72" s="191">
        <v>42398</v>
      </c>
      <c r="H72" s="191">
        <v>42395</v>
      </c>
      <c r="I72" s="192" t="s">
        <v>37</v>
      </c>
      <c r="J72" s="189" t="s">
        <v>47</v>
      </c>
      <c r="K72" s="189" t="s">
        <v>28</v>
      </c>
      <c r="L72" s="193">
        <v>144.1</v>
      </c>
      <c r="M72" s="189" t="s">
        <v>29</v>
      </c>
      <c r="N72" s="194">
        <v>2.5499999999999998</v>
      </c>
      <c r="O72" s="195">
        <v>130</v>
      </c>
      <c r="P72" s="194">
        <v>331.5</v>
      </c>
      <c r="Q72" s="194" t="s">
        <v>30</v>
      </c>
      <c r="R72" s="189" t="s">
        <v>31</v>
      </c>
      <c r="S72" s="189" t="s">
        <v>32</v>
      </c>
      <c r="T72" s="189">
        <v>331.5</v>
      </c>
      <c r="U72" s="4"/>
      <c r="V72" s="4"/>
      <c r="W72" s="8"/>
      <c r="X72" s="5" t="s">
        <v>33</v>
      </c>
    </row>
    <row r="73" spans="1:24" x14ac:dyDescent="0.25">
      <c r="A73" s="196" t="s">
        <v>23</v>
      </c>
      <c r="B73" s="197" t="s">
        <v>54</v>
      </c>
      <c r="C73" s="198">
        <v>54</v>
      </c>
      <c r="D73" s="197" t="s">
        <v>25</v>
      </c>
      <c r="E73" s="197" t="s">
        <v>55</v>
      </c>
      <c r="F73" s="197">
        <f>1/SUMPRODUCT((Owner=S73)*(Etablissement=E73))</f>
        <v>7.1428571428571425E-2</v>
      </c>
      <c r="G73" s="199">
        <v>42398</v>
      </c>
      <c r="H73" s="199">
        <v>42395</v>
      </c>
      <c r="I73" s="200" t="s">
        <v>37</v>
      </c>
      <c r="J73" s="197" t="s">
        <v>47</v>
      </c>
      <c r="K73" s="197" t="s">
        <v>28</v>
      </c>
      <c r="L73" s="201">
        <v>144.19999999999999</v>
      </c>
      <c r="M73" s="197" t="s">
        <v>61</v>
      </c>
      <c r="N73" s="202">
        <v>3.32</v>
      </c>
      <c r="O73" s="203">
        <v>130</v>
      </c>
      <c r="P73" s="202">
        <v>431.59999999999997</v>
      </c>
      <c r="Q73" s="202" t="s">
        <v>30</v>
      </c>
      <c r="R73" s="189" t="s">
        <v>35</v>
      </c>
      <c r="S73" s="189" t="s">
        <v>32</v>
      </c>
      <c r="T73" s="189" t="s">
        <v>33</v>
      </c>
      <c r="U73" s="4" t="s">
        <v>48</v>
      </c>
      <c r="V73" s="6"/>
      <c r="W73" s="7"/>
      <c r="X73" s="5" t="s">
        <v>33</v>
      </c>
    </row>
    <row r="74" spans="1:24" x14ac:dyDescent="0.25">
      <c r="A74" s="188" t="s">
        <v>23</v>
      </c>
      <c r="B74" s="189" t="s">
        <v>54</v>
      </c>
      <c r="C74" s="190">
        <v>54</v>
      </c>
      <c r="D74" s="189" t="s">
        <v>25</v>
      </c>
      <c r="E74" s="189" t="s">
        <v>55</v>
      </c>
      <c r="F74" s="189">
        <f>1/SUMPRODUCT((Owner=S74)*(Etablissement=E74))</f>
        <v>7.1428571428571425E-2</v>
      </c>
      <c r="G74" s="191">
        <v>42398</v>
      </c>
      <c r="H74" s="191">
        <v>42395</v>
      </c>
      <c r="I74" s="192" t="s">
        <v>37</v>
      </c>
      <c r="J74" s="189" t="s">
        <v>47</v>
      </c>
      <c r="K74" s="189" t="s">
        <v>28</v>
      </c>
      <c r="L74" s="193">
        <v>144.30000000000001</v>
      </c>
      <c r="M74" s="189" t="s">
        <v>62</v>
      </c>
      <c r="N74" s="194">
        <v>5.36</v>
      </c>
      <c r="O74" s="195">
        <v>130</v>
      </c>
      <c r="P74" s="194">
        <v>696.80000000000007</v>
      </c>
      <c r="Q74" s="194" t="s">
        <v>30</v>
      </c>
      <c r="R74" s="189" t="s">
        <v>35</v>
      </c>
      <c r="S74" s="189" t="s">
        <v>32</v>
      </c>
      <c r="T74" s="189" t="s">
        <v>33</v>
      </c>
      <c r="U74" s="4" t="s">
        <v>48</v>
      </c>
      <c r="V74" s="4"/>
      <c r="W74" s="8"/>
      <c r="X74" s="5" t="s">
        <v>33</v>
      </c>
    </row>
    <row r="75" spans="1:24" x14ac:dyDescent="0.25">
      <c r="A75" s="196" t="s">
        <v>23</v>
      </c>
      <c r="B75" s="197" t="s">
        <v>54</v>
      </c>
      <c r="C75" s="198">
        <v>54</v>
      </c>
      <c r="D75" s="197" t="s">
        <v>25</v>
      </c>
      <c r="E75" s="197" t="s">
        <v>55</v>
      </c>
      <c r="F75" s="197">
        <f>1/SUMPRODUCT((Owner=S75)*(Etablissement=E75))</f>
        <v>7.1428571428571425E-2</v>
      </c>
      <c r="G75" s="199">
        <v>42398</v>
      </c>
      <c r="H75" s="199">
        <v>42395</v>
      </c>
      <c r="I75" s="200" t="s">
        <v>37</v>
      </c>
      <c r="J75" s="197" t="s">
        <v>47</v>
      </c>
      <c r="K75" s="197" t="s">
        <v>28</v>
      </c>
      <c r="L75" s="201">
        <v>154</v>
      </c>
      <c r="M75" s="197" t="s">
        <v>63</v>
      </c>
      <c r="N75" s="202">
        <v>7.14</v>
      </c>
      <c r="O75" s="203">
        <v>45</v>
      </c>
      <c r="P75" s="202">
        <v>321.3</v>
      </c>
      <c r="Q75" s="202" t="s">
        <v>30</v>
      </c>
      <c r="R75" s="189" t="s">
        <v>31</v>
      </c>
      <c r="S75" s="189" t="s">
        <v>32</v>
      </c>
      <c r="T75" s="189">
        <v>321.3</v>
      </c>
      <c r="U75" s="6"/>
      <c r="V75" s="6"/>
      <c r="W75" s="7"/>
      <c r="X75" s="5" t="s">
        <v>33</v>
      </c>
    </row>
    <row r="76" spans="1:24" x14ac:dyDescent="0.25">
      <c r="A76" s="204" t="s">
        <v>23</v>
      </c>
      <c r="B76" s="205" t="s">
        <v>236</v>
      </c>
      <c r="C76" s="206" t="s">
        <v>237</v>
      </c>
      <c r="D76" s="205" t="s">
        <v>186</v>
      </c>
      <c r="E76" s="205" t="s">
        <v>238</v>
      </c>
      <c r="F76" s="205">
        <f>1/SUMPRODUCT((Owner=S76)*(Etablissement=E76))</f>
        <v>0.5</v>
      </c>
      <c r="G76" s="207">
        <v>42655</v>
      </c>
      <c r="H76" s="207">
        <v>42639</v>
      </c>
      <c r="I76" s="208" t="s">
        <v>128</v>
      </c>
      <c r="J76" s="205" t="s">
        <v>47</v>
      </c>
      <c r="K76" s="205" t="s">
        <v>47</v>
      </c>
      <c r="L76" s="209">
        <v>132.1</v>
      </c>
      <c r="M76" s="205" t="s">
        <v>95</v>
      </c>
      <c r="N76" s="210">
        <v>6.5</v>
      </c>
      <c r="O76" s="211">
        <v>150</v>
      </c>
      <c r="P76" s="210">
        <v>975</v>
      </c>
      <c r="Q76" s="210" t="s">
        <v>227</v>
      </c>
      <c r="R76" s="212" t="s">
        <v>125</v>
      </c>
      <c r="S76" s="205" t="s">
        <v>32</v>
      </c>
      <c r="T76" s="205" t="s">
        <v>33</v>
      </c>
      <c r="U76" s="6"/>
      <c r="V76" s="6"/>
      <c r="W76" s="7"/>
      <c r="X76" s="5" t="s">
        <v>33</v>
      </c>
    </row>
    <row r="77" spans="1:24" x14ac:dyDescent="0.25">
      <c r="A77" s="213" t="s">
        <v>23</v>
      </c>
      <c r="B77" s="212" t="s">
        <v>236</v>
      </c>
      <c r="C77" s="214" t="s">
        <v>237</v>
      </c>
      <c r="D77" s="212" t="s">
        <v>186</v>
      </c>
      <c r="E77" s="212" t="s">
        <v>238</v>
      </c>
      <c r="F77" s="212">
        <f>1/SUMPRODUCT((Owner=S77)*(Etablissement=E77))</f>
        <v>0.5</v>
      </c>
      <c r="G77" s="215">
        <v>42655</v>
      </c>
      <c r="H77" s="215">
        <v>42639</v>
      </c>
      <c r="I77" s="216" t="s">
        <v>128</v>
      </c>
      <c r="J77" s="212" t="s">
        <v>47</v>
      </c>
      <c r="K77" s="212" t="s">
        <v>47</v>
      </c>
      <c r="L77" s="217">
        <v>132.19999999999999</v>
      </c>
      <c r="M77" s="212" t="s">
        <v>124</v>
      </c>
      <c r="N77" s="218">
        <v>5</v>
      </c>
      <c r="O77" s="219">
        <v>150</v>
      </c>
      <c r="P77" s="218">
        <v>750</v>
      </c>
      <c r="Q77" s="218" t="s">
        <v>30</v>
      </c>
      <c r="R77" s="212" t="s">
        <v>125</v>
      </c>
      <c r="S77" s="212" t="s">
        <v>32</v>
      </c>
      <c r="T77" s="212" t="s">
        <v>33</v>
      </c>
      <c r="U77" s="4"/>
      <c r="V77" s="4"/>
      <c r="W77" s="8"/>
      <c r="X77" s="5" t="s">
        <v>33</v>
      </c>
    </row>
    <row r="78" spans="1:24" x14ac:dyDescent="0.25">
      <c r="A78" s="220" t="s">
        <v>23</v>
      </c>
      <c r="B78" s="221" t="s">
        <v>221</v>
      </c>
      <c r="C78" s="222" t="s">
        <v>222</v>
      </c>
      <c r="D78" s="221" t="s">
        <v>223</v>
      </c>
      <c r="E78" s="221" t="s">
        <v>224</v>
      </c>
      <c r="F78" s="221">
        <f>1/SUMPRODUCT((Owner=S78)*(Etablissement=E78))</f>
        <v>8.3333333333333329E-2</v>
      </c>
      <c r="G78" s="223">
        <v>42619</v>
      </c>
      <c r="H78" s="223">
        <v>42614</v>
      </c>
      <c r="I78" s="224" t="s">
        <v>225</v>
      </c>
      <c r="J78" s="221" t="s">
        <v>28</v>
      </c>
      <c r="K78" s="221" t="s">
        <v>28</v>
      </c>
      <c r="L78" s="225">
        <v>176</v>
      </c>
      <c r="M78" s="221" t="s">
        <v>51</v>
      </c>
      <c r="N78" s="226">
        <v>6.85</v>
      </c>
      <c r="O78" s="227">
        <v>6900</v>
      </c>
      <c r="P78" s="226">
        <v>47265</v>
      </c>
      <c r="Q78" s="226" t="s">
        <v>30</v>
      </c>
      <c r="R78" s="221" t="s">
        <v>125</v>
      </c>
      <c r="S78" s="228" t="s">
        <v>32</v>
      </c>
      <c r="T78" s="228" t="s">
        <v>33</v>
      </c>
      <c r="U78" s="4"/>
      <c r="V78" s="4"/>
      <c r="W78" s="8"/>
      <c r="X78" s="5" t="s">
        <v>33</v>
      </c>
    </row>
    <row r="79" spans="1:24" x14ac:dyDescent="0.25">
      <c r="A79" s="229" t="s">
        <v>23</v>
      </c>
      <c r="B79" s="228" t="s">
        <v>221</v>
      </c>
      <c r="C79" s="222" t="s">
        <v>222</v>
      </c>
      <c r="D79" s="228" t="s">
        <v>223</v>
      </c>
      <c r="E79" s="228" t="s">
        <v>224</v>
      </c>
      <c r="F79" s="228">
        <f>1/SUMPRODUCT((Owner=S79)*(Etablissement=E79))</f>
        <v>8.3333333333333329E-2</v>
      </c>
      <c r="G79" s="230">
        <v>42619</v>
      </c>
      <c r="H79" s="230">
        <v>42614</v>
      </c>
      <c r="I79" s="231" t="s">
        <v>225</v>
      </c>
      <c r="J79" s="228" t="s">
        <v>28</v>
      </c>
      <c r="K79" s="228" t="s">
        <v>28</v>
      </c>
      <c r="L79" s="232">
        <v>177</v>
      </c>
      <c r="M79" s="228" t="s">
        <v>226</v>
      </c>
      <c r="N79" s="233">
        <v>39</v>
      </c>
      <c r="O79" s="234">
        <v>300</v>
      </c>
      <c r="P79" s="233">
        <v>11700</v>
      </c>
      <c r="Q79" s="233" t="s">
        <v>30</v>
      </c>
      <c r="R79" s="221" t="s">
        <v>125</v>
      </c>
      <c r="S79" s="228" t="s">
        <v>32</v>
      </c>
      <c r="T79" s="228" t="s">
        <v>33</v>
      </c>
      <c r="U79" s="6"/>
      <c r="V79" s="6"/>
      <c r="W79" s="7"/>
      <c r="X79" s="5" t="s">
        <v>33</v>
      </c>
    </row>
    <row r="80" spans="1:24" x14ac:dyDescent="0.25">
      <c r="A80" s="220" t="s">
        <v>23</v>
      </c>
      <c r="B80" s="221" t="s">
        <v>221</v>
      </c>
      <c r="C80" s="222" t="s">
        <v>222</v>
      </c>
      <c r="D80" s="221" t="s">
        <v>223</v>
      </c>
      <c r="E80" s="221" t="s">
        <v>224</v>
      </c>
      <c r="F80" s="221">
        <f>1/SUMPRODUCT((Owner=S80)*(Etablissement=E80))</f>
        <v>8.3333333333333329E-2</v>
      </c>
      <c r="G80" s="223">
        <v>42619</v>
      </c>
      <c r="H80" s="223">
        <v>42614</v>
      </c>
      <c r="I80" s="224" t="s">
        <v>225</v>
      </c>
      <c r="J80" s="221" t="s">
        <v>28</v>
      </c>
      <c r="K80" s="221" t="s">
        <v>28</v>
      </c>
      <c r="L80" s="225">
        <v>310</v>
      </c>
      <c r="M80" s="221" t="s">
        <v>53</v>
      </c>
      <c r="N80" s="226">
        <v>8.5</v>
      </c>
      <c r="O80" s="227">
        <v>600</v>
      </c>
      <c r="P80" s="226">
        <v>5100</v>
      </c>
      <c r="Q80" s="226" t="s">
        <v>30</v>
      </c>
      <c r="R80" s="221" t="s">
        <v>125</v>
      </c>
      <c r="S80" s="228" t="s">
        <v>32</v>
      </c>
      <c r="T80" s="228" t="s">
        <v>33</v>
      </c>
      <c r="U80" s="4"/>
      <c r="V80" s="4"/>
      <c r="W80" s="8"/>
      <c r="X80" s="5" t="s">
        <v>33</v>
      </c>
    </row>
    <row r="81" spans="1:24" x14ac:dyDescent="0.25">
      <c r="A81" s="235" t="s">
        <v>23</v>
      </c>
      <c r="B81" s="236" t="s">
        <v>141</v>
      </c>
      <c r="C81" s="237">
        <v>75</v>
      </c>
      <c r="D81" s="236" t="s">
        <v>25</v>
      </c>
      <c r="E81" s="236" t="s">
        <v>142</v>
      </c>
      <c r="F81" s="236">
        <f>1/SUMPRODUCT((Owner=S81)*(Etablissement=E81))</f>
        <v>9.0909090909090912E-2</v>
      </c>
      <c r="G81" s="238">
        <v>42480</v>
      </c>
      <c r="H81" s="238">
        <v>42475</v>
      </c>
      <c r="I81" s="239" t="s">
        <v>128</v>
      </c>
      <c r="J81" s="236" t="s">
        <v>143</v>
      </c>
      <c r="K81" s="236" t="s">
        <v>47</v>
      </c>
      <c r="L81" s="240">
        <v>49</v>
      </c>
      <c r="M81" s="236" t="s">
        <v>144</v>
      </c>
      <c r="N81" s="241">
        <v>7.68</v>
      </c>
      <c r="O81" s="242">
        <v>370</v>
      </c>
      <c r="P81" s="241">
        <v>2841.6</v>
      </c>
      <c r="Q81" s="241" t="s">
        <v>30</v>
      </c>
      <c r="R81" s="236" t="s">
        <v>125</v>
      </c>
      <c r="S81" s="236" t="s">
        <v>50</v>
      </c>
      <c r="T81" s="236" t="s">
        <v>33</v>
      </c>
      <c r="U81" s="4"/>
      <c r="V81" s="4"/>
      <c r="W81" s="8"/>
      <c r="X81" s="5" t="s">
        <v>33</v>
      </c>
    </row>
    <row r="82" spans="1:24" x14ac:dyDescent="0.25">
      <c r="A82" s="243" t="s">
        <v>23</v>
      </c>
      <c r="B82" s="236" t="s">
        <v>141</v>
      </c>
      <c r="C82" s="244">
        <v>75</v>
      </c>
      <c r="D82" s="245" t="s">
        <v>25</v>
      </c>
      <c r="E82" s="245" t="s">
        <v>142</v>
      </c>
      <c r="F82" s="245">
        <f>1/SUMPRODUCT((Owner=S82)*(Etablissement=E82))</f>
        <v>9.0909090909090912E-2</v>
      </c>
      <c r="G82" s="246">
        <v>42480</v>
      </c>
      <c r="H82" s="246">
        <v>42475</v>
      </c>
      <c r="I82" s="247" t="s">
        <v>128</v>
      </c>
      <c r="J82" s="245" t="s">
        <v>143</v>
      </c>
      <c r="K82" s="245" t="s">
        <v>47</v>
      </c>
      <c r="L82" s="248">
        <v>50</v>
      </c>
      <c r="M82" s="245" t="s">
        <v>145</v>
      </c>
      <c r="N82" s="249">
        <v>11.2</v>
      </c>
      <c r="O82" s="250">
        <v>500</v>
      </c>
      <c r="P82" s="249">
        <v>5600</v>
      </c>
      <c r="Q82" s="249" t="s">
        <v>30</v>
      </c>
      <c r="R82" s="236" t="s">
        <v>125</v>
      </c>
      <c r="S82" s="236" t="s">
        <v>50</v>
      </c>
      <c r="T82" s="236" t="s">
        <v>33</v>
      </c>
      <c r="U82" s="6"/>
      <c r="V82" s="6"/>
      <c r="W82" s="7"/>
      <c r="X82" s="5" t="s">
        <v>33</v>
      </c>
    </row>
    <row r="83" spans="1:24" x14ac:dyDescent="0.25">
      <c r="A83" s="235" t="s">
        <v>23</v>
      </c>
      <c r="B83" s="236" t="s">
        <v>141</v>
      </c>
      <c r="C83" s="237">
        <v>75</v>
      </c>
      <c r="D83" s="236" t="s">
        <v>25</v>
      </c>
      <c r="E83" s="236" t="s">
        <v>142</v>
      </c>
      <c r="F83" s="236">
        <f>1/SUMPRODUCT((Owner=S83)*(Etablissement=E83))</f>
        <v>9.0909090909090912E-2</v>
      </c>
      <c r="G83" s="238">
        <v>42480</v>
      </c>
      <c r="H83" s="238">
        <v>42475</v>
      </c>
      <c r="I83" s="239" t="s">
        <v>128</v>
      </c>
      <c r="J83" s="236" t="s">
        <v>143</v>
      </c>
      <c r="K83" s="236" t="s">
        <v>47</v>
      </c>
      <c r="L83" s="240">
        <v>53.1</v>
      </c>
      <c r="M83" s="236" t="s">
        <v>43</v>
      </c>
      <c r="N83" s="241">
        <v>9.6</v>
      </c>
      <c r="O83" s="242">
        <v>500</v>
      </c>
      <c r="P83" s="241">
        <v>4800</v>
      </c>
      <c r="Q83" s="241" t="s">
        <v>30</v>
      </c>
      <c r="R83" s="236" t="s">
        <v>125</v>
      </c>
      <c r="S83" s="236" t="s">
        <v>50</v>
      </c>
      <c r="T83" s="236" t="s">
        <v>33</v>
      </c>
      <c r="U83" s="4"/>
      <c r="V83" s="4"/>
      <c r="W83" s="8"/>
      <c r="X83" s="5" t="s">
        <v>33</v>
      </c>
    </row>
    <row r="84" spans="1:24" x14ac:dyDescent="0.25">
      <c r="A84" s="243" t="s">
        <v>23</v>
      </c>
      <c r="B84" s="236" t="s">
        <v>141</v>
      </c>
      <c r="C84" s="244">
        <v>75</v>
      </c>
      <c r="D84" s="245" t="s">
        <v>25</v>
      </c>
      <c r="E84" s="245" t="s">
        <v>142</v>
      </c>
      <c r="F84" s="245">
        <f>1/SUMPRODUCT((Owner=S84)*(Etablissement=E84))</f>
        <v>9.0909090909090912E-2</v>
      </c>
      <c r="G84" s="246">
        <v>42480</v>
      </c>
      <c r="H84" s="246">
        <v>42475</v>
      </c>
      <c r="I84" s="247" t="s">
        <v>128</v>
      </c>
      <c r="J84" s="245" t="s">
        <v>143</v>
      </c>
      <c r="K84" s="245" t="s">
        <v>47</v>
      </c>
      <c r="L84" s="248">
        <v>54.1</v>
      </c>
      <c r="M84" s="245" t="s">
        <v>84</v>
      </c>
      <c r="N84" s="249">
        <v>9.6</v>
      </c>
      <c r="O84" s="250">
        <v>500</v>
      </c>
      <c r="P84" s="249">
        <v>4800</v>
      </c>
      <c r="Q84" s="249" t="s">
        <v>30</v>
      </c>
      <c r="R84" s="236" t="s">
        <v>125</v>
      </c>
      <c r="S84" s="236" t="s">
        <v>50</v>
      </c>
      <c r="T84" s="236" t="s">
        <v>33</v>
      </c>
      <c r="U84" s="6"/>
      <c r="V84" s="6"/>
      <c r="W84" s="7"/>
      <c r="X84" s="5" t="s">
        <v>33</v>
      </c>
    </row>
    <row r="85" spans="1:24" x14ac:dyDescent="0.25">
      <c r="A85" s="235" t="s">
        <v>23</v>
      </c>
      <c r="B85" s="236" t="s">
        <v>141</v>
      </c>
      <c r="C85" s="237">
        <v>75</v>
      </c>
      <c r="D85" s="236" t="s">
        <v>25</v>
      </c>
      <c r="E85" s="236" t="s">
        <v>142</v>
      </c>
      <c r="F85" s="236">
        <f>1/SUMPRODUCT((Owner=S85)*(Etablissement=E85))</f>
        <v>9.0909090909090912E-2</v>
      </c>
      <c r="G85" s="238">
        <v>42480</v>
      </c>
      <c r="H85" s="238">
        <v>42475</v>
      </c>
      <c r="I85" s="239" t="s">
        <v>128</v>
      </c>
      <c r="J85" s="236" t="s">
        <v>143</v>
      </c>
      <c r="K85" s="236" t="s">
        <v>47</v>
      </c>
      <c r="L85" s="240">
        <v>54.2</v>
      </c>
      <c r="M85" s="236" t="s">
        <v>146</v>
      </c>
      <c r="N85" s="241">
        <v>17</v>
      </c>
      <c r="O85" s="242">
        <v>500</v>
      </c>
      <c r="P85" s="241">
        <v>8500</v>
      </c>
      <c r="Q85" s="241" t="s">
        <v>30</v>
      </c>
      <c r="R85" s="236" t="s">
        <v>125</v>
      </c>
      <c r="S85" s="236" t="s">
        <v>50</v>
      </c>
      <c r="T85" s="236" t="s">
        <v>33</v>
      </c>
      <c r="U85" s="4"/>
      <c r="V85" s="4"/>
      <c r="W85" s="8"/>
      <c r="X85" s="5" t="s">
        <v>33</v>
      </c>
    </row>
    <row r="86" spans="1:24" x14ac:dyDescent="0.25">
      <c r="A86" s="243" t="s">
        <v>23</v>
      </c>
      <c r="B86" s="236" t="s">
        <v>141</v>
      </c>
      <c r="C86" s="244">
        <v>75</v>
      </c>
      <c r="D86" s="245" t="s">
        <v>25</v>
      </c>
      <c r="E86" s="245" t="s">
        <v>142</v>
      </c>
      <c r="F86" s="245">
        <f>1/SUMPRODUCT((Owner=S86)*(Etablissement=E86))</f>
        <v>9.0909090909090912E-2</v>
      </c>
      <c r="G86" s="246">
        <v>42480</v>
      </c>
      <c r="H86" s="246">
        <v>42475</v>
      </c>
      <c r="I86" s="247" t="s">
        <v>128</v>
      </c>
      <c r="J86" s="245" t="s">
        <v>143</v>
      </c>
      <c r="K86" s="245" t="s">
        <v>47</v>
      </c>
      <c r="L86" s="248">
        <v>55</v>
      </c>
      <c r="M86" s="245" t="s">
        <v>53</v>
      </c>
      <c r="N86" s="249">
        <v>8</v>
      </c>
      <c r="O86" s="250">
        <v>240</v>
      </c>
      <c r="P86" s="249">
        <v>1920</v>
      </c>
      <c r="Q86" s="249" t="s">
        <v>30</v>
      </c>
      <c r="R86" s="236" t="s">
        <v>125</v>
      </c>
      <c r="S86" s="236" t="s">
        <v>50</v>
      </c>
      <c r="T86" s="236" t="s">
        <v>33</v>
      </c>
      <c r="U86" s="6"/>
      <c r="V86" s="6"/>
      <c r="W86" s="7"/>
      <c r="X86" s="5" t="s">
        <v>33</v>
      </c>
    </row>
    <row r="87" spans="1:24" x14ac:dyDescent="0.25">
      <c r="A87" s="235" t="s">
        <v>23</v>
      </c>
      <c r="B87" s="236" t="s">
        <v>141</v>
      </c>
      <c r="C87" s="237">
        <v>75</v>
      </c>
      <c r="D87" s="236" t="s">
        <v>25</v>
      </c>
      <c r="E87" s="236" t="s">
        <v>142</v>
      </c>
      <c r="F87" s="236">
        <f>1/SUMPRODUCT((Owner=S87)*(Etablissement=E87))</f>
        <v>9.0909090909090912E-2</v>
      </c>
      <c r="G87" s="238">
        <v>42480</v>
      </c>
      <c r="H87" s="238">
        <v>42475</v>
      </c>
      <c r="I87" s="239" t="s">
        <v>128</v>
      </c>
      <c r="J87" s="236" t="s">
        <v>143</v>
      </c>
      <c r="K87" s="236" t="s">
        <v>47</v>
      </c>
      <c r="L87" s="240">
        <v>56</v>
      </c>
      <c r="M87" s="236" t="s">
        <v>39</v>
      </c>
      <c r="N87" s="241">
        <v>11.52</v>
      </c>
      <c r="O87" s="242">
        <v>100</v>
      </c>
      <c r="P87" s="241">
        <v>1152</v>
      </c>
      <c r="Q87" s="241" t="s">
        <v>30</v>
      </c>
      <c r="R87" s="236" t="s">
        <v>125</v>
      </c>
      <c r="S87" s="236" t="s">
        <v>50</v>
      </c>
      <c r="T87" s="236" t="s">
        <v>33</v>
      </c>
      <c r="U87" s="4"/>
      <c r="V87" s="4"/>
      <c r="W87" s="8"/>
      <c r="X87" s="5" t="s">
        <v>33</v>
      </c>
    </row>
    <row r="88" spans="1:24" x14ac:dyDescent="0.25">
      <c r="A88" s="243" t="s">
        <v>23</v>
      </c>
      <c r="B88" s="236" t="s">
        <v>141</v>
      </c>
      <c r="C88" s="244">
        <v>75</v>
      </c>
      <c r="D88" s="245" t="s">
        <v>25</v>
      </c>
      <c r="E88" s="245" t="s">
        <v>142</v>
      </c>
      <c r="F88" s="245">
        <f>1/SUMPRODUCT((Owner=S88)*(Etablissement=E88))</f>
        <v>9.0909090909090912E-2</v>
      </c>
      <c r="G88" s="246">
        <v>42480</v>
      </c>
      <c r="H88" s="246">
        <v>42475</v>
      </c>
      <c r="I88" s="247" t="s">
        <v>128</v>
      </c>
      <c r="J88" s="245" t="s">
        <v>143</v>
      </c>
      <c r="K88" s="245" t="s">
        <v>47</v>
      </c>
      <c r="L88" s="248">
        <v>57</v>
      </c>
      <c r="M88" s="245" t="s">
        <v>147</v>
      </c>
      <c r="N88" s="249">
        <v>7.68</v>
      </c>
      <c r="O88" s="250">
        <v>60</v>
      </c>
      <c r="P88" s="249">
        <v>460.79999999999995</v>
      </c>
      <c r="Q88" s="249" t="s">
        <v>30</v>
      </c>
      <c r="R88" s="236" t="s">
        <v>125</v>
      </c>
      <c r="S88" s="236" t="s">
        <v>50</v>
      </c>
      <c r="T88" s="236" t="s">
        <v>33</v>
      </c>
      <c r="U88" s="6"/>
      <c r="V88" s="6"/>
      <c r="W88" s="7"/>
      <c r="X88" s="5" t="s">
        <v>33</v>
      </c>
    </row>
    <row r="89" spans="1:24" x14ac:dyDescent="0.25">
      <c r="A89" s="235" t="s">
        <v>23</v>
      </c>
      <c r="B89" s="236" t="s">
        <v>141</v>
      </c>
      <c r="C89" s="237">
        <v>75</v>
      </c>
      <c r="D89" s="236" t="s">
        <v>25</v>
      </c>
      <c r="E89" s="236" t="s">
        <v>142</v>
      </c>
      <c r="F89" s="236">
        <f>1/SUMPRODUCT((Owner=S89)*(Etablissement=E89))</f>
        <v>9.0909090909090912E-2</v>
      </c>
      <c r="G89" s="238">
        <v>42480</v>
      </c>
      <c r="H89" s="238">
        <v>42475</v>
      </c>
      <c r="I89" s="239" t="s">
        <v>128</v>
      </c>
      <c r="J89" s="236" t="s">
        <v>143</v>
      </c>
      <c r="K89" s="236" t="s">
        <v>47</v>
      </c>
      <c r="L89" s="240">
        <v>58</v>
      </c>
      <c r="M89" s="236" t="s">
        <v>148</v>
      </c>
      <c r="N89" s="241">
        <v>7.68</v>
      </c>
      <c r="O89" s="242">
        <v>60</v>
      </c>
      <c r="P89" s="241">
        <v>460.79999999999995</v>
      </c>
      <c r="Q89" s="241" t="s">
        <v>30</v>
      </c>
      <c r="R89" s="236" t="s">
        <v>125</v>
      </c>
      <c r="S89" s="236" t="s">
        <v>50</v>
      </c>
      <c r="T89" s="236" t="s">
        <v>33</v>
      </c>
      <c r="U89" s="4"/>
      <c r="V89" s="4"/>
      <c r="W89" s="8"/>
      <c r="X89" s="5" t="s">
        <v>33</v>
      </c>
    </row>
    <row r="90" spans="1:24" x14ac:dyDescent="0.25">
      <c r="A90" s="243" t="s">
        <v>23</v>
      </c>
      <c r="B90" s="236" t="s">
        <v>141</v>
      </c>
      <c r="C90" s="244">
        <v>75</v>
      </c>
      <c r="D90" s="245" t="s">
        <v>25</v>
      </c>
      <c r="E90" s="245" t="s">
        <v>142</v>
      </c>
      <c r="F90" s="245">
        <f>1/SUMPRODUCT((Owner=S90)*(Etablissement=E90))</f>
        <v>9.0909090909090912E-2</v>
      </c>
      <c r="G90" s="246">
        <v>42480</v>
      </c>
      <c r="H90" s="246">
        <v>42475</v>
      </c>
      <c r="I90" s="247" t="s">
        <v>128</v>
      </c>
      <c r="J90" s="245" t="s">
        <v>143</v>
      </c>
      <c r="K90" s="245" t="s">
        <v>47</v>
      </c>
      <c r="L90" s="248">
        <v>59.1</v>
      </c>
      <c r="M90" s="245" t="s">
        <v>149</v>
      </c>
      <c r="N90" s="249">
        <v>9.9499999999999993</v>
      </c>
      <c r="O90" s="250">
        <v>100</v>
      </c>
      <c r="P90" s="249">
        <v>994.99999999999989</v>
      </c>
      <c r="Q90" s="249" t="s">
        <v>30</v>
      </c>
      <c r="R90" s="236" t="s">
        <v>125</v>
      </c>
      <c r="S90" s="236" t="s">
        <v>50</v>
      </c>
      <c r="T90" s="236" t="s">
        <v>33</v>
      </c>
      <c r="U90" s="6"/>
      <c r="V90" s="6"/>
      <c r="W90" s="7"/>
      <c r="X90" s="5" t="s">
        <v>33</v>
      </c>
    </row>
    <row r="91" spans="1:24" x14ac:dyDescent="0.25">
      <c r="A91" s="235" t="s">
        <v>23</v>
      </c>
      <c r="B91" s="236" t="s">
        <v>141</v>
      </c>
      <c r="C91" s="237">
        <v>75</v>
      </c>
      <c r="D91" s="236" t="s">
        <v>25</v>
      </c>
      <c r="E91" s="236" t="s">
        <v>142</v>
      </c>
      <c r="F91" s="236">
        <f>1/SUMPRODUCT((Owner=S91)*(Etablissement=E91))</f>
        <v>9.0909090909090912E-2</v>
      </c>
      <c r="G91" s="238">
        <v>42480</v>
      </c>
      <c r="H91" s="238">
        <v>42475</v>
      </c>
      <c r="I91" s="239" t="s">
        <v>128</v>
      </c>
      <c r="J91" s="236" t="s">
        <v>143</v>
      </c>
      <c r="K91" s="236" t="s">
        <v>47</v>
      </c>
      <c r="L91" s="240">
        <v>59.2</v>
      </c>
      <c r="M91" s="236" t="s">
        <v>44</v>
      </c>
      <c r="N91" s="241">
        <v>11.52</v>
      </c>
      <c r="O91" s="242">
        <v>100</v>
      </c>
      <c r="P91" s="241">
        <v>1152</v>
      </c>
      <c r="Q91" s="241" t="s">
        <v>56</v>
      </c>
      <c r="R91" s="236" t="s">
        <v>125</v>
      </c>
      <c r="S91" s="236" t="s">
        <v>50</v>
      </c>
      <c r="T91" s="236" t="s">
        <v>33</v>
      </c>
      <c r="U91" s="4"/>
      <c r="V91" s="4"/>
      <c r="W91" s="8"/>
      <c r="X91" s="5" t="s">
        <v>33</v>
      </c>
    </row>
    <row r="92" spans="1:24" x14ac:dyDescent="0.25">
      <c r="A92" s="251" t="s">
        <v>23</v>
      </c>
      <c r="B92" s="252" t="s">
        <v>150</v>
      </c>
      <c r="C92" s="253" t="s">
        <v>151</v>
      </c>
      <c r="D92" s="252" t="s">
        <v>25</v>
      </c>
      <c r="E92" s="252" t="s">
        <v>152</v>
      </c>
      <c r="F92" s="252">
        <f>1/SUMPRODUCT((Owner=S92)*(Etablissement=E92))</f>
        <v>0.1111111111111111</v>
      </c>
      <c r="G92" s="254">
        <v>42496</v>
      </c>
      <c r="H92" s="254">
        <v>42494</v>
      </c>
      <c r="I92" s="255" t="s">
        <v>153</v>
      </c>
      <c r="J92" s="252" t="s">
        <v>47</v>
      </c>
      <c r="K92" s="252" t="s">
        <v>123</v>
      </c>
      <c r="L92" s="256">
        <v>2.1</v>
      </c>
      <c r="M92" s="252" t="s">
        <v>29</v>
      </c>
      <c r="N92" s="257">
        <v>2.5499999999999998</v>
      </c>
      <c r="O92" s="258">
        <v>250</v>
      </c>
      <c r="P92" s="257">
        <v>637.5</v>
      </c>
      <c r="Q92" s="257" t="s">
        <v>30</v>
      </c>
      <c r="R92" s="252" t="s">
        <v>154</v>
      </c>
      <c r="S92" s="252" t="s">
        <v>50</v>
      </c>
      <c r="T92" s="252" t="s">
        <v>33</v>
      </c>
      <c r="U92" s="4" t="s">
        <v>155</v>
      </c>
      <c r="V92" s="4" t="s">
        <v>156</v>
      </c>
      <c r="W92" s="8"/>
      <c r="X92" s="5" t="s">
        <v>33</v>
      </c>
    </row>
    <row r="93" spans="1:24" x14ac:dyDescent="0.25">
      <c r="A93" s="251" t="s">
        <v>23</v>
      </c>
      <c r="B93" s="252" t="s">
        <v>150</v>
      </c>
      <c r="C93" s="253" t="s">
        <v>151</v>
      </c>
      <c r="D93" s="252" t="s">
        <v>25</v>
      </c>
      <c r="E93" s="252" t="s">
        <v>152</v>
      </c>
      <c r="F93" s="252">
        <f>1/SUMPRODUCT((Owner=S93)*(Etablissement=E93))</f>
        <v>0.1111111111111111</v>
      </c>
      <c r="G93" s="254">
        <v>42496</v>
      </c>
      <c r="H93" s="254">
        <v>42494</v>
      </c>
      <c r="I93" s="255" t="s">
        <v>153</v>
      </c>
      <c r="J93" s="252" t="s">
        <v>47</v>
      </c>
      <c r="K93" s="252" t="s">
        <v>123</v>
      </c>
      <c r="L93" s="256">
        <v>2.2000000000000002</v>
      </c>
      <c r="M93" s="252" t="s">
        <v>157</v>
      </c>
      <c r="N93" s="257">
        <v>34</v>
      </c>
      <c r="O93" s="258">
        <v>250</v>
      </c>
      <c r="P93" s="257">
        <v>8500</v>
      </c>
      <c r="Q93" s="257" t="s">
        <v>30</v>
      </c>
      <c r="R93" s="252" t="s">
        <v>154</v>
      </c>
      <c r="S93" s="252" t="s">
        <v>50</v>
      </c>
      <c r="T93" s="252" t="s">
        <v>33</v>
      </c>
      <c r="U93" s="4" t="s">
        <v>155</v>
      </c>
      <c r="V93" s="4" t="s">
        <v>156</v>
      </c>
      <c r="W93" s="8"/>
      <c r="X93" s="5" t="s">
        <v>33</v>
      </c>
    </row>
    <row r="94" spans="1:24" x14ac:dyDescent="0.25">
      <c r="A94" s="251" t="s">
        <v>23</v>
      </c>
      <c r="B94" s="252" t="s">
        <v>150</v>
      </c>
      <c r="C94" s="253" t="s">
        <v>151</v>
      </c>
      <c r="D94" s="252" t="s">
        <v>25</v>
      </c>
      <c r="E94" s="252" t="s">
        <v>152</v>
      </c>
      <c r="F94" s="252">
        <f>1/SUMPRODUCT((Owner=S94)*(Etablissement=E94))</f>
        <v>0.1111111111111111</v>
      </c>
      <c r="G94" s="254">
        <v>42496</v>
      </c>
      <c r="H94" s="254">
        <v>42494</v>
      </c>
      <c r="I94" s="255" t="s">
        <v>153</v>
      </c>
      <c r="J94" s="252" t="s">
        <v>47</v>
      </c>
      <c r="K94" s="252" t="s">
        <v>123</v>
      </c>
      <c r="L94" s="256">
        <v>10</v>
      </c>
      <c r="M94" s="252" t="s">
        <v>158</v>
      </c>
      <c r="N94" s="257">
        <v>8.16</v>
      </c>
      <c r="O94" s="258">
        <v>200</v>
      </c>
      <c r="P94" s="257">
        <v>1632</v>
      </c>
      <c r="Q94" s="257" t="s">
        <v>30</v>
      </c>
      <c r="R94" s="252" t="s">
        <v>154</v>
      </c>
      <c r="S94" s="252" t="s">
        <v>50</v>
      </c>
      <c r="T94" s="252" t="s">
        <v>33</v>
      </c>
      <c r="U94" s="4" t="s">
        <v>155</v>
      </c>
      <c r="V94" s="4" t="s">
        <v>156</v>
      </c>
      <c r="W94" s="8"/>
      <c r="X94" s="5" t="s">
        <v>33</v>
      </c>
    </row>
    <row r="95" spans="1:24" x14ac:dyDescent="0.25">
      <c r="A95" s="251" t="s">
        <v>23</v>
      </c>
      <c r="B95" s="252" t="s">
        <v>150</v>
      </c>
      <c r="C95" s="253" t="s">
        <v>151</v>
      </c>
      <c r="D95" s="252" t="s">
        <v>25</v>
      </c>
      <c r="E95" s="252" t="s">
        <v>152</v>
      </c>
      <c r="F95" s="252">
        <f>1/SUMPRODUCT((Owner=S95)*(Etablissement=E95))</f>
        <v>0.1111111111111111</v>
      </c>
      <c r="G95" s="254">
        <v>42496</v>
      </c>
      <c r="H95" s="254">
        <v>42494</v>
      </c>
      <c r="I95" s="255" t="s">
        <v>153</v>
      </c>
      <c r="J95" s="252" t="s">
        <v>47</v>
      </c>
      <c r="K95" s="252" t="s">
        <v>123</v>
      </c>
      <c r="L95" s="256">
        <v>19.100000000000001</v>
      </c>
      <c r="M95" s="252" t="s">
        <v>53</v>
      </c>
      <c r="N95" s="257">
        <v>8.5</v>
      </c>
      <c r="O95" s="258">
        <v>150</v>
      </c>
      <c r="P95" s="257">
        <v>1275</v>
      </c>
      <c r="Q95" s="257" t="s">
        <v>30</v>
      </c>
      <c r="R95" s="252" t="s">
        <v>154</v>
      </c>
      <c r="S95" s="252" t="s">
        <v>50</v>
      </c>
      <c r="T95" s="252" t="s">
        <v>33</v>
      </c>
      <c r="U95" s="4" t="s">
        <v>155</v>
      </c>
      <c r="V95" s="4" t="s">
        <v>156</v>
      </c>
      <c r="W95" s="8"/>
      <c r="X95" s="5" t="s">
        <v>33</v>
      </c>
    </row>
    <row r="96" spans="1:24" x14ac:dyDescent="0.25">
      <c r="A96" s="251" t="s">
        <v>23</v>
      </c>
      <c r="B96" s="252" t="s">
        <v>150</v>
      </c>
      <c r="C96" s="253" t="s">
        <v>151</v>
      </c>
      <c r="D96" s="252" t="s">
        <v>25</v>
      </c>
      <c r="E96" s="252" t="s">
        <v>152</v>
      </c>
      <c r="F96" s="252">
        <f>1/SUMPRODUCT((Owner=S96)*(Etablissement=E96))</f>
        <v>0.1111111111111111</v>
      </c>
      <c r="G96" s="254">
        <v>42496</v>
      </c>
      <c r="H96" s="254">
        <v>42494</v>
      </c>
      <c r="I96" s="255" t="s">
        <v>153</v>
      </c>
      <c r="J96" s="252" t="s">
        <v>47</v>
      </c>
      <c r="K96" s="252" t="s">
        <v>123</v>
      </c>
      <c r="L96" s="256">
        <v>19.2</v>
      </c>
      <c r="M96" s="252" t="s">
        <v>159</v>
      </c>
      <c r="N96" s="257">
        <v>9.18</v>
      </c>
      <c r="O96" s="258">
        <v>150</v>
      </c>
      <c r="P96" s="257">
        <v>1377</v>
      </c>
      <c r="Q96" s="257" t="s">
        <v>30</v>
      </c>
      <c r="R96" s="252" t="s">
        <v>154</v>
      </c>
      <c r="S96" s="252" t="s">
        <v>50</v>
      </c>
      <c r="T96" s="252" t="s">
        <v>33</v>
      </c>
      <c r="U96" s="4" t="s">
        <v>155</v>
      </c>
      <c r="V96" s="4" t="s">
        <v>156</v>
      </c>
      <c r="W96" s="8"/>
      <c r="X96" s="5" t="s">
        <v>33</v>
      </c>
    </row>
    <row r="97" spans="1:24" x14ac:dyDescent="0.25">
      <c r="A97" s="251" t="s">
        <v>23</v>
      </c>
      <c r="B97" s="252" t="s">
        <v>150</v>
      </c>
      <c r="C97" s="253" t="s">
        <v>151</v>
      </c>
      <c r="D97" s="252" t="s">
        <v>25</v>
      </c>
      <c r="E97" s="252" t="s">
        <v>152</v>
      </c>
      <c r="F97" s="252">
        <f>1/SUMPRODUCT((Owner=S97)*(Etablissement=E97))</f>
        <v>0.1111111111111111</v>
      </c>
      <c r="G97" s="254">
        <v>42496</v>
      </c>
      <c r="H97" s="254">
        <v>42494</v>
      </c>
      <c r="I97" s="255" t="s">
        <v>153</v>
      </c>
      <c r="J97" s="252" t="s">
        <v>47</v>
      </c>
      <c r="K97" s="252" t="s">
        <v>123</v>
      </c>
      <c r="L97" s="256">
        <v>20.100000000000001</v>
      </c>
      <c r="M97" s="252" t="s">
        <v>43</v>
      </c>
      <c r="N97" s="257">
        <v>10.199999999999999</v>
      </c>
      <c r="O97" s="258">
        <v>200</v>
      </c>
      <c r="P97" s="257">
        <v>2039.9999999999998</v>
      </c>
      <c r="Q97" s="257" t="s">
        <v>30</v>
      </c>
      <c r="R97" s="252" t="s">
        <v>154</v>
      </c>
      <c r="S97" s="252" t="s">
        <v>50</v>
      </c>
      <c r="T97" s="252" t="s">
        <v>33</v>
      </c>
      <c r="U97" s="4" t="s">
        <v>155</v>
      </c>
      <c r="V97" s="4" t="s">
        <v>156</v>
      </c>
      <c r="W97" s="8"/>
      <c r="X97" s="5" t="s">
        <v>33</v>
      </c>
    </row>
    <row r="98" spans="1:24" x14ac:dyDescent="0.25">
      <c r="A98" s="251" t="s">
        <v>23</v>
      </c>
      <c r="B98" s="252" t="s">
        <v>150</v>
      </c>
      <c r="C98" s="253" t="s">
        <v>151</v>
      </c>
      <c r="D98" s="252" t="s">
        <v>25</v>
      </c>
      <c r="E98" s="252" t="s">
        <v>152</v>
      </c>
      <c r="F98" s="252">
        <f>1/SUMPRODUCT((Owner=S98)*(Etablissement=E98))</f>
        <v>0.1111111111111111</v>
      </c>
      <c r="G98" s="254">
        <v>42496</v>
      </c>
      <c r="H98" s="254">
        <v>42494</v>
      </c>
      <c r="I98" s="255" t="s">
        <v>153</v>
      </c>
      <c r="J98" s="252" t="s">
        <v>47</v>
      </c>
      <c r="K98" s="252" t="s">
        <v>123</v>
      </c>
      <c r="L98" s="256">
        <v>20.2</v>
      </c>
      <c r="M98" s="252" t="s">
        <v>84</v>
      </c>
      <c r="N98" s="257">
        <v>10.199999999999999</v>
      </c>
      <c r="O98" s="258">
        <v>200</v>
      </c>
      <c r="P98" s="257">
        <v>2039.9999999999998</v>
      </c>
      <c r="Q98" s="257" t="s">
        <v>30</v>
      </c>
      <c r="R98" s="252" t="s">
        <v>154</v>
      </c>
      <c r="S98" s="252" t="s">
        <v>50</v>
      </c>
      <c r="T98" s="252" t="s">
        <v>33</v>
      </c>
      <c r="U98" s="4" t="s">
        <v>155</v>
      </c>
      <c r="V98" s="4" t="s">
        <v>156</v>
      </c>
      <c r="W98" s="8"/>
      <c r="X98" s="5" t="s">
        <v>33</v>
      </c>
    </row>
    <row r="99" spans="1:24" x14ac:dyDescent="0.25">
      <c r="A99" s="251" t="s">
        <v>23</v>
      </c>
      <c r="B99" s="252" t="s">
        <v>150</v>
      </c>
      <c r="C99" s="253" t="s">
        <v>151</v>
      </c>
      <c r="D99" s="252" t="s">
        <v>25</v>
      </c>
      <c r="E99" s="252" t="s">
        <v>152</v>
      </c>
      <c r="F99" s="252">
        <f>1/SUMPRODUCT((Owner=S99)*(Etablissement=E99))</f>
        <v>0.1111111111111111</v>
      </c>
      <c r="G99" s="254">
        <v>42496</v>
      </c>
      <c r="H99" s="254">
        <v>42494</v>
      </c>
      <c r="I99" s="255" t="s">
        <v>153</v>
      </c>
      <c r="J99" s="252" t="s">
        <v>47</v>
      </c>
      <c r="K99" s="252" t="s">
        <v>123</v>
      </c>
      <c r="L99" s="256">
        <v>21</v>
      </c>
      <c r="M99" s="252" t="s">
        <v>41</v>
      </c>
      <c r="N99" s="257">
        <v>10.199999999999999</v>
      </c>
      <c r="O99" s="258">
        <v>200</v>
      </c>
      <c r="P99" s="257">
        <v>2039.9999999999998</v>
      </c>
      <c r="Q99" s="257" t="s">
        <v>30</v>
      </c>
      <c r="R99" s="252" t="s">
        <v>154</v>
      </c>
      <c r="S99" s="252" t="s">
        <v>50</v>
      </c>
      <c r="T99" s="252" t="s">
        <v>33</v>
      </c>
      <c r="U99" s="4" t="s">
        <v>155</v>
      </c>
      <c r="V99" s="4" t="s">
        <v>156</v>
      </c>
      <c r="W99" s="8"/>
      <c r="X99" s="5" t="s">
        <v>33</v>
      </c>
    </row>
    <row r="100" spans="1:24" x14ac:dyDescent="0.25">
      <c r="A100" s="251" t="s">
        <v>23</v>
      </c>
      <c r="B100" s="252" t="s">
        <v>150</v>
      </c>
      <c r="C100" s="253" t="s">
        <v>151</v>
      </c>
      <c r="D100" s="252" t="s">
        <v>25</v>
      </c>
      <c r="E100" s="252" t="s">
        <v>152</v>
      </c>
      <c r="F100" s="252">
        <f>1/SUMPRODUCT((Owner=S100)*(Etablissement=E100))</f>
        <v>0.1111111111111111</v>
      </c>
      <c r="G100" s="254">
        <v>42496</v>
      </c>
      <c r="H100" s="254">
        <v>42494</v>
      </c>
      <c r="I100" s="255" t="s">
        <v>153</v>
      </c>
      <c r="J100" s="252" t="s">
        <v>47</v>
      </c>
      <c r="K100" s="252" t="s">
        <v>123</v>
      </c>
      <c r="L100" s="256">
        <v>32</v>
      </c>
      <c r="M100" s="252" t="s">
        <v>95</v>
      </c>
      <c r="N100" s="257">
        <v>6.5</v>
      </c>
      <c r="O100" s="258">
        <v>200</v>
      </c>
      <c r="P100" s="257">
        <v>1300</v>
      </c>
      <c r="Q100" s="257" t="s">
        <v>30</v>
      </c>
      <c r="R100" s="252" t="s">
        <v>35</v>
      </c>
      <c r="S100" s="252" t="s">
        <v>50</v>
      </c>
      <c r="T100" s="252" t="s">
        <v>33</v>
      </c>
      <c r="U100" s="4" t="s">
        <v>160</v>
      </c>
      <c r="V100" s="4" t="s">
        <v>161</v>
      </c>
      <c r="W100" s="8">
        <v>8.1999999999999993</v>
      </c>
      <c r="X100" s="5">
        <v>1639.9999999999998</v>
      </c>
    </row>
    <row r="101" spans="1:24" x14ac:dyDescent="0.25">
      <c r="A101" s="229" t="s">
        <v>23</v>
      </c>
      <c r="B101" s="228" t="s">
        <v>221</v>
      </c>
      <c r="C101" s="222" t="s">
        <v>222</v>
      </c>
      <c r="D101" s="228" t="s">
        <v>223</v>
      </c>
      <c r="E101" s="228" t="s">
        <v>224</v>
      </c>
      <c r="F101" s="228">
        <f>1/SUMPRODUCT((Owner=S101)*(Etablissement=E101))</f>
        <v>8.3333333333333329E-2</v>
      </c>
      <c r="G101" s="230">
        <v>42619</v>
      </c>
      <c r="H101" s="230">
        <v>42614</v>
      </c>
      <c r="I101" s="231" t="s">
        <v>225</v>
      </c>
      <c r="J101" s="228" t="s">
        <v>28</v>
      </c>
      <c r="K101" s="228" t="s">
        <v>28</v>
      </c>
      <c r="L101" s="232">
        <v>311</v>
      </c>
      <c r="M101" s="228" t="s">
        <v>39</v>
      </c>
      <c r="N101" s="233">
        <v>12.24</v>
      </c>
      <c r="O101" s="234">
        <v>42</v>
      </c>
      <c r="P101" s="233">
        <v>514.08000000000004</v>
      </c>
      <c r="Q101" s="233" t="s">
        <v>30</v>
      </c>
      <c r="R101" s="221" t="s">
        <v>125</v>
      </c>
      <c r="S101" s="228" t="s">
        <v>32</v>
      </c>
      <c r="T101" s="228" t="s">
        <v>33</v>
      </c>
      <c r="U101" s="6"/>
      <c r="V101" s="6"/>
      <c r="W101" s="7"/>
      <c r="X101" s="5" t="s">
        <v>33</v>
      </c>
    </row>
    <row r="102" spans="1:24" x14ac:dyDescent="0.25">
      <c r="A102" s="220" t="s">
        <v>23</v>
      </c>
      <c r="B102" s="221" t="s">
        <v>221</v>
      </c>
      <c r="C102" s="222" t="s">
        <v>222</v>
      </c>
      <c r="D102" s="221" t="s">
        <v>223</v>
      </c>
      <c r="E102" s="221" t="s">
        <v>224</v>
      </c>
      <c r="F102" s="221">
        <f>1/SUMPRODUCT((Owner=S102)*(Etablissement=E102))</f>
        <v>8.3333333333333329E-2</v>
      </c>
      <c r="G102" s="223">
        <v>42619</v>
      </c>
      <c r="H102" s="223">
        <v>42614</v>
      </c>
      <c r="I102" s="224" t="s">
        <v>225</v>
      </c>
      <c r="J102" s="221" t="s">
        <v>28</v>
      </c>
      <c r="K102" s="221" t="s">
        <v>28</v>
      </c>
      <c r="L102" s="225">
        <v>312</v>
      </c>
      <c r="M102" s="221" t="s">
        <v>39</v>
      </c>
      <c r="N102" s="226">
        <v>12.24</v>
      </c>
      <c r="O102" s="227">
        <v>120</v>
      </c>
      <c r="P102" s="226">
        <v>1468.8</v>
      </c>
      <c r="Q102" s="226" t="s">
        <v>30</v>
      </c>
      <c r="R102" s="221" t="s">
        <v>125</v>
      </c>
      <c r="S102" s="228" t="s">
        <v>32</v>
      </c>
      <c r="T102" s="228" t="s">
        <v>33</v>
      </c>
      <c r="U102" s="4"/>
      <c r="V102" s="4"/>
      <c r="W102" s="8"/>
      <c r="X102" s="5" t="s">
        <v>33</v>
      </c>
    </row>
    <row r="103" spans="1:24" x14ac:dyDescent="0.25">
      <c r="A103" s="229" t="s">
        <v>23</v>
      </c>
      <c r="B103" s="228" t="s">
        <v>221</v>
      </c>
      <c r="C103" s="222" t="s">
        <v>222</v>
      </c>
      <c r="D103" s="228" t="s">
        <v>223</v>
      </c>
      <c r="E103" s="228" t="s">
        <v>224</v>
      </c>
      <c r="F103" s="228">
        <f>1/SUMPRODUCT((Owner=S103)*(Etablissement=E103))</f>
        <v>8.3333333333333329E-2</v>
      </c>
      <c r="G103" s="230">
        <v>42619</v>
      </c>
      <c r="H103" s="230">
        <v>42614</v>
      </c>
      <c r="I103" s="231" t="s">
        <v>225</v>
      </c>
      <c r="J103" s="228" t="s">
        <v>28</v>
      </c>
      <c r="K103" s="228" t="s">
        <v>28</v>
      </c>
      <c r="L103" s="232">
        <v>333</v>
      </c>
      <c r="M103" s="228" t="s">
        <v>177</v>
      </c>
      <c r="N103" s="233">
        <v>25</v>
      </c>
      <c r="O103" s="234">
        <v>60</v>
      </c>
      <c r="P103" s="233">
        <v>1500</v>
      </c>
      <c r="Q103" s="233" t="s">
        <v>30</v>
      </c>
      <c r="R103" s="221" t="s">
        <v>125</v>
      </c>
      <c r="S103" s="228" t="s">
        <v>32</v>
      </c>
      <c r="T103" s="228" t="s">
        <v>33</v>
      </c>
      <c r="U103" s="6"/>
      <c r="V103" s="6"/>
      <c r="W103" s="7"/>
      <c r="X103" s="5" t="s">
        <v>33</v>
      </c>
    </row>
    <row r="104" spans="1:24" x14ac:dyDescent="0.25">
      <c r="A104" s="220" t="s">
        <v>23</v>
      </c>
      <c r="B104" s="221" t="s">
        <v>221</v>
      </c>
      <c r="C104" s="222" t="s">
        <v>222</v>
      </c>
      <c r="D104" s="221" t="s">
        <v>223</v>
      </c>
      <c r="E104" s="221" t="s">
        <v>224</v>
      </c>
      <c r="F104" s="221">
        <f>1/SUMPRODUCT((Owner=S104)*(Etablissement=E104))</f>
        <v>8.3333333333333329E-2</v>
      </c>
      <c r="G104" s="223">
        <v>42619</v>
      </c>
      <c r="H104" s="223">
        <v>42614</v>
      </c>
      <c r="I104" s="224" t="s">
        <v>225</v>
      </c>
      <c r="J104" s="221" t="s">
        <v>28</v>
      </c>
      <c r="K104" s="221" t="s">
        <v>28</v>
      </c>
      <c r="L104" s="225">
        <v>336</v>
      </c>
      <c r="M104" s="221" t="s">
        <v>43</v>
      </c>
      <c r="N104" s="226">
        <v>10.199999999999999</v>
      </c>
      <c r="O104" s="227">
        <v>502</v>
      </c>
      <c r="P104" s="226">
        <v>5120.3999999999996</v>
      </c>
      <c r="Q104" s="226" t="s">
        <v>30</v>
      </c>
      <c r="R104" s="221" t="s">
        <v>125</v>
      </c>
      <c r="S104" s="228" t="s">
        <v>32</v>
      </c>
      <c r="T104" s="228" t="s">
        <v>33</v>
      </c>
      <c r="U104" s="4"/>
      <c r="V104" s="4"/>
      <c r="W104" s="8"/>
      <c r="X104" s="5" t="s">
        <v>33</v>
      </c>
    </row>
    <row r="105" spans="1:24" x14ac:dyDescent="0.25">
      <c r="A105" s="229" t="s">
        <v>23</v>
      </c>
      <c r="B105" s="228" t="s">
        <v>221</v>
      </c>
      <c r="C105" s="222" t="s">
        <v>222</v>
      </c>
      <c r="D105" s="228" t="s">
        <v>223</v>
      </c>
      <c r="E105" s="228" t="s">
        <v>224</v>
      </c>
      <c r="F105" s="228">
        <f>1/SUMPRODUCT((Owner=S105)*(Etablissement=E105))</f>
        <v>8.3333333333333329E-2</v>
      </c>
      <c r="G105" s="230">
        <v>42619</v>
      </c>
      <c r="H105" s="230">
        <v>42614</v>
      </c>
      <c r="I105" s="231" t="s">
        <v>225</v>
      </c>
      <c r="J105" s="228" t="s">
        <v>28</v>
      </c>
      <c r="K105" s="228" t="s">
        <v>28</v>
      </c>
      <c r="L105" s="232">
        <v>337.1</v>
      </c>
      <c r="M105" s="228" t="s">
        <v>41</v>
      </c>
      <c r="N105" s="233">
        <v>10.199999999999999</v>
      </c>
      <c r="O105" s="234">
        <v>502</v>
      </c>
      <c r="P105" s="233">
        <v>5120.3999999999996</v>
      </c>
      <c r="Q105" s="233" t="s">
        <v>227</v>
      </c>
      <c r="R105" s="221" t="s">
        <v>125</v>
      </c>
      <c r="S105" s="228" t="s">
        <v>32</v>
      </c>
      <c r="T105" s="228" t="s">
        <v>33</v>
      </c>
      <c r="U105" s="6"/>
      <c r="V105" s="6"/>
      <c r="W105" s="7"/>
      <c r="X105" s="5" t="s">
        <v>33</v>
      </c>
    </row>
    <row r="106" spans="1:24" x14ac:dyDescent="0.25">
      <c r="A106" s="220" t="s">
        <v>23</v>
      </c>
      <c r="B106" s="221" t="s">
        <v>221</v>
      </c>
      <c r="C106" s="222" t="s">
        <v>222</v>
      </c>
      <c r="D106" s="221" t="s">
        <v>223</v>
      </c>
      <c r="E106" s="221" t="s">
        <v>224</v>
      </c>
      <c r="F106" s="221">
        <f>1/SUMPRODUCT((Owner=S106)*(Etablissement=E106))</f>
        <v>8.3333333333333329E-2</v>
      </c>
      <c r="G106" s="223">
        <v>42619</v>
      </c>
      <c r="H106" s="223">
        <v>42614</v>
      </c>
      <c r="I106" s="224" t="s">
        <v>225</v>
      </c>
      <c r="J106" s="221" t="s">
        <v>28</v>
      </c>
      <c r="K106" s="221" t="s">
        <v>28</v>
      </c>
      <c r="L106" s="225">
        <v>337.2</v>
      </c>
      <c r="M106" s="221" t="s">
        <v>115</v>
      </c>
      <c r="N106" s="226">
        <v>10.199999999999999</v>
      </c>
      <c r="O106" s="227">
        <v>502</v>
      </c>
      <c r="P106" s="226">
        <v>5120.3999999999996</v>
      </c>
      <c r="Q106" s="226" t="s">
        <v>56</v>
      </c>
      <c r="R106" s="221" t="s">
        <v>125</v>
      </c>
      <c r="S106" s="228" t="s">
        <v>32</v>
      </c>
      <c r="T106" s="228" t="s">
        <v>33</v>
      </c>
      <c r="U106" s="4"/>
      <c r="V106" s="4"/>
      <c r="W106" s="8"/>
      <c r="X106" s="5" t="s">
        <v>33</v>
      </c>
    </row>
    <row r="107" spans="1:24" x14ac:dyDescent="0.25">
      <c r="A107" s="259" t="s">
        <v>23</v>
      </c>
      <c r="B107" s="260" t="s">
        <v>171</v>
      </c>
      <c r="C107" s="261" t="s">
        <v>172</v>
      </c>
      <c r="D107" s="260" t="s">
        <v>72</v>
      </c>
      <c r="E107" s="260" t="s">
        <v>173</v>
      </c>
      <c r="F107" s="260">
        <f>1/SUMPRODUCT((Owner=S107)*(Etablissement=E107))</f>
        <v>1</v>
      </c>
      <c r="G107" s="262">
        <v>42510</v>
      </c>
      <c r="H107" s="262">
        <v>42508</v>
      </c>
      <c r="I107" s="263" t="s">
        <v>174</v>
      </c>
      <c r="J107" s="260" t="s">
        <v>47</v>
      </c>
      <c r="K107" s="260" t="s">
        <v>47</v>
      </c>
      <c r="L107" s="264">
        <v>51</v>
      </c>
      <c r="M107" s="260" t="s">
        <v>175</v>
      </c>
      <c r="N107" s="265">
        <v>43</v>
      </c>
      <c r="O107" s="266">
        <v>20</v>
      </c>
      <c r="P107" s="265">
        <v>860</v>
      </c>
      <c r="Q107" s="265" t="s">
        <v>30</v>
      </c>
      <c r="R107" s="260" t="s">
        <v>154</v>
      </c>
      <c r="S107" s="260" t="s">
        <v>50</v>
      </c>
      <c r="T107" s="260" t="s">
        <v>33</v>
      </c>
      <c r="U107" s="6" t="s">
        <v>156</v>
      </c>
      <c r="V107" s="6" t="s">
        <v>156</v>
      </c>
      <c r="W107" s="7"/>
      <c r="X107" s="5" t="s">
        <v>33</v>
      </c>
    </row>
    <row r="108" spans="1:24" x14ac:dyDescent="0.25">
      <c r="A108" s="267" t="s">
        <v>23</v>
      </c>
      <c r="B108" s="268" t="s">
        <v>96</v>
      </c>
      <c r="C108" s="269" t="s">
        <v>176</v>
      </c>
      <c r="D108" s="268" t="s">
        <v>25</v>
      </c>
      <c r="E108" s="268" t="s">
        <v>97</v>
      </c>
      <c r="F108" s="268">
        <f>1/SUMPRODUCT((Owner=S108)*(Etablissement=E108))</f>
        <v>1</v>
      </c>
      <c r="G108" s="270">
        <v>42530</v>
      </c>
      <c r="H108" s="270">
        <v>42528</v>
      </c>
      <c r="I108" s="271" t="s">
        <v>174</v>
      </c>
      <c r="J108" s="268" t="s">
        <v>47</v>
      </c>
      <c r="K108" s="268" t="s">
        <v>47</v>
      </c>
      <c r="L108" s="272">
        <v>172</v>
      </c>
      <c r="M108" s="268" t="s">
        <v>177</v>
      </c>
      <c r="N108" s="273">
        <v>25</v>
      </c>
      <c r="O108" s="274">
        <v>60</v>
      </c>
      <c r="P108" s="273">
        <v>1500</v>
      </c>
      <c r="Q108" s="273" t="s">
        <v>30</v>
      </c>
      <c r="R108" s="268" t="s">
        <v>31</v>
      </c>
      <c r="S108" s="268" t="s">
        <v>50</v>
      </c>
      <c r="T108" s="268">
        <v>1500</v>
      </c>
      <c r="U108" s="4"/>
      <c r="V108" s="4"/>
      <c r="W108" s="8"/>
      <c r="X108" s="5" t="s">
        <v>33</v>
      </c>
    </row>
    <row r="109" spans="1:24" x14ac:dyDescent="0.25">
      <c r="A109" s="229" t="s">
        <v>23</v>
      </c>
      <c r="B109" s="228" t="s">
        <v>221</v>
      </c>
      <c r="C109" s="222" t="s">
        <v>222</v>
      </c>
      <c r="D109" s="228" t="s">
        <v>223</v>
      </c>
      <c r="E109" s="228" t="s">
        <v>224</v>
      </c>
      <c r="F109" s="228">
        <f>1/SUMPRODUCT((Owner=S109)*(Etablissement=E109))</f>
        <v>8.3333333333333329E-2</v>
      </c>
      <c r="G109" s="230">
        <v>42619</v>
      </c>
      <c r="H109" s="230">
        <v>42614</v>
      </c>
      <c r="I109" s="231" t="s">
        <v>225</v>
      </c>
      <c r="J109" s="228" t="s">
        <v>28</v>
      </c>
      <c r="K109" s="228" t="s">
        <v>28</v>
      </c>
      <c r="L109" s="232">
        <v>338.1</v>
      </c>
      <c r="M109" s="228" t="s">
        <v>29</v>
      </c>
      <c r="N109" s="233">
        <v>2.5499999999999998</v>
      </c>
      <c r="O109" s="234">
        <v>242</v>
      </c>
      <c r="P109" s="233">
        <v>617.09999999999991</v>
      </c>
      <c r="Q109" s="233" t="s">
        <v>30</v>
      </c>
      <c r="R109" s="221" t="s">
        <v>125</v>
      </c>
      <c r="S109" s="228" t="s">
        <v>32</v>
      </c>
      <c r="T109" s="228" t="s">
        <v>33</v>
      </c>
      <c r="U109" s="6"/>
      <c r="V109" s="6"/>
      <c r="W109" s="7"/>
      <c r="X109" s="5" t="s">
        <v>33</v>
      </c>
    </row>
    <row r="110" spans="1:24" x14ac:dyDescent="0.25">
      <c r="A110" s="275" t="s">
        <v>23</v>
      </c>
      <c r="B110" s="276" t="s">
        <v>184</v>
      </c>
      <c r="C110" s="277" t="s">
        <v>185</v>
      </c>
      <c r="D110" s="276" t="s">
        <v>186</v>
      </c>
      <c r="E110" s="276" t="s">
        <v>187</v>
      </c>
      <c r="F110" s="276">
        <f>1/SUMPRODUCT((Owner=S110)*(Etablissement=E110))</f>
        <v>0.5</v>
      </c>
      <c r="G110" s="278">
        <v>42577</v>
      </c>
      <c r="H110" s="278">
        <v>42575</v>
      </c>
      <c r="I110" s="279" t="s">
        <v>174</v>
      </c>
      <c r="J110" s="276" t="s">
        <v>47</v>
      </c>
      <c r="K110" s="276" t="s">
        <v>28</v>
      </c>
      <c r="L110" s="280">
        <v>37.1</v>
      </c>
      <c r="M110" s="276" t="s">
        <v>51</v>
      </c>
      <c r="N110" s="281">
        <v>6.8</v>
      </c>
      <c r="O110" s="282">
        <v>11000</v>
      </c>
      <c r="P110" s="281">
        <v>74800</v>
      </c>
      <c r="Q110" s="281" t="s">
        <v>30</v>
      </c>
      <c r="R110" s="283" t="s">
        <v>125</v>
      </c>
      <c r="S110" s="276" t="s">
        <v>50</v>
      </c>
      <c r="T110" s="276" t="s">
        <v>33</v>
      </c>
      <c r="U110" s="6"/>
      <c r="V110" s="6"/>
      <c r="W110" s="7"/>
      <c r="X110" s="5" t="s">
        <v>33</v>
      </c>
    </row>
    <row r="111" spans="1:24" x14ac:dyDescent="0.25">
      <c r="A111" s="275" t="s">
        <v>23</v>
      </c>
      <c r="B111" s="276" t="s">
        <v>184</v>
      </c>
      <c r="C111" s="277" t="s">
        <v>185</v>
      </c>
      <c r="D111" s="276" t="s">
        <v>186</v>
      </c>
      <c r="E111" s="276" t="s">
        <v>187</v>
      </c>
      <c r="F111" s="276">
        <f>1/SUMPRODUCT((Owner=S111)*(Etablissement=E111))</f>
        <v>0.5</v>
      </c>
      <c r="G111" s="278">
        <v>42577</v>
      </c>
      <c r="H111" s="278">
        <v>42575</v>
      </c>
      <c r="I111" s="279" t="s">
        <v>174</v>
      </c>
      <c r="J111" s="276" t="s">
        <v>47</v>
      </c>
      <c r="K111" s="276" t="s">
        <v>28</v>
      </c>
      <c r="L111" s="280">
        <v>37.200000000000003</v>
      </c>
      <c r="M111" s="276" t="s">
        <v>95</v>
      </c>
      <c r="N111" s="281">
        <v>5.75</v>
      </c>
      <c r="O111" s="282">
        <v>11000</v>
      </c>
      <c r="P111" s="281">
        <v>63250</v>
      </c>
      <c r="Q111" s="281" t="s">
        <v>56</v>
      </c>
      <c r="R111" s="283" t="s">
        <v>125</v>
      </c>
      <c r="S111" s="276" t="s">
        <v>50</v>
      </c>
      <c r="T111" s="276" t="s">
        <v>33</v>
      </c>
      <c r="U111" s="6"/>
      <c r="V111" s="6"/>
      <c r="W111" s="7"/>
      <c r="X111" s="5" t="s">
        <v>33</v>
      </c>
    </row>
    <row r="112" spans="1:24" x14ac:dyDescent="0.25">
      <c r="A112" s="284" t="s">
        <v>23</v>
      </c>
      <c r="B112" s="285" t="s">
        <v>188</v>
      </c>
      <c r="C112" s="286" t="s">
        <v>189</v>
      </c>
      <c r="D112" s="285" t="s">
        <v>25</v>
      </c>
      <c r="E112" s="285" t="s">
        <v>190</v>
      </c>
      <c r="F112" s="285">
        <f>1/SUMPRODUCT((Owner=S112)*(Etablissement=E112))</f>
        <v>0.5</v>
      </c>
      <c r="G112" s="287">
        <v>42578</v>
      </c>
      <c r="H112" s="287"/>
      <c r="I112" s="288" t="s">
        <v>191</v>
      </c>
      <c r="J112" s="285" t="s">
        <v>47</v>
      </c>
      <c r="K112" s="285" t="s">
        <v>123</v>
      </c>
      <c r="L112" s="289">
        <v>10</v>
      </c>
      <c r="M112" s="285" t="s">
        <v>43</v>
      </c>
      <c r="N112" s="290">
        <v>9</v>
      </c>
      <c r="O112" s="291">
        <v>230</v>
      </c>
      <c r="P112" s="290">
        <v>2070</v>
      </c>
      <c r="Q112" s="290" t="s">
        <v>30</v>
      </c>
      <c r="R112" s="292" t="s">
        <v>125</v>
      </c>
      <c r="S112" s="292" t="s">
        <v>50</v>
      </c>
      <c r="T112" s="292" t="s">
        <v>33</v>
      </c>
      <c r="U112" s="6"/>
      <c r="V112" s="6"/>
      <c r="W112" s="7"/>
      <c r="X112" s="5" t="s">
        <v>33</v>
      </c>
    </row>
    <row r="113" spans="1:24" x14ac:dyDescent="0.25">
      <c r="A113" s="284" t="s">
        <v>23</v>
      </c>
      <c r="B113" s="285" t="s">
        <v>188</v>
      </c>
      <c r="C113" s="286" t="s">
        <v>189</v>
      </c>
      <c r="D113" s="285" t="s">
        <v>25</v>
      </c>
      <c r="E113" s="285" t="s">
        <v>190</v>
      </c>
      <c r="F113" s="285">
        <f>1/SUMPRODUCT((Owner=S113)*(Etablissement=E113))</f>
        <v>0.5</v>
      </c>
      <c r="G113" s="287">
        <v>42578</v>
      </c>
      <c r="H113" s="287"/>
      <c r="I113" s="288" t="s">
        <v>192</v>
      </c>
      <c r="J113" s="285" t="s">
        <v>47</v>
      </c>
      <c r="K113" s="285" t="s">
        <v>123</v>
      </c>
      <c r="L113" s="289">
        <v>11</v>
      </c>
      <c r="M113" s="285" t="s">
        <v>193</v>
      </c>
      <c r="N113" s="290">
        <v>8.16</v>
      </c>
      <c r="O113" s="291">
        <v>615</v>
      </c>
      <c r="P113" s="290">
        <v>5018.3999999999996</v>
      </c>
      <c r="Q113" s="290" t="s">
        <v>30</v>
      </c>
      <c r="R113" s="292" t="s">
        <v>125</v>
      </c>
      <c r="S113" s="292" t="s">
        <v>50</v>
      </c>
      <c r="T113" s="292" t="s">
        <v>33</v>
      </c>
      <c r="U113" s="6"/>
      <c r="V113" s="6"/>
      <c r="W113" s="7"/>
      <c r="X113" s="5" t="s">
        <v>33</v>
      </c>
    </row>
    <row r="114" spans="1:24" x14ac:dyDescent="0.25">
      <c r="A114" s="220" t="s">
        <v>23</v>
      </c>
      <c r="B114" s="221" t="s">
        <v>221</v>
      </c>
      <c r="C114" s="222" t="s">
        <v>222</v>
      </c>
      <c r="D114" s="221" t="s">
        <v>223</v>
      </c>
      <c r="E114" s="221" t="s">
        <v>224</v>
      </c>
      <c r="F114" s="221">
        <f>1/SUMPRODUCT((Owner=S114)*(Etablissement=E114))</f>
        <v>8.3333333333333329E-2</v>
      </c>
      <c r="G114" s="223">
        <v>42619</v>
      </c>
      <c r="H114" s="223">
        <v>42614</v>
      </c>
      <c r="I114" s="224" t="s">
        <v>225</v>
      </c>
      <c r="J114" s="221" t="s">
        <v>28</v>
      </c>
      <c r="K114" s="221" t="s">
        <v>28</v>
      </c>
      <c r="L114" s="225">
        <v>338.2</v>
      </c>
      <c r="M114" s="221" t="s">
        <v>129</v>
      </c>
      <c r="N114" s="226">
        <v>4.59</v>
      </c>
      <c r="O114" s="227">
        <v>1000</v>
      </c>
      <c r="P114" s="226">
        <v>4590</v>
      </c>
      <c r="Q114" s="226" t="s">
        <v>56</v>
      </c>
      <c r="R114" s="221" t="s">
        <v>125</v>
      </c>
      <c r="S114" s="228" t="s">
        <v>32</v>
      </c>
      <c r="T114" s="228" t="s">
        <v>33</v>
      </c>
      <c r="U114" s="4"/>
      <c r="V114" s="4"/>
      <c r="W114" s="8"/>
      <c r="X114" s="5" t="s">
        <v>33</v>
      </c>
    </row>
    <row r="115" spans="1:24" x14ac:dyDescent="0.25">
      <c r="A115" s="229" t="s">
        <v>23</v>
      </c>
      <c r="B115" s="228" t="s">
        <v>221</v>
      </c>
      <c r="C115" s="293" t="s">
        <v>222</v>
      </c>
      <c r="D115" s="228" t="s">
        <v>223</v>
      </c>
      <c r="E115" s="228" t="s">
        <v>224</v>
      </c>
      <c r="F115" s="228">
        <f>1/SUMPRODUCT((Owner=S115)*(Etablissement=E115))</f>
        <v>8.3333333333333329E-2</v>
      </c>
      <c r="G115" s="230">
        <v>42619</v>
      </c>
      <c r="H115" s="230">
        <v>42614</v>
      </c>
      <c r="I115" s="231" t="s">
        <v>225</v>
      </c>
      <c r="J115" s="228" t="s">
        <v>28</v>
      </c>
      <c r="K115" s="228" t="s">
        <v>28</v>
      </c>
      <c r="L115" s="232">
        <v>341</v>
      </c>
      <c r="M115" s="228" t="s">
        <v>44</v>
      </c>
      <c r="N115" s="233">
        <v>12.24</v>
      </c>
      <c r="O115" s="234">
        <v>20</v>
      </c>
      <c r="P115" s="233">
        <v>244.8</v>
      </c>
      <c r="Q115" s="233" t="s">
        <v>30</v>
      </c>
      <c r="R115" s="221" t="s">
        <v>125</v>
      </c>
      <c r="S115" s="228" t="s">
        <v>32</v>
      </c>
      <c r="T115" s="228" t="s">
        <v>33</v>
      </c>
      <c r="U115" s="6"/>
      <c r="V115" s="6"/>
      <c r="W115" s="7"/>
      <c r="X115" s="5" t="s">
        <v>33</v>
      </c>
    </row>
    <row r="116" spans="1:24" x14ac:dyDescent="0.25">
      <c r="A116" s="294" t="s">
        <v>23</v>
      </c>
      <c r="B116" s="295" t="s">
        <v>162</v>
      </c>
      <c r="C116" s="296" t="s">
        <v>163</v>
      </c>
      <c r="D116" s="295" t="s">
        <v>72</v>
      </c>
      <c r="E116" s="295" t="s">
        <v>164</v>
      </c>
      <c r="F116" s="295">
        <f>1/SUMPRODUCT((Owner=S116)*(Etablissement=E116))</f>
        <v>0.16666666666666666</v>
      </c>
      <c r="G116" s="297">
        <v>42500</v>
      </c>
      <c r="H116" s="297">
        <v>42494</v>
      </c>
      <c r="I116" s="298" t="s">
        <v>165</v>
      </c>
      <c r="J116" s="295" t="s">
        <v>47</v>
      </c>
      <c r="K116" s="295" t="s">
        <v>28</v>
      </c>
      <c r="L116" s="299">
        <v>34.1</v>
      </c>
      <c r="M116" s="295" t="s">
        <v>51</v>
      </c>
      <c r="N116" s="300">
        <v>10.7</v>
      </c>
      <c r="O116" s="301">
        <v>1750</v>
      </c>
      <c r="P116" s="300">
        <v>18725</v>
      </c>
      <c r="Q116" s="300" t="s">
        <v>30</v>
      </c>
      <c r="R116" s="295" t="s">
        <v>125</v>
      </c>
      <c r="S116" s="295" t="s">
        <v>32</v>
      </c>
      <c r="T116" s="295" t="s">
        <v>33</v>
      </c>
      <c r="U116" s="6"/>
      <c r="V116" s="6"/>
      <c r="W116" s="7"/>
      <c r="X116" s="5" t="s">
        <v>33</v>
      </c>
    </row>
    <row r="117" spans="1:24" x14ac:dyDescent="0.25">
      <c r="A117" s="302" t="s">
        <v>23</v>
      </c>
      <c r="B117" s="303" t="s">
        <v>162</v>
      </c>
      <c r="C117" s="296" t="s">
        <v>163</v>
      </c>
      <c r="D117" s="303" t="s">
        <v>72</v>
      </c>
      <c r="E117" s="303" t="s">
        <v>164</v>
      </c>
      <c r="F117" s="303">
        <f>1/SUMPRODUCT((Owner=S117)*(Etablissement=E117))</f>
        <v>0.16666666666666666</v>
      </c>
      <c r="G117" s="304">
        <v>42500</v>
      </c>
      <c r="H117" s="304">
        <v>42494</v>
      </c>
      <c r="I117" s="305" t="s">
        <v>165</v>
      </c>
      <c r="J117" s="303" t="s">
        <v>47</v>
      </c>
      <c r="K117" s="303" t="s">
        <v>28</v>
      </c>
      <c r="L117" s="306">
        <v>34.200000000000003</v>
      </c>
      <c r="M117" s="303" t="s">
        <v>95</v>
      </c>
      <c r="N117" s="307">
        <v>5.75</v>
      </c>
      <c r="O117" s="308">
        <v>1750</v>
      </c>
      <c r="P117" s="307">
        <v>10062.5</v>
      </c>
      <c r="Q117" s="307" t="s">
        <v>56</v>
      </c>
      <c r="R117" s="295" t="s">
        <v>125</v>
      </c>
      <c r="S117" s="295" t="s">
        <v>32</v>
      </c>
      <c r="T117" s="295" t="s">
        <v>33</v>
      </c>
      <c r="U117" s="4"/>
      <c r="V117" s="4"/>
      <c r="W117" s="8"/>
      <c r="X117" s="5" t="s">
        <v>33</v>
      </c>
    </row>
    <row r="118" spans="1:24" x14ac:dyDescent="0.25">
      <c r="A118" s="294" t="s">
        <v>23</v>
      </c>
      <c r="B118" s="295" t="s">
        <v>162</v>
      </c>
      <c r="C118" s="296" t="s">
        <v>163</v>
      </c>
      <c r="D118" s="295" t="s">
        <v>72</v>
      </c>
      <c r="E118" s="295" t="s">
        <v>164</v>
      </c>
      <c r="F118" s="295">
        <f>1/SUMPRODUCT((Owner=S118)*(Etablissement=E118))</f>
        <v>0.16666666666666666</v>
      </c>
      <c r="G118" s="297">
        <v>42500</v>
      </c>
      <c r="H118" s="297">
        <v>42494</v>
      </c>
      <c r="I118" s="298" t="s">
        <v>166</v>
      </c>
      <c r="J118" s="295" t="s">
        <v>47</v>
      </c>
      <c r="K118" s="295" t="s">
        <v>28</v>
      </c>
      <c r="L118" s="299">
        <v>36</v>
      </c>
      <c r="M118" s="295" t="s">
        <v>41</v>
      </c>
      <c r="N118" s="300">
        <v>10.9</v>
      </c>
      <c r="O118" s="301">
        <v>560</v>
      </c>
      <c r="P118" s="300">
        <v>6104</v>
      </c>
      <c r="Q118" s="300" t="s">
        <v>30</v>
      </c>
      <c r="R118" s="295" t="s">
        <v>125</v>
      </c>
      <c r="S118" s="295" t="s">
        <v>32</v>
      </c>
      <c r="T118" s="295" t="s">
        <v>33</v>
      </c>
      <c r="U118" s="6"/>
      <c r="V118" s="6"/>
      <c r="W118" s="7"/>
      <c r="X118" s="5" t="s">
        <v>33</v>
      </c>
    </row>
    <row r="119" spans="1:24" x14ac:dyDescent="0.25">
      <c r="A119" s="302" t="s">
        <v>23</v>
      </c>
      <c r="B119" s="303" t="s">
        <v>162</v>
      </c>
      <c r="C119" s="296" t="s">
        <v>163</v>
      </c>
      <c r="D119" s="303" t="s">
        <v>72</v>
      </c>
      <c r="E119" s="303" t="s">
        <v>164</v>
      </c>
      <c r="F119" s="303">
        <f>1/SUMPRODUCT((Owner=S119)*(Etablissement=E119))</f>
        <v>0.16666666666666666</v>
      </c>
      <c r="G119" s="304">
        <v>42500</v>
      </c>
      <c r="H119" s="304">
        <v>42494</v>
      </c>
      <c r="I119" s="305" t="s">
        <v>167</v>
      </c>
      <c r="J119" s="303" t="s">
        <v>47</v>
      </c>
      <c r="K119" s="303" t="s">
        <v>28</v>
      </c>
      <c r="L119" s="306">
        <v>37</v>
      </c>
      <c r="M119" s="303" t="s">
        <v>43</v>
      </c>
      <c r="N119" s="307">
        <v>10.199999999999999</v>
      </c>
      <c r="O119" s="308">
        <v>30</v>
      </c>
      <c r="P119" s="307">
        <v>306</v>
      </c>
      <c r="Q119" s="307" t="s">
        <v>30</v>
      </c>
      <c r="R119" s="295" t="s">
        <v>125</v>
      </c>
      <c r="S119" s="295" t="s">
        <v>32</v>
      </c>
      <c r="T119" s="295" t="s">
        <v>33</v>
      </c>
      <c r="U119" s="4"/>
      <c r="V119" s="4"/>
      <c r="W119" s="8"/>
      <c r="X119" s="5" t="s">
        <v>33</v>
      </c>
    </row>
    <row r="120" spans="1:24" x14ac:dyDescent="0.25">
      <c r="A120" s="294" t="s">
        <v>23</v>
      </c>
      <c r="B120" s="295" t="s">
        <v>162</v>
      </c>
      <c r="C120" s="296" t="s">
        <v>163</v>
      </c>
      <c r="D120" s="295" t="s">
        <v>72</v>
      </c>
      <c r="E120" s="295" t="s">
        <v>164</v>
      </c>
      <c r="F120" s="295">
        <f>1/SUMPRODUCT((Owner=S120)*(Etablissement=E120))</f>
        <v>0.16666666666666666</v>
      </c>
      <c r="G120" s="297">
        <v>42500</v>
      </c>
      <c r="H120" s="297">
        <v>42494</v>
      </c>
      <c r="I120" s="298" t="s">
        <v>168</v>
      </c>
      <c r="J120" s="295" t="s">
        <v>47</v>
      </c>
      <c r="K120" s="295" t="s">
        <v>28</v>
      </c>
      <c r="L120" s="299">
        <v>38</v>
      </c>
      <c r="M120" s="295" t="s">
        <v>70</v>
      </c>
      <c r="N120" s="300">
        <v>6.48</v>
      </c>
      <c r="O120" s="301">
        <v>30</v>
      </c>
      <c r="P120" s="300">
        <v>194.4</v>
      </c>
      <c r="Q120" s="300" t="s">
        <v>30</v>
      </c>
      <c r="R120" s="295" t="s">
        <v>125</v>
      </c>
      <c r="S120" s="295" t="s">
        <v>32</v>
      </c>
      <c r="T120" s="295" t="s">
        <v>33</v>
      </c>
      <c r="U120" s="6"/>
      <c r="V120" s="6"/>
      <c r="W120" s="7"/>
      <c r="X120" s="5" t="s">
        <v>33</v>
      </c>
    </row>
    <row r="121" spans="1:24" x14ac:dyDescent="0.25">
      <c r="A121" s="302" t="s">
        <v>23</v>
      </c>
      <c r="B121" s="303" t="s">
        <v>162</v>
      </c>
      <c r="C121" s="296" t="s">
        <v>163</v>
      </c>
      <c r="D121" s="303" t="s">
        <v>72</v>
      </c>
      <c r="E121" s="303" t="s">
        <v>164</v>
      </c>
      <c r="F121" s="303">
        <f>1/SUMPRODUCT((Owner=S121)*(Etablissement=E121))</f>
        <v>0.16666666666666666</v>
      </c>
      <c r="G121" s="304">
        <v>42500</v>
      </c>
      <c r="H121" s="304">
        <v>42494</v>
      </c>
      <c r="I121" s="305" t="s">
        <v>169</v>
      </c>
      <c r="J121" s="303" t="s">
        <v>47</v>
      </c>
      <c r="K121" s="303" t="s">
        <v>28</v>
      </c>
      <c r="L121" s="306">
        <v>40</v>
      </c>
      <c r="M121" s="303" t="s">
        <v>170</v>
      </c>
      <c r="N121" s="307">
        <v>46</v>
      </c>
      <c r="O121" s="308">
        <v>71</v>
      </c>
      <c r="P121" s="307">
        <v>3266</v>
      </c>
      <c r="Q121" s="307" t="s">
        <v>30</v>
      </c>
      <c r="R121" s="295" t="s">
        <v>125</v>
      </c>
      <c r="S121" s="295" t="s">
        <v>32</v>
      </c>
      <c r="T121" s="295" t="s">
        <v>33</v>
      </c>
      <c r="U121" s="4"/>
      <c r="V121" s="4"/>
      <c r="W121" s="8"/>
      <c r="X121" s="5" t="s">
        <v>33</v>
      </c>
    </row>
    <row r="122" spans="1:24" x14ac:dyDescent="0.25">
      <c r="A122" s="309" t="s">
        <v>23</v>
      </c>
      <c r="B122" s="310" t="s">
        <v>194</v>
      </c>
      <c r="C122" s="311" t="s">
        <v>195</v>
      </c>
      <c r="D122" s="310" t="s">
        <v>72</v>
      </c>
      <c r="E122" s="310" t="s">
        <v>196</v>
      </c>
      <c r="F122" s="310">
        <f>1/SUMPRODUCT((Owner=S122)*(Etablissement=E122))</f>
        <v>8.3333333333333329E-2</v>
      </c>
      <c r="G122" s="312">
        <v>42584</v>
      </c>
      <c r="H122" s="312">
        <v>42578</v>
      </c>
      <c r="I122" s="313" t="s">
        <v>128</v>
      </c>
      <c r="J122" s="310" t="s">
        <v>47</v>
      </c>
      <c r="K122" s="310" t="s">
        <v>28</v>
      </c>
      <c r="L122" s="314">
        <v>71.099999999999994</v>
      </c>
      <c r="M122" s="310" t="s">
        <v>41</v>
      </c>
      <c r="N122" s="315">
        <v>11.8</v>
      </c>
      <c r="O122" s="316">
        <v>510</v>
      </c>
      <c r="P122" s="315">
        <v>6018</v>
      </c>
      <c r="Q122" s="315" t="s">
        <v>30</v>
      </c>
      <c r="R122" s="310" t="s">
        <v>125</v>
      </c>
      <c r="S122" s="310" t="s">
        <v>32</v>
      </c>
      <c r="T122" s="310" t="s">
        <v>33</v>
      </c>
      <c r="U122" s="4"/>
      <c r="V122" s="4"/>
      <c r="W122" s="8"/>
      <c r="X122" s="5" t="s">
        <v>33</v>
      </c>
    </row>
    <row r="123" spans="1:24" x14ac:dyDescent="0.25">
      <c r="A123" s="317" t="s">
        <v>23</v>
      </c>
      <c r="B123" s="318" t="s">
        <v>194</v>
      </c>
      <c r="C123" s="311" t="s">
        <v>195</v>
      </c>
      <c r="D123" s="318" t="s">
        <v>72</v>
      </c>
      <c r="E123" s="318" t="s">
        <v>196</v>
      </c>
      <c r="F123" s="318">
        <f>1/SUMPRODUCT((Owner=S123)*(Etablissement=E123))</f>
        <v>8.3333333333333329E-2</v>
      </c>
      <c r="G123" s="319">
        <v>42584</v>
      </c>
      <c r="H123" s="319">
        <v>42578</v>
      </c>
      <c r="I123" s="320" t="s">
        <v>128</v>
      </c>
      <c r="J123" s="318" t="s">
        <v>47</v>
      </c>
      <c r="K123" s="318" t="s">
        <v>28</v>
      </c>
      <c r="L123" s="321">
        <v>71.2</v>
      </c>
      <c r="M123" s="318" t="s">
        <v>115</v>
      </c>
      <c r="N123" s="322">
        <v>11.8</v>
      </c>
      <c r="O123" s="323">
        <v>510</v>
      </c>
      <c r="P123" s="322">
        <v>6018</v>
      </c>
      <c r="Q123" s="322" t="s">
        <v>56</v>
      </c>
      <c r="R123" s="310" t="s">
        <v>125</v>
      </c>
      <c r="S123" s="310" t="s">
        <v>32</v>
      </c>
      <c r="T123" s="310" t="s">
        <v>33</v>
      </c>
      <c r="U123" s="6"/>
      <c r="V123" s="6"/>
      <c r="W123" s="7"/>
      <c r="X123" s="5" t="s">
        <v>33</v>
      </c>
    </row>
    <row r="124" spans="1:24" x14ac:dyDescent="0.25">
      <c r="A124" s="309" t="s">
        <v>23</v>
      </c>
      <c r="B124" s="310" t="s">
        <v>194</v>
      </c>
      <c r="C124" s="311" t="s">
        <v>195</v>
      </c>
      <c r="D124" s="310" t="s">
        <v>72</v>
      </c>
      <c r="E124" s="310" t="s">
        <v>196</v>
      </c>
      <c r="F124" s="310">
        <f>1/SUMPRODUCT((Owner=S124)*(Etablissement=E124))</f>
        <v>8.3333333333333329E-2</v>
      </c>
      <c r="G124" s="312">
        <v>42584</v>
      </c>
      <c r="H124" s="312">
        <v>42578</v>
      </c>
      <c r="I124" s="313" t="s">
        <v>128</v>
      </c>
      <c r="J124" s="310" t="s">
        <v>47</v>
      </c>
      <c r="K124" s="310" t="s">
        <v>28</v>
      </c>
      <c r="L124" s="314">
        <v>72.099999999999994</v>
      </c>
      <c r="M124" s="310" t="s">
        <v>43</v>
      </c>
      <c r="N124" s="315">
        <v>9.6</v>
      </c>
      <c r="O124" s="316">
        <v>1050</v>
      </c>
      <c r="P124" s="315">
        <v>10080</v>
      </c>
      <c r="Q124" s="315" t="s">
        <v>30</v>
      </c>
      <c r="R124" s="310" t="s">
        <v>125</v>
      </c>
      <c r="S124" s="310" t="s">
        <v>32</v>
      </c>
      <c r="T124" s="310" t="s">
        <v>33</v>
      </c>
      <c r="U124" s="4"/>
      <c r="V124" s="4"/>
      <c r="W124" s="8"/>
      <c r="X124" s="5" t="s">
        <v>33</v>
      </c>
    </row>
    <row r="125" spans="1:24" x14ac:dyDescent="0.25">
      <c r="A125" s="317" t="s">
        <v>23</v>
      </c>
      <c r="B125" s="318" t="s">
        <v>194</v>
      </c>
      <c r="C125" s="311" t="s">
        <v>195</v>
      </c>
      <c r="D125" s="318" t="s">
        <v>72</v>
      </c>
      <c r="E125" s="318" t="s">
        <v>196</v>
      </c>
      <c r="F125" s="318">
        <f>1/SUMPRODUCT((Owner=S125)*(Etablissement=E125))</f>
        <v>8.3333333333333329E-2</v>
      </c>
      <c r="G125" s="319">
        <v>42584</v>
      </c>
      <c r="H125" s="319">
        <v>42578</v>
      </c>
      <c r="I125" s="320" t="s">
        <v>128</v>
      </c>
      <c r="J125" s="318" t="s">
        <v>47</v>
      </c>
      <c r="K125" s="318" t="s">
        <v>28</v>
      </c>
      <c r="L125" s="321">
        <v>72.2</v>
      </c>
      <c r="M125" s="318" t="s">
        <v>197</v>
      </c>
      <c r="N125" s="322">
        <v>12</v>
      </c>
      <c r="O125" s="323">
        <v>1050</v>
      </c>
      <c r="P125" s="322">
        <v>12600</v>
      </c>
      <c r="Q125" s="322" t="s">
        <v>56</v>
      </c>
      <c r="R125" s="310" t="s">
        <v>125</v>
      </c>
      <c r="S125" s="310" t="s">
        <v>32</v>
      </c>
      <c r="T125" s="310" t="s">
        <v>33</v>
      </c>
      <c r="U125" s="6"/>
      <c r="V125" s="6"/>
      <c r="W125" s="7"/>
      <c r="X125" s="5" t="s">
        <v>33</v>
      </c>
    </row>
    <row r="126" spans="1:24" x14ac:dyDescent="0.25">
      <c r="A126" s="309" t="s">
        <v>23</v>
      </c>
      <c r="B126" s="310" t="s">
        <v>194</v>
      </c>
      <c r="C126" s="324" t="s">
        <v>195</v>
      </c>
      <c r="D126" s="310" t="s">
        <v>72</v>
      </c>
      <c r="E126" s="310" t="s">
        <v>196</v>
      </c>
      <c r="F126" s="310">
        <f>1/SUMPRODUCT((Owner=S126)*(Etablissement=E126))</f>
        <v>8.3333333333333329E-2</v>
      </c>
      <c r="G126" s="312">
        <v>42584</v>
      </c>
      <c r="H126" s="312">
        <v>42578</v>
      </c>
      <c r="I126" s="313" t="s">
        <v>128</v>
      </c>
      <c r="J126" s="310" t="s">
        <v>47</v>
      </c>
      <c r="K126" s="310" t="s">
        <v>28</v>
      </c>
      <c r="L126" s="314">
        <v>73</v>
      </c>
      <c r="M126" s="310" t="s">
        <v>198</v>
      </c>
      <c r="N126" s="315">
        <v>9.6999999999999993</v>
      </c>
      <c r="O126" s="316">
        <v>300</v>
      </c>
      <c r="P126" s="315">
        <v>2910</v>
      </c>
      <c r="Q126" s="315" t="s">
        <v>30</v>
      </c>
      <c r="R126" s="310" t="s">
        <v>125</v>
      </c>
      <c r="S126" s="310" t="s">
        <v>32</v>
      </c>
      <c r="T126" s="310" t="s">
        <v>33</v>
      </c>
      <c r="U126" s="4"/>
      <c r="V126" s="4"/>
      <c r="W126" s="8"/>
      <c r="X126" s="5" t="s">
        <v>33</v>
      </c>
    </row>
    <row r="127" spans="1:24" x14ac:dyDescent="0.25">
      <c r="A127" s="317" t="s">
        <v>23</v>
      </c>
      <c r="B127" s="318" t="s">
        <v>194</v>
      </c>
      <c r="C127" s="311" t="s">
        <v>195</v>
      </c>
      <c r="D127" s="318" t="s">
        <v>72</v>
      </c>
      <c r="E127" s="318" t="s">
        <v>196</v>
      </c>
      <c r="F127" s="318">
        <f>1/SUMPRODUCT((Owner=S127)*(Etablissement=E127))</f>
        <v>8.3333333333333329E-2</v>
      </c>
      <c r="G127" s="319">
        <v>42584</v>
      </c>
      <c r="H127" s="319">
        <v>42578</v>
      </c>
      <c r="I127" s="320" t="s">
        <v>128</v>
      </c>
      <c r="J127" s="318" t="s">
        <v>47</v>
      </c>
      <c r="K127" s="318" t="s">
        <v>28</v>
      </c>
      <c r="L127" s="321">
        <v>74</v>
      </c>
      <c r="M127" s="318" t="s">
        <v>53</v>
      </c>
      <c r="N127" s="322">
        <v>8.4700000000000006</v>
      </c>
      <c r="O127" s="323">
        <v>120</v>
      </c>
      <c r="P127" s="322">
        <v>1016.4000000000001</v>
      </c>
      <c r="Q127" s="322" t="s">
        <v>30</v>
      </c>
      <c r="R127" s="310" t="s">
        <v>125</v>
      </c>
      <c r="S127" s="310" t="s">
        <v>32</v>
      </c>
      <c r="T127" s="310" t="s">
        <v>33</v>
      </c>
      <c r="U127" s="6"/>
      <c r="V127" s="6"/>
      <c r="W127" s="7"/>
      <c r="X127" s="5" t="s">
        <v>33</v>
      </c>
    </row>
    <row r="128" spans="1:24" x14ac:dyDescent="0.25">
      <c r="A128" s="325" t="s">
        <v>23</v>
      </c>
      <c r="B128" s="326" t="s">
        <v>205</v>
      </c>
      <c r="C128" s="327" t="s">
        <v>206</v>
      </c>
      <c r="D128" s="326" t="s">
        <v>25</v>
      </c>
      <c r="E128" s="326" t="s">
        <v>207</v>
      </c>
      <c r="F128" s="326">
        <f>1/SUMPRODUCT((Owner=S128)*(Etablissement=E128))</f>
        <v>0.5</v>
      </c>
      <c r="G128" s="328">
        <v>42598</v>
      </c>
      <c r="H128" s="328">
        <v>42596</v>
      </c>
      <c r="I128" s="329" t="s">
        <v>128</v>
      </c>
      <c r="J128" s="326" t="s">
        <v>28</v>
      </c>
      <c r="K128" s="326" t="s">
        <v>47</v>
      </c>
      <c r="L128" s="330">
        <v>115.1</v>
      </c>
      <c r="M128" s="326" t="s">
        <v>51</v>
      </c>
      <c r="N128" s="331">
        <v>4.5</v>
      </c>
      <c r="O128" s="332">
        <v>1400</v>
      </c>
      <c r="P128" s="331">
        <v>6300</v>
      </c>
      <c r="Q128" s="331" t="s">
        <v>30</v>
      </c>
      <c r="R128" s="333" t="s">
        <v>125</v>
      </c>
      <c r="S128" s="326" t="s">
        <v>50</v>
      </c>
      <c r="T128" s="326" t="s">
        <v>33</v>
      </c>
      <c r="U128" s="6"/>
      <c r="V128" s="6"/>
      <c r="W128" s="7"/>
      <c r="X128" s="5" t="s">
        <v>33</v>
      </c>
    </row>
    <row r="129" spans="1:24" x14ac:dyDescent="0.25">
      <c r="A129" s="325" t="s">
        <v>23</v>
      </c>
      <c r="B129" s="326" t="s">
        <v>205</v>
      </c>
      <c r="C129" s="334" t="s">
        <v>206</v>
      </c>
      <c r="D129" s="326" t="s">
        <v>25</v>
      </c>
      <c r="E129" s="326" t="s">
        <v>207</v>
      </c>
      <c r="F129" s="326">
        <f>1/SUMPRODUCT((Owner=S129)*(Etablissement=E129))</f>
        <v>0.5</v>
      </c>
      <c r="G129" s="328">
        <v>42598</v>
      </c>
      <c r="H129" s="328">
        <v>42596</v>
      </c>
      <c r="I129" s="329" t="s">
        <v>128</v>
      </c>
      <c r="J129" s="326" t="s">
        <v>28</v>
      </c>
      <c r="K129" s="326" t="s">
        <v>47</v>
      </c>
      <c r="L129" s="330">
        <v>115.2</v>
      </c>
      <c r="M129" s="326" t="s">
        <v>157</v>
      </c>
      <c r="N129" s="331">
        <v>65.5</v>
      </c>
      <c r="O129" s="332">
        <v>1000</v>
      </c>
      <c r="P129" s="331">
        <v>65500</v>
      </c>
      <c r="Q129" s="331" t="s">
        <v>30</v>
      </c>
      <c r="R129" s="333" t="s">
        <v>125</v>
      </c>
      <c r="S129" s="326" t="s">
        <v>50</v>
      </c>
      <c r="T129" s="326" t="s">
        <v>33</v>
      </c>
      <c r="U129" s="6"/>
      <c r="V129" s="6"/>
      <c r="W129" s="7"/>
      <c r="X129" s="5" t="s">
        <v>33</v>
      </c>
    </row>
    <row r="130" spans="1:24" x14ac:dyDescent="0.25">
      <c r="A130" s="335" t="s">
        <v>23</v>
      </c>
      <c r="B130" s="336" t="s">
        <v>208</v>
      </c>
      <c r="C130" s="337" t="s">
        <v>209</v>
      </c>
      <c r="D130" s="336" t="s">
        <v>25</v>
      </c>
      <c r="E130" s="336" t="s">
        <v>210</v>
      </c>
      <c r="F130" s="336">
        <f>1/SUMPRODUCT((Owner=S130)*(Etablissement=E130))</f>
        <v>0.125</v>
      </c>
      <c r="G130" s="338">
        <v>42618</v>
      </c>
      <c r="H130" s="338">
        <v>42615</v>
      </c>
      <c r="I130" s="339" t="s">
        <v>128</v>
      </c>
      <c r="J130" s="336" t="s">
        <v>47</v>
      </c>
      <c r="K130" s="336" t="s">
        <v>48</v>
      </c>
      <c r="L130" s="340">
        <v>129.1</v>
      </c>
      <c r="M130" s="336" t="s">
        <v>211</v>
      </c>
      <c r="N130" s="341">
        <v>10</v>
      </c>
      <c r="O130" s="342">
        <v>150</v>
      </c>
      <c r="P130" s="341">
        <v>1500</v>
      </c>
      <c r="Q130" s="341" t="s">
        <v>30</v>
      </c>
      <c r="R130" s="343" t="s">
        <v>125</v>
      </c>
      <c r="S130" s="336" t="s">
        <v>50</v>
      </c>
      <c r="T130" s="336" t="s">
        <v>33</v>
      </c>
      <c r="U130" s="6"/>
      <c r="V130" s="6"/>
      <c r="W130" s="7"/>
      <c r="X130" s="5" t="s">
        <v>33</v>
      </c>
    </row>
    <row r="131" spans="1:24" x14ac:dyDescent="0.25">
      <c r="A131" s="335" t="s">
        <v>23</v>
      </c>
      <c r="B131" s="336" t="s">
        <v>208</v>
      </c>
      <c r="C131" s="344" t="s">
        <v>209</v>
      </c>
      <c r="D131" s="336" t="s">
        <v>25</v>
      </c>
      <c r="E131" s="336" t="s">
        <v>210</v>
      </c>
      <c r="F131" s="336">
        <f>1/SUMPRODUCT((Owner=S131)*(Etablissement=E131))</f>
        <v>0.125</v>
      </c>
      <c r="G131" s="338">
        <v>42618</v>
      </c>
      <c r="H131" s="338">
        <v>42615</v>
      </c>
      <c r="I131" s="339" t="s">
        <v>128</v>
      </c>
      <c r="J131" s="336" t="s">
        <v>47</v>
      </c>
      <c r="K131" s="336" t="s">
        <v>48</v>
      </c>
      <c r="L131" s="340">
        <v>129.19999999999999</v>
      </c>
      <c r="M131" s="336" t="s">
        <v>212</v>
      </c>
      <c r="N131" s="341">
        <v>6.84</v>
      </c>
      <c r="O131" s="342">
        <v>150</v>
      </c>
      <c r="P131" s="341">
        <v>1026</v>
      </c>
      <c r="Q131" s="341" t="s">
        <v>30</v>
      </c>
      <c r="R131" s="343" t="s">
        <v>125</v>
      </c>
      <c r="S131" s="336" t="s">
        <v>50</v>
      </c>
      <c r="T131" s="336" t="s">
        <v>33</v>
      </c>
      <c r="U131" s="6"/>
      <c r="V131" s="6"/>
      <c r="W131" s="7"/>
      <c r="X131" s="5" t="s">
        <v>33</v>
      </c>
    </row>
    <row r="132" spans="1:24" x14ac:dyDescent="0.25">
      <c r="A132" s="335" t="s">
        <v>23</v>
      </c>
      <c r="B132" s="336" t="s">
        <v>208</v>
      </c>
      <c r="C132" s="337" t="s">
        <v>209</v>
      </c>
      <c r="D132" s="336" t="s">
        <v>25</v>
      </c>
      <c r="E132" s="336" t="s">
        <v>210</v>
      </c>
      <c r="F132" s="336">
        <f>1/SUMPRODUCT((Owner=S132)*(Etablissement=E132))</f>
        <v>0.125</v>
      </c>
      <c r="G132" s="338">
        <v>42618</v>
      </c>
      <c r="H132" s="338">
        <v>42615</v>
      </c>
      <c r="I132" s="339" t="s">
        <v>128</v>
      </c>
      <c r="J132" s="336" t="s">
        <v>47</v>
      </c>
      <c r="K132" s="336" t="s">
        <v>48</v>
      </c>
      <c r="L132" s="340">
        <v>129.30000000000001</v>
      </c>
      <c r="M132" s="336" t="s">
        <v>148</v>
      </c>
      <c r="N132" s="341">
        <v>9.1199999999999992</v>
      </c>
      <c r="O132" s="342">
        <v>150</v>
      </c>
      <c r="P132" s="341">
        <v>1367.9999999999998</v>
      </c>
      <c r="Q132" s="341" t="s">
        <v>30</v>
      </c>
      <c r="R132" s="343" t="s">
        <v>125</v>
      </c>
      <c r="S132" s="336" t="s">
        <v>50</v>
      </c>
      <c r="T132" s="336" t="s">
        <v>33</v>
      </c>
      <c r="U132" s="6"/>
      <c r="V132" s="6"/>
      <c r="W132" s="7"/>
      <c r="X132" s="5" t="s">
        <v>33</v>
      </c>
    </row>
    <row r="133" spans="1:24" x14ac:dyDescent="0.25">
      <c r="A133" s="335" t="s">
        <v>23</v>
      </c>
      <c r="B133" s="336" t="s">
        <v>208</v>
      </c>
      <c r="C133" s="344" t="s">
        <v>209</v>
      </c>
      <c r="D133" s="336" t="s">
        <v>25</v>
      </c>
      <c r="E133" s="336" t="s">
        <v>210</v>
      </c>
      <c r="F133" s="336">
        <f>1/SUMPRODUCT((Owner=S133)*(Etablissement=E133))</f>
        <v>0.125</v>
      </c>
      <c r="G133" s="338">
        <v>42618</v>
      </c>
      <c r="H133" s="338">
        <v>42615</v>
      </c>
      <c r="I133" s="339" t="s">
        <v>128</v>
      </c>
      <c r="J133" s="336" t="s">
        <v>47</v>
      </c>
      <c r="K133" s="336" t="s">
        <v>48</v>
      </c>
      <c r="L133" s="340">
        <v>138</v>
      </c>
      <c r="M133" s="336" t="s">
        <v>53</v>
      </c>
      <c r="N133" s="341">
        <v>9.5</v>
      </c>
      <c r="O133" s="342">
        <v>150</v>
      </c>
      <c r="P133" s="341">
        <v>1425</v>
      </c>
      <c r="Q133" s="341" t="s">
        <v>30</v>
      </c>
      <c r="R133" s="343" t="s">
        <v>125</v>
      </c>
      <c r="S133" s="336" t="s">
        <v>50</v>
      </c>
      <c r="T133" s="336" t="s">
        <v>33</v>
      </c>
      <c r="U133" s="6"/>
      <c r="V133" s="6"/>
      <c r="W133" s="7"/>
      <c r="X133" s="5" t="s">
        <v>33</v>
      </c>
    </row>
    <row r="134" spans="1:24" x14ac:dyDescent="0.25">
      <c r="A134" s="335" t="s">
        <v>23</v>
      </c>
      <c r="B134" s="336" t="s">
        <v>208</v>
      </c>
      <c r="C134" s="337" t="s">
        <v>209</v>
      </c>
      <c r="D134" s="336" t="s">
        <v>25</v>
      </c>
      <c r="E134" s="336" t="s">
        <v>210</v>
      </c>
      <c r="F134" s="336">
        <f>1/SUMPRODUCT((Owner=S134)*(Etablissement=E134))</f>
        <v>0.125</v>
      </c>
      <c r="G134" s="338">
        <v>42618</v>
      </c>
      <c r="H134" s="338">
        <v>42615</v>
      </c>
      <c r="I134" s="339" t="s">
        <v>128</v>
      </c>
      <c r="J134" s="336" t="s">
        <v>47</v>
      </c>
      <c r="K134" s="336" t="s">
        <v>48</v>
      </c>
      <c r="L134" s="340">
        <v>141.1</v>
      </c>
      <c r="M134" s="336" t="s">
        <v>51</v>
      </c>
      <c r="N134" s="341">
        <v>7.9</v>
      </c>
      <c r="O134" s="342">
        <v>500</v>
      </c>
      <c r="P134" s="341">
        <v>3950</v>
      </c>
      <c r="Q134" s="341" t="s">
        <v>30</v>
      </c>
      <c r="R134" s="343" t="s">
        <v>125</v>
      </c>
      <c r="S134" s="336" t="s">
        <v>50</v>
      </c>
      <c r="T134" s="336" t="s">
        <v>33</v>
      </c>
      <c r="U134" s="6"/>
      <c r="V134" s="6"/>
      <c r="W134" s="7"/>
      <c r="X134" s="5" t="s">
        <v>33</v>
      </c>
    </row>
    <row r="135" spans="1:24" x14ac:dyDescent="0.25">
      <c r="A135" s="335" t="s">
        <v>23</v>
      </c>
      <c r="B135" s="336" t="s">
        <v>208</v>
      </c>
      <c r="C135" s="344" t="s">
        <v>209</v>
      </c>
      <c r="D135" s="336" t="s">
        <v>25</v>
      </c>
      <c r="E135" s="336" t="s">
        <v>210</v>
      </c>
      <c r="F135" s="336">
        <f>1/SUMPRODUCT((Owner=S135)*(Etablissement=E135))</f>
        <v>0.125</v>
      </c>
      <c r="G135" s="338">
        <v>42618</v>
      </c>
      <c r="H135" s="338">
        <v>42615</v>
      </c>
      <c r="I135" s="339" t="s">
        <v>128</v>
      </c>
      <c r="J135" s="336" t="s">
        <v>47</v>
      </c>
      <c r="K135" s="336" t="s">
        <v>48</v>
      </c>
      <c r="L135" s="340">
        <v>141.19999999999999</v>
      </c>
      <c r="M135" s="336" t="s">
        <v>95</v>
      </c>
      <c r="N135" s="341">
        <v>6.5</v>
      </c>
      <c r="O135" s="342">
        <v>500</v>
      </c>
      <c r="P135" s="341">
        <v>3250</v>
      </c>
      <c r="Q135" s="341" t="s">
        <v>56</v>
      </c>
      <c r="R135" s="343" t="s">
        <v>125</v>
      </c>
      <c r="S135" s="336" t="s">
        <v>50</v>
      </c>
      <c r="T135" s="336" t="s">
        <v>33</v>
      </c>
      <c r="U135" s="6"/>
      <c r="V135" s="6"/>
      <c r="W135" s="7"/>
      <c r="X135" s="5" t="s">
        <v>33</v>
      </c>
    </row>
    <row r="136" spans="1:24" x14ac:dyDescent="0.25">
      <c r="A136" s="335" t="s">
        <v>23</v>
      </c>
      <c r="B136" s="336" t="s">
        <v>208</v>
      </c>
      <c r="C136" s="337" t="s">
        <v>209</v>
      </c>
      <c r="D136" s="336" t="s">
        <v>25</v>
      </c>
      <c r="E136" s="336" t="s">
        <v>210</v>
      </c>
      <c r="F136" s="336">
        <f>1/SUMPRODUCT((Owner=S136)*(Etablissement=E136))</f>
        <v>0.125</v>
      </c>
      <c r="G136" s="338">
        <v>42618</v>
      </c>
      <c r="H136" s="338">
        <v>42615</v>
      </c>
      <c r="I136" s="339" t="s">
        <v>128</v>
      </c>
      <c r="J136" s="336" t="s">
        <v>47</v>
      </c>
      <c r="K136" s="336" t="s">
        <v>48</v>
      </c>
      <c r="L136" s="340">
        <v>147</v>
      </c>
      <c r="M136" s="336" t="s">
        <v>29</v>
      </c>
      <c r="N136" s="341">
        <v>3</v>
      </c>
      <c r="O136" s="342">
        <v>20</v>
      </c>
      <c r="P136" s="341">
        <v>60</v>
      </c>
      <c r="Q136" s="341" t="s">
        <v>30</v>
      </c>
      <c r="R136" s="343" t="s">
        <v>125</v>
      </c>
      <c r="S136" s="336" t="s">
        <v>50</v>
      </c>
      <c r="T136" s="336" t="s">
        <v>33</v>
      </c>
      <c r="U136" s="6"/>
      <c r="V136" s="6"/>
      <c r="W136" s="7"/>
      <c r="X136" s="5" t="s">
        <v>33</v>
      </c>
    </row>
    <row r="137" spans="1:24" x14ac:dyDescent="0.25">
      <c r="A137" s="335" t="s">
        <v>23</v>
      </c>
      <c r="B137" s="336" t="s">
        <v>208</v>
      </c>
      <c r="C137" s="344" t="s">
        <v>209</v>
      </c>
      <c r="D137" s="336" t="s">
        <v>25</v>
      </c>
      <c r="E137" s="336" t="s">
        <v>210</v>
      </c>
      <c r="F137" s="336">
        <f>1/SUMPRODUCT((Owner=S137)*(Etablissement=E137))</f>
        <v>0.125</v>
      </c>
      <c r="G137" s="338">
        <v>42618</v>
      </c>
      <c r="H137" s="338">
        <v>42615</v>
      </c>
      <c r="I137" s="339" t="s">
        <v>128</v>
      </c>
      <c r="J137" s="336" t="s">
        <v>47</v>
      </c>
      <c r="K137" s="336" t="s">
        <v>48</v>
      </c>
      <c r="L137" s="340">
        <v>150</v>
      </c>
      <c r="M137" s="336" t="s">
        <v>43</v>
      </c>
      <c r="N137" s="341">
        <v>12</v>
      </c>
      <c r="O137" s="342">
        <v>50</v>
      </c>
      <c r="P137" s="341">
        <v>600</v>
      </c>
      <c r="Q137" s="341" t="s">
        <v>30</v>
      </c>
      <c r="R137" s="343" t="s">
        <v>125</v>
      </c>
      <c r="S137" s="336" t="s">
        <v>50</v>
      </c>
      <c r="T137" s="336" t="s">
        <v>33</v>
      </c>
      <c r="U137" s="6"/>
      <c r="V137" s="6"/>
      <c r="W137" s="7"/>
      <c r="X137" s="5" t="s">
        <v>33</v>
      </c>
    </row>
    <row r="138" spans="1:24" x14ac:dyDescent="0.25">
      <c r="A138" s="309" t="s">
        <v>23</v>
      </c>
      <c r="B138" s="310" t="s">
        <v>194</v>
      </c>
      <c r="C138" s="324" t="s">
        <v>195</v>
      </c>
      <c r="D138" s="310" t="s">
        <v>72</v>
      </c>
      <c r="E138" s="310" t="s">
        <v>196</v>
      </c>
      <c r="F138" s="310">
        <f>1/SUMPRODUCT((Owner=S138)*(Etablissement=E138))</f>
        <v>8.3333333333333329E-2</v>
      </c>
      <c r="G138" s="312">
        <v>42584</v>
      </c>
      <c r="H138" s="312">
        <v>42578</v>
      </c>
      <c r="I138" s="313" t="s">
        <v>128</v>
      </c>
      <c r="J138" s="310" t="s">
        <v>47</v>
      </c>
      <c r="K138" s="310" t="s">
        <v>28</v>
      </c>
      <c r="L138" s="314">
        <v>75</v>
      </c>
      <c r="M138" s="310" t="s">
        <v>70</v>
      </c>
      <c r="N138" s="315">
        <v>6.5</v>
      </c>
      <c r="O138" s="316">
        <v>420</v>
      </c>
      <c r="P138" s="315">
        <v>2730</v>
      </c>
      <c r="Q138" s="315" t="s">
        <v>30</v>
      </c>
      <c r="R138" s="310" t="s">
        <v>125</v>
      </c>
      <c r="S138" s="310" t="s">
        <v>32</v>
      </c>
      <c r="T138" s="310" t="s">
        <v>33</v>
      </c>
      <c r="U138" s="4"/>
      <c r="V138" s="4"/>
      <c r="W138" s="8"/>
      <c r="X138" s="5" t="s">
        <v>33</v>
      </c>
    </row>
    <row r="139" spans="1:24" x14ac:dyDescent="0.25">
      <c r="A139" s="317" t="s">
        <v>23</v>
      </c>
      <c r="B139" s="318" t="s">
        <v>194</v>
      </c>
      <c r="C139" s="311" t="s">
        <v>195</v>
      </c>
      <c r="D139" s="318" t="s">
        <v>72</v>
      </c>
      <c r="E139" s="318" t="s">
        <v>196</v>
      </c>
      <c r="F139" s="318">
        <f>1/SUMPRODUCT((Owner=S139)*(Etablissement=E139))</f>
        <v>8.3333333333333329E-2</v>
      </c>
      <c r="G139" s="319">
        <v>42584</v>
      </c>
      <c r="H139" s="319">
        <v>42578</v>
      </c>
      <c r="I139" s="320" t="s">
        <v>128</v>
      </c>
      <c r="J139" s="318" t="s">
        <v>47</v>
      </c>
      <c r="K139" s="318" t="s">
        <v>28</v>
      </c>
      <c r="L139" s="321">
        <v>76</v>
      </c>
      <c r="M139" s="318" t="s">
        <v>193</v>
      </c>
      <c r="N139" s="322">
        <v>9.6999999999999993</v>
      </c>
      <c r="O139" s="323">
        <v>120</v>
      </c>
      <c r="P139" s="322">
        <v>1164</v>
      </c>
      <c r="Q139" s="322" t="s">
        <v>30</v>
      </c>
      <c r="R139" s="310" t="s">
        <v>125</v>
      </c>
      <c r="S139" s="310" t="s">
        <v>32</v>
      </c>
      <c r="T139" s="310" t="s">
        <v>33</v>
      </c>
      <c r="U139" s="6"/>
      <c r="V139" s="6"/>
      <c r="W139" s="7"/>
      <c r="X139" s="5" t="s">
        <v>33</v>
      </c>
    </row>
    <row r="140" spans="1:24" x14ac:dyDescent="0.25">
      <c r="A140" s="309" t="s">
        <v>23</v>
      </c>
      <c r="B140" s="310" t="s">
        <v>194</v>
      </c>
      <c r="C140" s="324" t="s">
        <v>195</v>
      </c>
      <c r="D140" s="310" t="s">
        <v>72</v>
      </c>
      <c r="E140" s="310" t="s">
        <v>196</v>
      </c>
      <c r="F140" s="310">
        <f>1/SUMPRODUCT((Owner=S140)*(Etablissement=E140))</f>
        <v>8.3333333333333329E-2</v>
      </c>
      <c r="G140" s="312">
        <v>42584</v>
      </c>
      <c r="H140" s="312">
        <v>42578</v>
      </c>
      <c r="I140" s="313" t="s">
        <v>128</v>
      </c>
      <c r="J140" s="310" t="s">
        <v>47</v>
      </c>
      <c r="K140" s="310" t="s">
        <v>28</v>
      </c>
      <c r="L140" s="314">
        <v>77</v>
      </c>
      <c r="M140" s="310" t="s">
        <v>133</v>
      </c>
      <c r="N140" s="315">
        <v>14.5</v>
      </c>
      <c r="O140" s="316">
        <v>570</v>
      </c>
      <c r="P140" s="315">
        <v>8265</v>
      </c>
      <c r="Q140" s="315" t="s">
        <v>30</v>
      </c>
      <c r="R140" s="310" t="s">
        <v>125</v>
      </c>
      <c r="S140" s="310" t="s">
        <v>32</v>
      </c>
      <c r="T140" s="310" t="s">
        <v>33</v>
      </c>
      <c r="U140" s="4"/>
      <c r="V140" s="4"/>
      <c r="W140" s="8"/>
      <c r="X140" s="5" t="s">
        <v>33</v>
      </c>
    </row>
    <row r="141" spans="1:24" x14ac:dyDescent="0.25">
      <c r="A141" s="317" t="s">
        <v>23</v>
      </c>
      <c r="B141" s="318" t="s">
        <v>194</v>
      </c>
      <c r="C141" s="311" t="s">
        <v>195</v>
      </c>
      <c r="D141" s="318" t="s">
        <v>72</v>
      </c>
      <c r="E141" s="318" t="s">
        <v>196</v>
      </c>
      <c r="F141" s="318">
        <f>1/SUMPRODUCT((Owner=S141)*(Etablissement=E141))</f>
        <v>8.3333333333333329E-2</v>
      </c>
      <c r="G141" s="319">
        <v>42584</v>
      </c>
      <c r="H141" s="319">
        <v>42578</v>
      </c>
      <c r="I141" s="320" t="s">
        <v>128</v>
      </c>
      <c r="J141" s="318" t="s">
        <v>47</v>
      </c>
      <c r="K141" s="318" t="s">
        <v>28</v>
      </c>
      <c r="L141" s="321">
        <v>78</v>
      </c>
      <c r="M141" s="318" t="s">
        <v>199</v>
      </c>
      <c r="N141" s="322">
        <v>4.5599999999999996</v>
      </c>
      <c r="O141" s="323">
        <v>570</v>
      </c>
      <c r="P141" s="322">
        <v>2599.1999999999998</v>
      </c>
      <c r="Q141" s="322" t="s">
        <v>30</v>
      </c>
      <c r="R141" s="310" t="s">
        <v>125</v>
      </c>
      <c r="S141" s="310" t="s">
        <v>32</v>
      </c>
      <c r="T141" s="310" t="s">
        <v>33</v>
      </c>
      <c r="U141" s="6"/>
      <c r="V141" s="6"/>
      <c r="W141" s="7"/>
      <c r="X141" s="5" t="s">
        <v>33</v>
      </c>
    </row>
    <row r="142" spans="1:24" x14ac:dyDescent="0.25">
      <c r="A142" s="309" t="s">
        <v>23</v>
      </c>
      <c r="B142" s="310" t="s">
        <v>194</v>
      </c>
      <c r="C142" s="324" t="s">
        <v>195</v>
      </c>
      <c r="D142" s="310" t="s">
        <v>72</v>
      </c>
      <c r="E142" s="310" t="s">
        <v>196</v>
      </c>
      <c r="F142" s="310">
        <f>1/SUMPRODUCT((Owner=S142)*(Etablissement=E142))</f>
        <v>8.3333333333333329E-2</v>
      </c>
      <c r="G142" s="312">
        <v>42584</v>
      </c>
      <c r="H142" s="312">
        <v>42578</v>
      </c>
      <c r="I142" s="313" t="s">
        <v>128</v>
      </c>
      <c r="J142" s="310" t="s">
        <v>47</v>
      </c>
      <c r="K142" s="310" t="s">
        <v>28</v>
      </c>
      <c r="L142" s="314">
        <v>79</v>
      </c>
      <c r="M142" s="310" t="s">
        <v>200</v>
      </c>
      <c r="N142" s="315">
        <v>21</v>
      </c>
      <c r="O142" s="316">
        <v>120</v>
      </c>
      <c r="P142" s="315">
        <v>2520</v>
      </c>
      <c r="Q142" s="315" t="s">
        <v>30</v>
      </c>
      <c r="R142" s="310" t="s">
        <v>125</v>
      </c>
      <c r="S142" s="310" t="s">
        <v>32</v>
      </c>
      <c r="T142" s="310" t="s">
        <v>33</v>
      </c>
      <c r="U142" s="4"/>
      <c r="V142" s="4"/>
      <c r="W142" s="8"/>
      <c r="X142" s="5" t="s">
        <v>33</v>
      </c>
    </row>
    <row r="143" spans="1:24" x14ac:dyDescent="0.25">
      <c r="A143" s="317" t="s">
        <v>23</v>
      </c>
      <c r="B143" s="318" t="s">
        <v>194</v>
      </c>
      <c r="C143" s="311" t="s">
        <v>195</v>
      </c>
      <c r="D143" s="318" t="s">
        <v>72</v>
      </c>
      <c r="E143" s="318" t="s">
        <v>196</v>
      </c>
      <c r="F143" s="318">
        <f>1/SUMPRODUCT((Owner=S143)*(Etablissement=E143))</f>
        <v>8.3333333333333329E-2</v>
      </c>
      <c r="G143" s="319">
        <v>42584</v>
      </c>
      <c r="H143" s="319">
        <v>42578</v>
      </c>
      <c r="I143" s="320" t="s">
        <v>128</v>
      </c>
      <c r="J143" s="318" t="s">
        <v>47</v>
      </c>
      <c r="K143" s="318" t="s">
        <v>28</v>
      </c>
      <c r="L143" s="321">
        <v>80</v>
      </c>
      <c r="M143" s="318" t="s">
        <v>201</v>
      </c>
      <c r="N143" s="322">
        <v>21</v>
      </c>
      <c r="O143" s="323">
        <v>60</v>
      </c>
      <c r="P143" s="322">
        <v>1260</v>
      </c>
      <c r="Q143" s="322" t="s">
        <v>30</v>
      </c>
      <c r="R143" s="310" t="s">
        <v>125</v>
      </c>
      <c r="S143" s="310" t="s">
        <v>32</v>
      </c>
      <c r="T143" s="310" t="s">
        <v>33</v>
      </c>
      <c r="U143" s="6"/>
      <c r="V143" s="6"/>
      <c r="W143" s="7"/>
      <c r="X143" s="5" t="s">
        <v>33</v>
      </c>
    </row>
    <row r="144" spans="1:24" x14ac:dyDescent="0.25">
      <c r="A144" s="12" t="s">
        <v>23</v>
      </c>
      <c r="B144" s="13" t="s">
        <v>68</v>
      </c>
      <c r="C144" s="14">
        <v>39</v>
      </c>
      <c r="D144" s="13" t="s">
        <v>25</v>
      </c>
      <c r="E144" s="13" t="s">
        <v>69</v>
      </c>
      <c r="F144" s="13">
        <f>1/SUMPRODUCT((Owner=S144)*(Etablissement=E144))</f>
        <v>0.5</v>
      </c>
      <c r="G144" s="15">
        <v>42440</v>
      </c>
      <c r="H144" s="15">
        <v>42418</v>
      </c>
      <c r="I144" s="16" t="s">
        <v>37</v>
      </c>
      <c r="J144" s="13" t="s">
        <v>47</v>
      </c>
      <c r="K144" s="13" t="s">
        <v>48</v>
      </c>
      <c r="L144" s="17">
        <v>189</v>
      </c>
      <c r="M144" s="13" t="s">
        <v>43</v>
      </c>
      <c r="N144" s="18">
        <v>10.199999999999999</v>
      </c>
      <c r="O144" s="19">
        <v>150</v>
      </c>
      <c r="P144" s="18">
        <v>1530</v>
      </c>
      <c r="Q144" s="18" t="s">
        <v>30</v>
      </c>
      <c r="R144" s="13" t="s">
        <v>35</v>
      </c>
      <c r="S144" s="13" t="s">
        <v>32</v>
      </c>
      <c r="T144" s="13" t="s">
        <v>33</v>
      </c>
      <c r="U144" s="4" t="s">
        <v>48</v>
      </c>
      <c r="V144" s="4"/>
      <c r="W144" s="8"/>
      <c r="X144" s="5" t="s">
        <v>33</v>
      </c>
    </row>
    <row r="145" spans="1:24" x14ac:dyDescent="0.25">
      <c r="A145" s="21" t="s">
        <v>23</v>
      </c>
      <c r="B145" s="13" t="s">
        <v>68</v>
      </c>
      <c r="C145" s="22">
        <v>39</v>
      </c>
      <c r="D145" s="20" t="s">
        <v>25</v>
      </c>
      <c r="E145" s="20" t="s">
        <v>69</v>
      </c>
      <c r="F145" s="20">
        <f>1/SUMPRODUCT((Owner=S145)*(Etablissement=E145))</f>
        <v>0.5</v>
      </c>
      <c r="G145" s="23">
        <v>42440</v>
      </c>
      <c r="H145" s="23">
        <v>42418</v>
      </c>
      <c r="I145" s="24" t="s">
        <v>37</v>
      </c>
      <c r="J145" s="20" t="s">
        <v>47</v>
      </c>
      <c r="K145" s="20" t="s">
        <v>48</v>
      </c>
      <c r="L145" s="25">
        <v>190</v>
      </c>
      <c r="M145" s="20" t="s">
        <v>70</v>
      </c>
      <c r="N145" s="26">
        <v>6.48</v>
      </c>
      <c r="O145" s="27">
        <v>80</v>
      </c>
      <c r="P145" s="26">
        <v>518.40000000000009</v>
      </c>
      <c r="Q145" s="26" t="s">
        <v>30</v>
      </c>
      <c r="R145" s="20" t="s">
        <v>35</v>
      </c>
      <c r="S145" s="13" t="s">
        <v>32</v>
      </c>
      <c r="T145" s="13" t="s">
        <v>33</v>
      </c>
      <c r="U145" s="6" t="s">
        <v>48</v>
      </c>
      <c r="V145" s="6"/>
      <c r="W145" s="7"/>
      <c r="X145" s="5" t="s">
        <v>33</v>
      </c>
    </row>
    <row r="146" spans="1:24" x14ac:dyDescent="0.25">
      <c r="A146" s="28" t="s">
        <v>23</v>
      </c>
      <c r="B146" s="29" t="s">
        <v>24</v>
      </c>
      <c r="C146" s="345">
        <v>21</v>
      </c>
      <c r="D146" s="29" t="s">
        <v>25</v>
      </c>
      <c r="E146" s="29" t="s">
        <v>26</v>
      </c>
      <c r="F146" s="29">
        <f>1/SUMPRODUCT((Owner=S146)*(Etablissement=E146))</f>
        <v>0.14285714285714285</v>
      </c>
      <c r="G146" s="31">
        <v>42375</v>
      </c>
      <c r="H146" s="31">
        <v>42374</v>
      </c>
      <c r="I146" s="32">
        <v>2016</v>
      </c>
      <c r="J146" s="29" t="s">
        <v>27</v>
      </c>
      <c r="K146" s="29" t="s">
        <v>28</v>
      </c>
      <c r="L146" s="33">
        <v>16106</v>
      </c>
      <c r="M146" s="29" t="s">
        <v>29</v>
      </c>
      <c r="N146" s="34">
        <v>2.4</v>
      </c>
      <c r="O146" s="35">
        <v>150</v>
      </c>
      <c r="P146" s="34">
        <v>360</v>
      </c>
      <c r="Q146" s="34" t="s">
        <v>30</v>
      </c>
      <c r="R146" s="29" t="s">
        <v>31</v>
      </c>
      <c r="S146" s="29" t="s">
        <v>32</v>
      </c>
      <c r="T146" s="29">
        <v>360</v>
      </c>
      <c r="U146" s="4"/>
      <c r="V146" s="4"/>
      <c r="W146" s="4"/>
      <c r="X146" s="5" t="s">
        <v>33</v>
      </c>
    </row>
    <row r="147" spans="1:24" x14ac:dyDescent="0.25">
      <c r="A147" s="28" t="s">
        <v>23</v>
      </c>
      <c r="B147" s="29" t="s">
        <v>24</v>
      </c>
      <c r="C147" s="30">
        <v>21</v>
      </c>
      <c r="D147" s="346" t="s">
        <v>25</v>
      </c>
      <c r="E147" s="346" t="s">
        <v>26</v>
      </c>
      <c r="F147" s="346">
        <f>1/SUMPRODUCT((Owner=S147)*(Etablissement=E147))</f>
        <v>0.14285714285714285</v>
      </c>
      <c r="G147" s="347">
        <v>42375</v>
      </c>
      <c r="H147" s="347">
        <v>42374</v>
      </c>
      <c r="I147" s="348">
        <v>2016</v>
      </c>
      <c r="J147" s="346" t="s">
        <v>27</v>
      </c>
      <c r="K147" s="346" t="s">
        <v>28</v>
      </c>
      <c r="L147" s="349">
        <v>16108.1</v>
      </c>
      <c r="M147" s="346" t="s">
        <v>34</v>
      </c>
      <c r="N147" s="350">
        <v>3.84</v>
      </c>
      <c r="O147" s="351">
        <v>120</v>
      </c>
      <c r="P147" s="350">
        <v>460.79999999999995</v>
      </c>
      <c r="Q147" s="350" t="s">
        <v>30</v>
      </c>
      <c r="R147" s="346" t="s">
        <v>35</v>
      </c>
      <c r="S147" s="29" t="s">
        <v>32</v>
      </c>
      <c r="T147" s="29" t="s">
        <v>33</v>
      </c>
      <c r="U147" s="6" t="s">
        <v>36</v>
      </c>
      <c r="V147" s="6"/>
      <c r="W147" s="7">
        <v>4</v>
      </c>
      <c r="X147" s="5">
        <v>480</v>
      </c>
    </row>
    <row r="148" spans="1:24" x14ac:dyDescent="0.25">
      <c r="A148" s="28" t="s">
        <v>23</v>
      </c>
      <c r="B148" s="29" t="s">
        <v>24</v>
      </c>
      <c r="C148" s="345">
        <v>21</v>
      </c>
      <c r="D148" s="29" t="s">
        <v>25</v>
      </c>
      <c r="E148" s="29" t="s">
        <v>26</v>
      </c>
      <c r="F148" s="29">
        <f>1/SUMPRODUCT((Owner=S148)*(Etablissement=E148))</f>
        <v>0.14285714285714285</v>
      </c>
      <c r="G148" s="31">
        <v>42375</v>
      </c>
      <c r="H148" s="31">
        <v>42374</v>
      </c>
      <c r="I148" s="32" t="s">
        <v>37</v>
      </c>
      <c r="J148" s="29" t="s">
        <v>27</v>
      </c>
      <c r="K148" s="29" t="s">
        <v>28</v>
      </c>
      <c r="L148" s="33">
        <v>16108.2</v>
      </c>
      <c r="M148" s="29" t="s">
        <v>38</v>
      </c>
      <c r="N148" s="34">
        <v>3.84</v>
      </c>
      <c r="O148" s="35">
        <v>120</v>
      </c>
      <c r="P148" s="34">
        <v>460.79999999999995</v>
      </c>
      <c r="Q148" s="34" t="s">
        <v>30</v>
      </c>
      <c r="R148" s="346" t="s">
        <v>35</v>
      </c>
      <c r="S148" s="29" t="s">
        <v>32</v>
      </c>
      <c r="T148" s="29" t="s">
        <v>33</v>
      </c>
      <c r="U148" s="4" t="s">
        <v>36</v>
      </c>
      <c r="V148" s="4"/>
      <c r="W148" s="8">
        <v>4</v>
      </c>
      <c r="X148" s="5">
        <v>480</v>
      </c>
    </row>
    <row r="149" spans="1:24" x14ac:dyDescent="0.25">
      <c r="A149" s="352" t="s">
        <v>23</v>
      </c>
      <c r="B149" s="346" t="s">
        <v>24</v>
      </c>
      <c r="C149" s="30">
        <v>21</v>
      </c>
      <c r="D149" s="346" t="s">
        <v>25</v>
      </c>
      <c r="E149" s="346" t="s">
        <v>26</v>
      </c>
      <c r="F149" s="346">
        <f>1/SUMPRODUCT((Owner=S149)*(Etablissement=E149))</f>
        <v>0.14285714285714285</v>
      </c>
      <c r="G149" s="347">
        <v>42375</v>
      </c>
      <c r="H149" s="347">
        <v>42374</v>
      </c>
      <c r="I149" s="348">
        <v>2016</v>
      </c>
      <c r="J149" s="346" t="s">
        <v>27</v>
      </c>
      <c r="K149" s="346" t="s">
        <v>28</v>
      </c>
      <c r="L149" s="349">
        <v>16109</v>
      </c>
      <c r="M149" s="346" t="s">
        <v>39</v>
      </c>
      <c r="N149" s="350">
        <v>11.52</v>
      </c>
      <c r="O149" s="351">
        <v>200</v>
      </c>
      <c r="P149" s="350">
        <v>2304</v>
      </c>
      <c r="Q149" s="350" t="s">
        <v>30</v>
      </c>
      <c r="R149" s="346" t="s">
        <v>35</v>
      </c>
      <c r="S149" s="29" t="s">
        <v>32</v>
      </c>
      <c r="T149" s="29" t="s">
        <v>33</v>
      </c>
      <c r="U149" s="6" t="s">
        <v>40</v>
      </c>
      <c r="V149" s="6"/>
      <c r="W149" s="7">
        <v>8.1999999999999993</v>
      </c>
      <c r="X149" s="5">
        <v>1639.9999999999998</v>
      </c>
    </row>
    <row r="150" spans="1:24" x14ac:dyDescent="0.25">
      <c r="A150" s="28" t="s">
        <v>23</v>
      </c>
      <c r="B150" s="29" t="s">
        <v>24</v>
      </c>
      <c r="C150" s="345">
        <v>21</v>
      </c>
      <c r="D150" s="29" t="s">
        <v>25</v>
      </c>
      <c r="E150" s="29" t="s">
        <v>26</v>
      </c>
      <c r="F150" s="29">
        <f>1/SUMPRODUCT((Owner=S150)*(Etablissement=E150))</f>
        <v>0.14285714285714285</v>
      </c>
      <c r="G150" s="31">
        <v>42375</v>
      </c>
      <c r="H150" s="31">
        <v>42374</v>
      </c>
      <c r="I150" s="32">
        <v>2016</v>
      </c>
      <c r="J150" s="29" t="s">
        <v>27</v>
      </c>
      <c r="K150" s="29" t="s">
        <v>28</v>
      </c>
      <c r="L150" s="33">
        <v>16123</v>
      </c>
      <c r="M150" s="29" t="s">
        <v>41</v>
      </c>
      <c r="N150" s="34">
        <v>9.6</v>
      </c>
      <c r="O150" s="35">
        <v>1800</v>
      </c>
      <c r="P150" s="34">
        <v>17280</v>
      </c>
      <c r="Q150" s="34" t="s">
        <v>30</v>
      </c>
      <c r="R150" s="346" t="s">
        <v>35</v>
      </c>
      <c r="S150" s="29" t="s">
        <v>32</v>
      </c>
      <c r="T150" s="29" t="s">
        <v>33</v>
      </c>
      <c r="U150" s="4" t="s">
        <v>42</v>
      </c>
      <c r="V150" s="4"/>
      <c r="W150" s="8"/>
      <c r="X150" s="5" t="s">
        <v>33</v>
      </c>
    </row>
    <row r="151" spans="1:24" x14ac:dyDescent="0.25">
      <c r="A151" s="352" t="s">
        <v>23</v>
      </c>
      <c r="B151" s="346" t="s">
        <v>24</v>
      </c>
      <c r="C151" s="30">
        <v>21</v>
      </c>
      <c r="D151" s="346" t="s">
        <v>25</v>
      </c>
      <c r="E151" s="346" t="s">
        <v>26</v>
      </c>
      <c r="F151" s="346">
        <f>1/SUMPRODUCT((Owner=S151)*(Etablissement=E151))</f>
        <v>0.14285714285714285</v>
      </c>
      <c r="G151" s="347">
        <v>42375</v>
      </c>
      <c r="H151" s="347">
        <v>42374</v>
      </c>
      <c r="I151" s="348">
        <v>2016</v>
      </c>
      <c r="J151" s="346" t="s">
        <v>27</v>
      </c>
      <c r="K151" s="346" t="s">
        <v>28</v>
      </c>
      <c r="L151" s="349">
        <v>16124</v>
      </c>
      <c r="M151" s="346" t="s">
        <v>43</v>
      </c>
      <c r="N151" s="350">
        <v>9.6</v>
      </c>
      <c r="O151" s="351">
        <v>300</v>
      </c>
      <c r="P151" s="350">
        <v>2880</v>
      </c>
      <c r="Q151" s="350" t="s">
        <v>30</v>
      </c>
      <c r="R151" s="346" t="s">
        <v>35</v>
      </c>
      <c r="S151" s="29" t="s">
        <v>32</v>
      </c>
      <c r="T151" s="29" t="s">
        <v>33</v>
      </c>
      <c r="U151" s="6" t="s">
        <v>36</v>
      </c>
      <c r="V151" s="6"/>
      <c r="W151" s="7">
        <v>9.85</v>
      </c>
      <c r="X151" s="5">
        <v>2955</v>
      </c>
    </row>
    <row r="152" spans="1:24" x14ac:dyDescent="0.25">
      <c r="A152" s="28" t="s">
        <v>23</v>
      </c>
      <c r="B152" s="29" t="s">
        <v>24</v>
      </c>
      <c r="C152" s="345">
        <v>21</v>
      </c>
      <c r="D152" s="29" t="s">
        <v>25</v>
      </c>
      <c r="E152" s="29" t="s">
        <v>26</v>
      </c>
      <c r="F152" s="29">
        <f>1/SUMPRODUCT((Owner=S152)*(Etablissement=E152))</f>
        <v>0.14285714285714285</v>
      </c>
      <c r="G152" s="31">
        <v>42375</v>
      </c>
      <c r="H152" s="31">
        <v>42374</v>
      </c>
      <c r="I152" s="32">
        <v>2016</v>
      </c>
      <c r="J152" s="29" t="s">
        <v>27</v>
      </c>
      <c r="K152" s="29" t="s">
        <v>28</v>
      </c>
      <c r="L152" s="33">
        <v>16125</v>
      </c>
      <c r="M152" s="29" t="s">
        <v>44</v>
      </c>
      <c r="N152" s="34">
        <v>11.52</v>
      </c>
      <c r="O152" s="35">
        <v>100</v>
      </c>
      <c r="P152" s="34">
        <v>1152</v>
      </c>
      <c r="Q152" s="34" t="s">
        <v>30</v>
      </c>
      <c r="R152" s="346" t="s">
        <v>35</v>
      </c>
      <c r="S152" s="29" t="s">
        <v>32</v>
      </c>
      <c r="T152" s="29" t="s">
        <v>33</v>
      </c>
      <c r="U152" s="4" t="s">
        <v>36</v>
      </c>
      <c r="V152" s="4"/>
      <c r="W152" s="8">
        <v>13</v>
      </c>
      <c r="X152" s="5">
        <v>1300</v>
      </c>
    </row>
    <row r="153" spans="1:24" x14ac:dyDescent="0.25">
      <c r="A153" s="353" t="s">
        <v>23</v>
      </c>
      <c r="B153" s="354" t="s">
        <v>96</v>
      </c>
      <c r="C153" s="355">
        <v>38</v>
      </c>
      <c r="D153" s="354" t="s">
        <v>25</v>
      </c>
      <c r="E153" s="354" t="s">
        <v>97</v>
      </c>
      <c r="F153" s="354">
        <f>1/SUMPRODUCT((Owner=S153)*(Etablissement=E153))</f>
        <v>1</v>
      </c>
      <c r="G153" s="356">
        <v>42439</v>
      </c>
      <c r="H153" s="356">
        <v>42437</v>
      </c>
      <c r="I153" s="357" t="s">
        <v>37</v>
      </c>
      <c r="J153" s="354" t="s">
        <v>47</v>
      </c>
      <c r="K153" s="354" t="s">
        <v>47</v>
      </c>
      <c r="L153" s="358">
        <v>8.1</v>
      </c>
      <c r="M153" s="354" t="s">
        <v>98</v>
      </c>
      <c r="N153" s="359">
        <v>6.5</v>
      </c>
      <c r="O153" s="360">
        <v>2000</v>
      </c>
      <c r="P153" s="359">
        <v>13000</v>
      </c>
      <c r="Q153" s="359" t="s">
        <v>30</v>
      </c>
      <c r="R153" s="354" t="s">
        <v>35</v>
      </c>
      <c r="S153" s="354" t="s">
        <v>32</v>
      </c>
      <c r="T153" s="354" t="s">
        <v>33</v>
      </c>
      <c r="U153" s="6" t="s">
        <v>48</v>
      </c>
      <c r="V153" s="6"/>
      <c r="W153" s="7"/>
      <c r="X153" s="5" t="s">
        <v>33</v>
      </c>
    </row>
    <row r="154" spans="1:24" x14ac:dyDescent="0.25">
      <c r="A154" s="220" t="s">
        <v>23</v>
      </c>
      <c r="B154" s="221" t="s">
        <v>221</v>
      </c>
      <c r="C154" s="222" t="s">
        <v>222</v>
      </c>
      <c r="D154" s="221" t="s">
        <v>223</v>
      </c>
      <c r="E154" s="221" t="s">
        <v>224</v>
      </c>
      <c r="F154" s="221">
        <f>1/SUMPRODUCT((Owner=S154)*(Etablissement=E154))</f>
        <v>1</v>
      </c>
      <c r="G154" s="223">
        <v>42619</v>
      </c>
      <c r="H154" s="223">
        <v>42614</v>
      </c>
      <c r="I154" s="224" t="s">
        <v>225</v>
      </c>
      <c r="J154" s="221" t="s">
        <v>28</v>
      </c>
      <c r="K154" s="221" t="s">
        <v>28</v>
      </c>
      <c r="L154" s="225">
        <v>342</v>
      </c>
      <c r="M154" s="221" t="s">
        <v>228</v>
      </c>
      <c r="N154" s="226">
        <v>8.64</v>
      </c>
      <c r="O154" s="227">
        <v>20</v>
      </c>
      <c r="P154" s="226">
        <v>172.8</v>
      </c>
      <c r="Q154" s="226" t="s">
        <v>30</v>
      </c>
      <c r="R154" s="221" t="s">
        <v>125</v>
      </c>
      <c r="S154" s="221" t="s">
        <v>50</v>
      </c>
      <c r="T154" s="221" t="s">
        <v>33</v>
      </c>
      <c r="U154" s="4"/>
      <c r="V154" s="4"/>
      <c r="W154" s="8"/>
      <c r="X154" s="5" t="s">
        <v>33</v>
      </c>
    </row>
    <row r="155" spans="1:24" x14ac:dyDescent="0.25">
      <c r="A155" s="44" t="s">
        <v>23</v>
      </c>
      <c r="B155" s="45" t="s">
        <v>229</v>
      </c>
      <c r="C155" s="38" t="s">
        <v>230</v>
      </c>
      <c r="D155" s="45" t="s">
        <v>25</v>
      </c>
      <c r="E155" s="45" t="s">
        <v>231</v>
      </c>
      <c r="F155" s="45">
        <f>1/SUMPRODUCT((Owner=S155)*(Etablissement=E155))</f>
        <v>0.14285714285714285</v>
      </c>
      <c r="G155" s="47">
        <v>42641</v>
      </c>
      <c r="H155" s="47">
        <v>42636</v>
      </c>
      <c r="I155" s="47" t="s">
        <v>232</v>
      </c>
      <c r="J155" s="45" t="s">
        <v>28</v>
      </c>
      <c r="K155" s="45" t="s">
        <v>28</v>
      </c>
      <c r="L155" s="49">
        <v>23</v>
      </c>
      <c r="M155" s="45" t="s">
        <v>51</v>
      </c>
      <c r="N155" s="50">
        <v>7.5</v>
      </c>
      <c r="O155" s="51">
        <v>6900</v>
      </c>
      <c r="P155" s="50">
        <v>51750</v>
      </c>
      <c r="Q155" s="50" t="s">
        <v>30</v>
      </c>
      <c r="R155" s="45" t="s">
        <v>125</v>
      </c>
      <c r="S155" s="45" t="s">
        <v>50</v>
      </c>
      <c r="T155" s="45" t="s">
        <v>33</v>
      </c>
      <c r="U155" s="4"/>
      <c r="V155" s="4"/>
      <c r="W155" s="8"/>
      <c r="X155" s="5" t="s">
        <v>33</v>
      </c>
    </row>
    <row r="156" spans="1:24" x14ac:dyDescent="0.25">
      <c r="A156" s="44" t="s">
        <v>23</v>
      </c>
      <c r="B156" s="45" t="s">
        <v>229</v>
      </c>
      <c r="C156" s="38" t="s">
        <v>230</v>
      </c>
      <c r="D156" s="45" t="s">
        <v>25</v>
      </c>
      <c r="E156" s="45" t="s">
        <v>231</v>
      </c>
      <c r="F156" s="45">
        <f>1/SUMPRODUCT((Owner=S156)*(Etablissement=E156))</f>
        <v>0.14285714285714285</v>
      </c>
      <c r="G156" s="47">
        <v>42641</v>
      </c>
      <c r="H156" s="47">
        <v>42636</v>
      </c>
      <c r="I156" s="47" t="s">
        <v>232</v>
      </c>
      <c r="J156" s="45" t="s">
        <v>28</v>
      </c>
      <c r="K156" s="45" t="s">
        <v>28</v>
      </c>
      <c r="L156" s="49">
        <v>26</v>
      </c>
      <c r="M156" s="45" t="s">
        <v>233</v>
      </c>
      <c r="N156" s="50">
        <v>24.85</v>
      </c>
      <c r="O156" s="51">
        <v>3500</v>
      </c>
      <c r="P156" s="50">
        <v>86975</v>
      </c>
      <c r="Q156" s="50" t="s">
        <v>30</v>
      </c>
      <c r="R156" s="45" t="s">
        <v>125</v>
      </c>
      <c r="S156" s="45" t="s">
        <v>50</v>
      </c>
      <c r="T156" s="45" t="s">
        <v>33</v>
      </c>
      <c r="U156" s="4"/>
      <c r="V156" s="4"/>
      <c r="W156" s="8"/>
      <c r="X156" s="5" t="s">
        <v>33</v>
      </c>
    </row>
    <row r="157" spans="1:24" x14ac:dyDescent="0.25">
      <c r="A157" s="44" t="s">
        <v>23</v>
      </c>
      <c r="B157" s="45" t="s">
        <v>229</v>
      </c>
      <c r="C157" s="38" t="s">
        <v>230</v>
      </c>
      <c r="D157" s="45" t="s">
        <v>25</v>
      </c>
      <c r="E157" s="45" t="s">
        <v>231</v>
      </c>
      <c r="F157" s="45">
        <f>1/SUMPRODUCT((Owner=S157)*(Etablissement=E157))</f>
        <v>0.14285714285714285</v>
      </c>
      <c r="G157" s="47">
        <v>42641</v>
      </c>
      <c r="H157" s="47">
        <v>42636</v>
      </c>
      <c r="I157" s="47" t="s">
        <v>232</v>
      </c>
      <c r="J157" s="45" t="s">
        <v>28</v>
      </c>
      <c r="K157" s="45" t="s">
        <v>28</v>
      </c>
      <c r="L157" s="49">
        <v>27.1</v>
      </c>
      <c r="M157" s="45" t="s">
        <v>93</v>
      </c>
      <c r="N157" s="50">
        <v>2.2000000000000002</v>
      </c>
      <c r="O157" s="51">
        <v>1400</v>
      </c>
      <c r="P157" s="50">
        <v>3080.0000000000005</v>
      </c>
      <c r="Q157" s="50" t="s">
        <v>30</v>
      </c>
      <c r="R157" s="45" t="s">
        <v>125</v>
      </c>
      <c r="S157" s="45" t="s">
        <v>50</v>
      </c>
      <c r="T157" s="45" t="s">
        <v>33</v>
      </c>
      <c r="U157" s="4"/>
      <c r="V157" s="4"/>
      <c r="W157" s="8"/>
      <c r="X157" s="5" t="s">
        <v>33</v>
      </c>
    </row>
    <row r="158" spans="1:24" x14ac:dyDescent="0.25">
      <c r="A158" s="44" t="s">
        <v>23</v>
      </c>
      <c r="B158" s="45" t="s">
        <v>229</v>
      </c>
      <c r="C158" s="38" t="s">
        <v>230</v>
      </c>
      <c r="D158" s="45" t="s">
        <v>25</v>
      </c>
      <c r="E158" s="45" t="s">
        <v>231</v>
      </c>
      <c r="F158" s="45">
        <f>1/SUMPRODUCT((Owner=S158)*(Etablissement=E158))</f>
        <v>0.14285714285714285</v>
      </c>
      <c r="G158" s="47">
        <v>42641</v>
      </c>
      <c r="H158" s="47">
        <v>42636</v>
      </c>
      <c r="I158" s="47" t="s">
        <v>232</v>
      </c>
      <c r="J158" s="45" t="s">
        <v>28</v>
      </c>
      <c r="K158" s="45" t="s">
        <v>28</v>
      </c>
      <c r="L158" s="49">
        <v>27.2</v>
      </c>
      <c r="M158" s="45" t="s">
        <v>234</v>
      </c>
      <c r="N158" s="50">
        <v>7.9</v>
      </c>
      <c r="O158" s="51">
        <v>1400</v>
      </c>
      <c r="P158" s="50">
        <v>11060</v>
      </c>
      <c r="Q158" s="50" t="s">
        <v>30</v>
      </c>
      <c r="R158" s="45" t="s">
        <v>125</v>
      </c>
      <c r="S158" s="45" t="s">
        <v>50</v>
      </c>
      <c r="T158" s="45" t="s">
        <v>33</v>
      </c>
      <c r="U158" s="4"/>
      <c r="V158" s="4"/>
      <c r="W158" s="8"/>
      <c r="X158" s="5" t="s">
        <v>33</v>
      </c>
    </row>
    <row r="159" spans="1:24" x14ac:dyDescent="0.25">
      <c r="A159" s="44" t="s">
        <v>23</v>
      </c>
      <c r="B159" s="45" t="s">
        <v>229</v>
      </c>
      <c r="C159" s="38" t="s">
        <v>230</v>
      </c>
      <c r="D159" s="45" t="s">
        <v>25</v>
      </c>
      <c r="E159" s="45" t="s">
        <v>231</v>
      </c>
      <c r="F159" s="45">
        <f>1/SUMPRODUCT((Owner=S159)*(Etablissement=E159))</f>
        <v>0.14285714285714285</v>
      </c>
      <c r="G159" s="47">
        <v>42641</v>
      </c>
      <c r="H159" s="47">
        <v>42636</v>
      </c>
      <c r="I159" s="47" t="s">
        <v>232</v>
      </c>
      <c r="J159" s="45" t="s">
        <v>28</v>
      </c>
      <c r="K159" s="45" t="s">
        <v>28</v>
      </c>
      <c r="L159" s="49">
        <v>27.3</v>
      </c>
      <c r="M159" s="45" t="s">
        <v>43</v>
      </c>
      <c r="N159" s="50">
        <v>9</v>
      </c>
      <c r="O159" s="51">
        <v>830</v>
      </c>
      <c r="P159" s="50">
        <v>7470</v>
      </c>
      <c r="Q159" s="50" t="s">
        <v>30</v>
      </c>
      <c r="R159" s="45" t="s">
        <v>125</v>
      </c>
      <c r="S159" s="45" t="s">
        <v>50</v>
      </c>
      <c r="T159" s="45" t="s">
        <v>33</v>
      </c>
      <c r="U159" s="4"/>
      <c r="V159" s="4"/>
      <c r="W159" s="8"/>
      <c r="X159" s="5" t="s">
        <v>33</v>
      </c>
    </row>
    <row r="160" spans="1:24" x14ac:dyDescent="0.25">
      <c r="A160" s="44" t="s">
        <v>23</v>
      </c>
      <c r="B160" s="45" t="s">
        <v>229</v>
      </c>
      <c r="C160" s="38" t="s">
        <v>230</v>
      </c>
      <c r="D160" s="45" t="s">
        <v>25</v>
      </c>
      <c r="E160" s="45" t="s">
        <v>231</v>
      </c>
      <c r="F160" s="45">
        <f>1/SUMPRODUCT((Owner=S160)*(Etablissement=E160))</f>
        <v>0.14285714285714285</v>
      </c>
      <c r="G160" s="47">
        <v>42641</v>
      </c>
      <c r="H160" s="47">
        <v>42636</v>
      </c>
      <c r="I160" s="47" t="s">
        <v>232</v>
      </c>
      <c r="J160" s="45" t="s">
        <v>28</v>
      </c>
      <c r="K160" s="45" t="s">
        <v>28</v>
      </c>
      <c r="L160" s="49">
        <v>27.4</v>
      </c>
      <c r="M160" s="45" t="s">
        <v>53</v>
      </c>
      <c r="N160" s="50">
        <v>7</v>
      </c>
      <c r="O160" s="51">
        <v>4900</v>
      </c>
      <c r="P160" s="50">
        <v>34300</v>
      </c>
      <c r="Q160" s="50" t="s">
        <v>30</v>
      </c>
      <c r="R160" s="45" t="s">
        <v>125</v>
      </c>
      <c r="S160" s="45" t="s">
        <v>50</v>
      </c>
      <c r="T160" s="45" t="s">
        <v>33</v>
      </c>
      <c r="U160" s="4"/>
      <c r="V160" s="4"/>
      <c r="W160" s="8"/>
      <c r="X160" s="5" t="s">
        <v>33</v>
      </c>
    </row>
    <row r="161" spans="1:24" x14ac:dyDescent="0.25">
      <c r="A161" s="44" t="s">
        <v>23</v>
      </c>
      <c r="B161" s="45" t="s">
        <v>229</v>
      </c>
      <c r="C161" s="38" t="s">
        <v>230</v>
      </c>
      <c r="D161" s="45" t="s">
        <v>25</v>
      </c>
      <c r="E161" s="45" t="s">
        <v>231</v>
      </c>
      <c r="F161" s="45">
        <f>1/SUMPRODUCT((Owner=S161)*(Etablissement=E161))</f>
        <v>0.14285714285714285</v>
      </c>
      <c r="G161" s="47">
        <v>42641</v>
      </c>
      <c r="H161" s="47">
        <v>42636</v>
      </c>
      <c r="I161" s="47" t="s">
        <v>232</v>
      </c>
      <c r="J161" s="45" t="s">
        <v>28</v>
      </c>
      <c r="K161" s="45" t="s">
        <v>28</v>
      </c>
      <c r="L161" s="49">
        <v>28</v>
      </c>
      <c r="M161" s="45" t="s">
        <v>235</v>
      </c>
      <c r="N161" s="50">
        <v>9</v>
      </c>
      <c r="O161" s="51">
        <v>800</v>
      </c>
      <c r="P161" s="50">
        <v>7200</v>
      </c>
      <c r="Q161" s="50" t="s">
        <v>227</v>
      </c>
      <c r="R161" s="45" t="s">
        <v>125</v>
      </c>
      <c r="S161" s="45" t="s">
        <v>50</v>
      </c>
      <c r="T161" s="45" t="s">
        <v>33</v>
      </c>
      <c r="U161" s="4"/>
      <c r="V161" s="4"/>
      <c r="W161" s="8"/>
      <c r="X161" s="5" t="s">
        <v>33</v>
      </c>
    </row>
    <row r="162" spans="1:24" x14ac:dyDescent="0.25">
      <c r="A162" s="61" t="s">
        <v>23</v>
      </c>
      <c r="B162" s="60" t="s">
        <v>116</v>
      </c>
      <c r="C162" s="62">
        <v>44</v>
      </c>
      <c r="D162" s="60" t="s">
        <v>72</v>
      </c>
      <c r="E162" s="60" t="s">
        <v>117</v>
      </c>
      <c r="F162" s="60">
        <f>1/SUMPRODUCT((Owner=S162)*(Etablissement=E162))</f>
        <v>0.1111111111111111</v>
      </c>
      <c r="G162" s="63">
        <v>42473</v>
      </c>
      <c r="H162" s="63">
        <v>42467</v>
      </c>
      <c r="I162" s="64" t="s">
        <v>37</v>
      </c>
      <c r="J162" s="60" t="s">
        <v>118</v>
      </c>
      <c r="K162" s="60" t="s">
        <v>28</v>
      </c>
      <c r="L162" s="65">
        <v>11</v>
      </c>
      <c r="M162" s="60" t="s">
        <v>115</v>
      </c>
      <c r="N162" s="66">
        <v>10.8</v>
      </c>
      <c r="O162" s="67">
        <v>40</v>
      </c>
      <c r="P162" s="66">
        <v>432</v>
      </c>
      <c r="Q162" s="66" t="s">
        <v>30</v>
      </c>
      <c r="R162" s="60" t="s">
        <v>31</v>
      </c>
      <c r="S162" s="60" t="s">
        <v>32</v>
      </c>
      <c r="T162" s="60">
        <v>432</v>
      </c>
      <c r="U162" s="6"/>
      <c r="V162" s="6"/>
      <c r="W162" s="7"/>
      <c r="X162" s="5" t="s">
        <v>33</v>
      </c>
    </row>
    <row r="163" spans="1:24" x14ac:dyDescent="0.25">
      <c r="A163" s="52" t="s">
        <v>23</v>
      </c>
      <c r="B163" s="53" t="s">
        <v>116</v>
      </c>
      <c r="C163" s="54">
        <v>44</v>
      </c>
      <c r="D163" s="53" t="s">
        <v>72</v>
      </c>
      <c r="E163" s="53" t="s">
        <v>117</v>
      </c>
      <c r="F163" s="53">
        <f>1/SUMPRODUCT((Owner=S163)*(Etablissement=E163))</f>
        <v>0.1111111111111111</v>
      </c>
      <c r="G163" s="55">
        <v>42473</v>
      </c>
      <c r="H163" s="55">
        <v>42467</v>
      </c>
      <c r="I163" s="56" t="s">
        <v>37</v>
      </c>
      <c r="J163" s="53" t="s">
        <v>118</v>
      </c>
      <c r="K163" s="53" t="s">
        <v>28</v>
      </c>
      <c r="L163" s="57">
        <v>17.100000000000001</v>
      </c>
      <c r="M163" s="53" t="s">
        <v>43</v>
      </c>
      <c r="N163" s="58">
        <v>10.199999999999999</v>
      </c>
      <c r="O163" s="59">
        <v>5</v>
      </c>
      <c r="P163" s="58">
        <v>51</v>
      </c>
      <c r="Q163" s="58" t="s">
        <v>30</v>
      </c>
      <c r="R163" s="53" t="s">
        <v>31</v>
      </c>
      <c r="S163" s="60" t="s">
        <v>32</v>
      </c>
      <c r="T163" s="60">
        <v>51</v>
      </c>
      <c r="U163" s="4"/>
      <c r="V163" s="4"/>
      <c r="W163" s="8"/>
      <c r="X163" s="5" t="s">
        <v>33</v>
      </c>
    </row>
    <row r="164" spans="1:24" x14ac:dyDescent="0.25">
      <c r="A164" s="61" t="s">
        <v>23</v>
      </c>
      <c r="B164" s="60" t="s">
        <v>116</v>
      </c>
      <c r="C164" s="62">
        <v>44</v>
      </c>
      <c r="D164" s="60" t="s">
        <v>72</v>
      </c>
      <c r="E164" s="60" t="s">
        <v>117</v>
      </c>
      <c r="F164" s="60">
        <f>1/SUMPRODUCT((Owner=S164)*(Etablissement=E164))</f>
        <v>0.1111111111111111</v>
      </c>
      <c r="G164" s="63">
        <v>42473</v>
      </c>
      <c r="H164" s="63">
        <v>42467</v>
      </c>
      <c r="I164" s="64" t="s">
        <v>37</v>
      </c>
      <c r="J164" s="60" t="s">
        <v>118</v>
      </c>
      <c r="K164" s="60" t="s">
        <v>28</v>
      </c>
      <c r="L164" s="65">
        <v>17.2</v>
      </c>
      <c r="M164" s="60" t="s">
        <v>84</v>
      </c>
      <c r="N164" s="66">
        <v>10.199999999999999</v>
      </c>
      <c r="O164" s="67">
        <v>5</v>
      </c>
      <c r="P164" s="66">
        <v>51</v>
      </c>
      <c r="Q164" s="66" t="s">
        <v>30</v>
      </c>
      <c r="R164" s="60" t="s">
        <v>35</v>
      </c>
      <c r="S164" s="60" t="s">
        <v>32</v>
      </c>
      <c r="T164" s="60" t="s">
        <v>33</v>
      </c>
      <c r="U164" s="6" t="s">
        <v>48</v>
      </c>
      <c r="V164" s="6"/>
      <c r="W164" s="7"/>
      <c r="X164" s="5" t="s">
        <v>33</v>
      </c>
    </row>
    <row r="165" spans="1:24" x14ac:dyDescent="0.25">
      <c r="A165" s="52" t="s">
        <v>23</v>
      </c>
      <c r="B165" s="53" t="s">
        <v>116</v>
      </c>
      <c r="C165" s="54">
        <v>44</v>
      </c>
      <c r="D165" s="53" t="s">
        <v>72</v>
      </c>
      <c r="E165" s="53" t="s">
        <v>117</v>
      </c>
      <c r="F165" s="53">
        <f>1/SUMPRODUCT((Owner=S165)*(Etablissement=E165))</f>
        <v>0.1111111111111111</v>
      </c>
      <c r="G165" s="55">
        <v>42473</v>
      </c>
      <c r="H165" s="55">
        <v>42467</v>
      </c>
      <c r="I165" s="56" t="s">
        <v>37</v>
      </c>
      <c r="J165" s="53" t="s">
        <v>118</v>
      </c>
      <c r="K165" s="53" t="s">
        <v>28</v>
      </c>
      <c r="L165" s="57">
        <v>19</v>
      </c>
      <c r="M165" s="53" t="s">
        <v>119</v>
      </c>
      <c r="N165" s="58">
        <v>25</v>
      </c>
      <c r="O165" s="59">
        <v>350</v>
      </c>
      <c r="P165" s="58">
        <v>8750</v>
      </c>
      <c r="Q165" s="58" t="s">
        <v>30</v>
      </c>
      <c r="R165" s="53" t="s">
        <v>31</v>
      </c>
      <c r="S165" s="60" t="s">
        <v>32</v>
      </c>
      <c r="T165" s="60">
        <v>8750</v>
      </c>
      <c r="U165" s="4"/>
      <c r="V165" s="4"/>
      <c r="W165" s="8"/>
      <c r="X165" s="5" t="s">
        <v>33</v>
      </c>
    </row>
    <row r="166" spans="1:24" x14ac:dyDescent="0.25">
      <c r="A166" s="61" t="s">
        <v>23</v>
      </c>
      <c r="B166" s="60" t="s">
        <v>116</v>
      </c>
      <c r="C166" s="62">
        <v>44</v>
      </c>
      <c r="D166" s="60" t="s">
        <v>72</v>
      </c>
      <c r="E166" s="60" t="s">
        <v>117</v>
      </c>
      <c r="F166" s="60">
        <f>1/SUMPRODUCT((Owner=S166)*(Etablissement=E166))</f>
        <v>0.1111111111111111</v>
      </c>
      <c r="G166" s="63">
        <v>42473</v>
      </c>
      <c r="H166" s="63">
        <v>42467</v>
      </c>
      <c r="I166" s="64" t="s">
        <v>37</v>
      </c>
      <c r="J166" s="60" t="s">
        <v>118</v>
      </c>
      <c r="K166" s="60" t="s">
        <v>28</v>
      </c>
      <c r="L166" s="65">
        <v>20</v>
      </c>
      <c r="M166" s="60" t="s">
        <v>39</v>
      </c>
      <c r="N166" s="66">
        <v>12</v>
      </c>
      <c r="O166" s="67">
        <v>100</v>
      </c>
      <c r="P166" s="66">
        <v>1200</v>
      </c>
      <c r="Q166" s="66" t="s">
        <v>30</v>
      </c>
      <c r="R166" s="60" t="s">
        <v>35</v>
      </c>
      <c r="S166" s="60" t="s">
        <v>32</v>
      </c>
      <c r="T166" s="60" t="s">
        <v>33</v>
      </c>
      <c r="U166" s="6" t="s">
        <v>36</v>
      </c>
      <c r="V166" s="6" t="s">
        <v>48</v>
      </c>
      <c r="W166" s="7"/>
      <c r="X166" s="5" t="s">
        <v>33</v>
      </c>
    </row>
    <row r="167" spans="1:24" x14ac:dyDescent="0.25">
      <c r="A167" s="52" t="s">
        <v>23</v>
      </c>
      <c r="B167" s="53" t="s">
        <v>116</v>
      </c>
      <c r="C167" s="54">
        <v>44</v>
      </c>
      <c r="D167" s="53" t="s">
        <v>72</v>
      </c>
      <c r="E167" s="53" t="s">
        <v>117</v>
      </c>
      <c r="F167" s="53">
        <f>1/SUMPRODUCT((Owner=S167)*(Etablissement=E167))</f>
        <v>0.1111111111111111</v>
      </c>
      <c r="G167" s="55">
        <v>42473</v>
      </c>
      <c r="H167" s="55">
        <v>42467</v>
      </c>
      <c r="I167" s="56" t="s">
        <v>37</v>
      </c>
      <c r="J167" s="53" t="s">
        <v>118</v>
      </c>
      <c r="K167" s="53" t="s">
        <v>28</v>
      </c>
      <c r="L167" s="57">
        <v>21</v>
      </c>
      <c r="M167" s="53" t="s">
        <v>51</v>
      </c>
      <c r="N167" s="58">
        <v>5.95</v>
      </c>
      <c r="O167" s="59">
        <v>300</v>
      </c>
      <c r="P167" s="58">
        <v>1785</v>
      </c>
      <c r="Q167" s="58" t="s">
        <v>30</v>
      </c>
      <c r="R167" s="53" t="s">
        <v>35</v>
      </c>
      <c r="S167" s="60" t="s">
        <v>32</v>
      </c>
      <c r="T167" s="60" t="s">
        <v>33</v>
      </c>
      <c r="U167" s="4" t="s">
        <v>120</v>
      </c>
      <c r="V167" s="4" t="s">
        <v>48</v>
      </c>
      <c r="W167" s="8"/>
      <c r="X167" s="5" t="s">
        <v>33</v>
      </c>
    </row>
    <row r="168" spans="1:24" x14ac:dyDescent="0.25">
      <c r="A168" s="61" t="s">
        <v>23</v>
      </c>
      <c r="B168" s="60" t="s">
        <v>116</v>
      </c>
      <c r="C168" s="62">
        <v>44</v>
      </c>
      <c r="D168" s="60" t="s">
        <v>72</v>
      </c>
      <c r="E168" s="60" t="s">
        <v>117</v>
      </c>
      <c r="F168" s="60">
        <f>1/SUMPRODUCT((Owner=S168)*(Etablissement=E168))</f>
        <v>0.1111111111111111</v>
      </c>
      <c r="G168" s="63">
        <v>42473</v>
      </c>
      <c r="H168" s="63">
        <v>42467</v>
      </c>
      <c r="I168" s="64" t="s">
        <v>37</v>
      </c>
      <c r="J168" s="60" t="s">
        <v>118</v>
      </c>
      <c r="K168" s="60" t="s">
        <v>28</v>
      </c>
      <c r="L168" s="65">
        <v>22</v>
      </c>
      <c r="M168" s="60" t="s">
        <v>53</v>
      </c>
      <c r="N168" s="66">
        <v>9.5</v>
      </c>
      <c r="O168" s="67">
        <v>200</v>
      </c>
      <c r="P168" s="66">
        <v>1900</v>
      </c>
      <c r="Q168" s="66" t="s">
        <v>30</v>
      </c>
      <c r="R168" s="60" t="s">
        <v>35</v>
      </c>
      <c r="S168" s="60" t="s">
        <v>32</v>
      </c>
      <c r="T168" s="60" t="s">
        <v>33</v>
      </c>
      <c r="U168" s="6" t="s">
        <v>36</v>
      </c>
      <c r="V168" s="4" t="s">
        <v>48</v>
      </c>
      <c r="W168" s="7"/>
      <c r="X168" s="5" t="s">
        <v>33</v>
      </c>
    </row>
    <row r="169" spans="1:24" x14ac:dyDescent="0.25">
      <c r="A169" s="52" t="s">
        <v>23</v>
      </c>
      <c r="B169" s="53" t="s">
        <v>116</v>
      </c>
      <c r="C169" s="54">
        <v>44</v>
      </c>
      <c r="D169" s="53" t="s">
        <v>72</v>
      </c>
      <c r="E169" s="53" t="s">
        <v>117</v>
      </c>
      <c r="F169" s="53">
        <f>1/SUMPRODUCT((Owner=S169)*(Etablissement=E169))</f>
        <v>0.1111111111111111</v>
      </c>
      <c r="G169" s="55">
        <v>42473</v>
      </c>
      <c r="H169" s="55">
        <v>42467</v>
      </c>
      <c r="I169" s="56" t="s">
        <v>37</v>
      </c>
      <c r="J169" s="53" t="s">
        <v>118</v>
      </c>
      <c r="K169" s="53" t="s">
        <v>28</v>
      </c>
      <c r="L169" s="57">
        <v>25</v>
      </c>
      <c r="M169" s="53" t="s">
        <v>44</v>
      </c>
      <c r="N169" s="58">
        <v>12.5</v>
      </c>
      <c r="O169" s="59">
        <v>50</v>
      </c>
      <c r="P169" s="58">
        <v>625</v>
      </c>
      <c r="Q169" s="58" t="s">
        <v>30</v>
      </c>
      <c r="R169" s="53" t="s">
        <v>35</v>
      </c>
      <c r="S169" s="60" t="s">
        <v>32</v>
      </c>
      <c r="T169" s="60" t="s">
        <v>33</v>
      </c>
      <c r="U169" s="6" t="s">
        <v>36</v>
      </c>
      <c r="V169" s="4" t="s">
        <v>48</v>
      </c>
      <c r="W169" s="8"/>
      <c r="X169" s="5" t="s">
        <v>33</v>
      </c>
    </row>
    <row r="170" spans="1:24" x14ac:dyDescent="0.25">
      <c r="A170" s="61" t="s">
        <v>23</v>
      </c>
      <c r="B170" s="60" t="s">
        <v>116</v>
      </c>
      <c r="C170" s="62">
        <v>44</v>
      </c>
      <c r="D170" s="60" t="s">
        <v>72</v>
      </c>
      <c r="E170" s="60" t="s">
        <v>117</v>
      </c>
      <c r="F170" s="60">
        <f>1/SUMPRODUCT((Owner=S170)*(Etablissement=E170))</f>
        <v>0.1111111111111111</v>
      </c>
      <c r="G170" s="63">
        <v>42473</v>
      </c>
      <c r="H170" s="63">
        <v>42467</v>
      </c>
      <c r="I170" s="64" t="s">
        <v>37</v>
      </c>
      <c r="J170" s="60" t="s">
        <v>118</v>
      </c>
      <c r="K170" s="60" t="s">
        <v>28</v>
      </c>
      <c r="L170" s="65">
        <v>29</v>
      </c>
      <c r="M170" s="60" t="s">
        <v>52</v>
      </c>
      <c r="N170" s="66">
        <v>49</v>
      </c>
      <c r="O170" s="67">
        <v>60</v>
      </c>
      <c r="P170" s="66">
        <v>2940</v>
      </c>
      <c r="Q170" s="66" t="s">
        <v>30</v>
      </c>
      <c r="R170" s="60" t="s">
        <v>31</v>
      </c>
      <c r="S170" s="60" t="s">
        <v>32</v>
      </c>
      <c r="T170" s="60">
        <v>2940</v>
      </c>
      <c r="U170" s="6"/>
      <c r="V170" s="6"/>
      <c r="W170" s="7"/>
      <c r="X170" s="5" t="s">
        <v>33</v>
      </c>
    </row>
    <row r="171" spans="1:24" x14ac:dyDescent="0.25">
      <c r="A171" s="68" t="s">
        <v>23</v>
      </c>
      <c r="B171" s="69" t="s">
        <v>64</v>
      </c>
      <c r="C171" s="361">
        <v>68</v>
      </c>
      <c r="D171" s="69" t="s">
        <v>25</v>
      </c>
      <c r="E171" s="69" t="s">
        <v>65</v>
      </c>
      <c r="F171" s="69">
        <f>1/SUMPRODUCT((Owner=S171)*(Etablissement=E171))</f>
        <v>0.25</v>
      </c>
      <c r="G171" s="71">
        <v>42422</v>
      </c>
      <c r="H171" s="71">
        <v>42422</v>
      </c>
      <c r="I171" s="72" t="s">
        <v>37</v>
      </c>
      <c r="J171" s="69" t="s">
        <v>47</v>
      </c>
      <c r="K171" s="69" t="s">
        <v>48</v>
      </c>
      <c r="L171" s="73">
        <v>40.1</v>
      </c>
      <c r="M171" s="69" t="s">
        <v>29</v>
      </c>
      <c r="N171" s="74">
        <v>2.4</v>
      </c>
      <c r="O171" s="75">
        <v>80</v>
      </c>
      <c r="P171" s="74">
        <v>192</v>
      </c>
      <c r="Q171" s="74" t="s">
        <v>30</v>
      </c>
      <c r="R171" s="69" t="s">
        <v>31</v>
      </c>
      <c r="S171" s="69" t="s">
        <v>32</v>
      </c>
      <c r="T171" s="69">
        <v>192</v>
      </c>
      <c r="U171" s="4"/>
      <c r="V171" s="4"/>
      <c r="W171" s="8"/>
      <c r="X171" s="5" t="s">
        <v>33</v>
      </c>
    </row>
    <row r="172" spans="1:24" x14ac:dyDescent="0.25">
      <c r="A172" s="76" t="s">
        <v>23</v>
      </c>
      <c r="B172" s="77" t="s">
        <v>64</v>
      </c>
      <c r="C172" s="70">
        <v>68</v>
      </c>
      <c r="D172" s="77" t="s">
        <v>25</v>
      </c>
      <c r="E172" s="77" t="s">
        <v>65</v>
      </c>
      <c r="F172" s="77">
        <f>1/SUMPRODUCT((Owner=S172)*(Etablissement=E172))</f>
        <v>0.25</v>
      </c>
      <c r="G172" s="78">
        <v>42422</v>
      </c>
      <c r="H172" s="78">
        <v>42422</v>
      </c>
      <c r="I172" s="79" t="s">
        <v>37</v>
      </c>
      <c r="J172" s="77" t="s">
        <v>47</v>
      </c>
      <c r="K172" s="77" t="s">
        <v>48</v>
      </c>
      <c r="L172" s="80">
        <v>40.200000000000003</v>
      </c>
      <c r="M172" s="77" t="s">
        <v>66</v>
      </c>
      <c r="N172" s="81">
        <v>2.88</v>
      </c>
      <c r="O172" s="82">
        <v>80</v>
      </c>
      <c r="P172" s="81">
        <v>230.39999999999998</v>
      </c>
      <c r="Q172" s="81" t="s">
        <v>56</v>
      </c>
      <c r="R172" s="77" t="s">
        <v>35</v>
      </c>
      <c r="S172" s="69" t="s">
        <v>32</v>
      </c>
      <c r="T172" s="69" t="s">
        <v>33</v>
      </c>
      <c r="U172" s="4" t="s">
        <v>48</v>
      </c>
      <c r="V172" s="6"/>
      <c r="W172" s="7"/>
      <c r="X172" s="5" t="s">
        <v>33</v>
      </c>
    </row>
    <row r="173" spans="1:24" x14ac:dyDescent="0.25">
      <c r="A173" s="68" t="s">
        <v>23</v>
      </c>
      <c r="B173" s="69" t="s">
        <v>64</v>
      </c>
      <c r="C173" s="361">
        <v>68</v>
      </c>
      <c r="D173" s="69" t="s">
        <v>25</v>
      </c>
      <c r="E173" s="69" t="s">
        <v>65</v>
      </c>
      <c r="F173" s="69">
        <f>1/SUMPRODUCT((Owner=S173)*(Etablissement=E173))</f>
        <v>0.25</v>
      </c>
      <c r="G173" s="71">
        <v>42422</v>
      </c>
      <c r="H173" s="71">
        <v>42422</v>
      </c>
      <c r="I173" s="72" t="s">
        <v>37</v>
      </c>
      <c r="J173" s="69" t="s">
        <v>47</v>
      </c>
      <c r="K173" s="69" t="s">
        <v>48</v>
      </c>
      <c r="L173" s="73">
        <v>44.1</v>
      </c>
      <c r="M173" s="69" t="s">
        <v>51</v>
      </c>
      <c r="N173" s="74">
        <v>6.5</v>
      </c>
      <c r="O173" s="75">
        <v>1800</v>
      </c>
      <c r="P173" s="74">
        <v>11700</v>
      </c>
      <c r="Q173" s="74" t="s">
        <v>30</v>
      </c>
      <c r="R173" s="69" t="s">
        <v>35</v>
      </c>
      <c r="S173" s="69" t="s">
        <v>32</v>
      </c>
      <c r="T173" s="69" t="s">
        <v>33</v>
      </c>
      <c r="U173" s="4" t="s">
        <v>48</v>
      </c>
      <c r="V173" s="4" t="s">
        <v>67</v>
      </c>
      <c r="W173" s="8"/>
      <c r="X173" s="5" t="s">
        <v>33</v>
      </c>
    </row>
    <row r="174" spans="1:24" x14ac:dyDescent="0.25">
      <c r="A174" s="362" t="s">
        <v>23</v>
      </c>
      <c r="B174" s="363" t="s">
        <v>64</v>
      </c>
      <c r="C174" s="364">
        <v>68</v>
      </c>
      <c r="D174" s="363" t="s">
        <v>25</v>
      </c>
      <c r="E174" s="363" t="s">
        <v>65</v>
      </c>
      <c r="F174" s="363">
        <f>1/SUMPRODUCT((Owner=S174)*(Etablissement=E174))</f>
        <v>0.25</v>
      </c>
      <c r="G174" s="365">
        <v>42422</v>
      </c>
      <c r="H174" s="365">
        <v>42422</v>
      </c>
      <c r="I174" s="366" t="s">
        <v>37</v>
      </c>
      <c r="J174" s="363" t="s">
        <v>47</v>
      </c>
      <c r="K174" s="363" t="s">
        <v>48</v>
      </c>
      <c r="L174" s="367">
        <v>44.2</v>
      </c>
      <c r="M174" s="363" t="s">
        <v>51</v>
      </c>
      <c r="N174" s="368">
        <v>8</v>
      </c>
      <c r="O174" s="369">
        <v>1800</v>
      </c>
      <c r="P174" s="368">
        <v>14400</v>
      </c>
      <c r="Q174" s="368" t="s">
        <v>56</v>
      </c>
      <c r="R174" s="363" t="s">
        <v>35</v>
      </c>
      <c r="S174" s="370" t="s">
        <v>32</v>
      </c>
      <c r="T174" s="370" t="s">
        <v>33</v>
      </c>
      <c r="U174" s="9" t="s">
        <v>48</v>
      </c>
      <c r="V174" s="9" t="s">
        <v>67</v>
      </c>
      <c r="W174" s="11"/>
      <c r="X174" s="10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24</vt:i4>
      </vt:variant>
    </vt:vector>
  </HeadingPairs>
  <TitlesOfParts>
    <vt:vector size="26" baseType="lpstr">
      <vt:lpstr>Feuil1</vt:lpstr>
      <vt:lpstr>Sheet1</vt:lpstr>
      <vt:lpstr>Area</vt:lpstr>
      <vt:lpstr>Company</vt:lpstr>
      <vt:lpstr>Competitor</vt:lpstr>
      <vt:lpstr>CP</vt:lpstr>
      <vt:lpstr>Date_de_Démat</vt:lpstr>
      <vt:lpstr>Date_limite_réponse</vt:lpstr>
      <vt:lpstr>Début_d_execution</vt:lpstr>
      <vt:lpstr>Description</vt:lpstr>
      <vt:lpstr>Etablissement</vt:lpstr>
      <vt:lpstr>Etat</vt:lpstr>
      <vt:lpstr>Lot</vt:lpstr>
      <vt:lpstr>Owner</vt:lpstr>
      <vt:lpstr>Periode</vt:lpstr>
      <vt:lpstr>Prix_competitor</vt:lpstr>
      <vt:lpstr>Prix_proposé</vt:lpstr>
      <vt:lpstr>Quantité</vt:lpstr>
      <vt:lpstr>Raison</vt:lpstr>
      <vt:lpstr>Renouvellement</vt:lpstr>
      <vt:lpstr>Statut</vt:lpstr>
      <vt:lpstr>Total</vt:lpstr>
      <vt:lpstr>Total_Competitor</vt:lpstr>
      <vt:lpstr>Total_Gagné</vt:lpstr>
      <vt:lpstr>Unik</vt:lpstr>
      <vt:lpstr>Ville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Fernandez</dc:creator>
  <cp:lastModifiedBy>PMK</cp:lastModifiedBy>
  <dcterms:created xsi:type="dcterms:W3CDTF">2016-11-01T08:55:35Z</dcterms:created>
  <dcterms:modified xsi:type="dcterms:W3CDTF">2016-11-01T09:10:44Z</dcterms:modified>
</cp:coreProperties>
</file>