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20" windowWidth="18915" windowHeight="822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Feuil1!$A$1:$D$53</definedName>
  </definedNames>
  <calcPr calcId="145621" calcOnSave="0"/>
  <pivotCaches>
    <pivotCache cacheId="16" r:id="rId4"/>
  </pivotCaches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2" i="1"/>
  <c r="H11" i="1" l="1"/>
  <c r="H7" i="1"/>
  <c r="D2" i="1"/>
  <c r="D3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" i="1"/>
  <c r="D6" i="1"/>
  <c r="D7" i="1"/>
  <c r="D8" i="1"/>
  <c r="D9" i="1"/>
  <c r="D10" i="1"/>
  <c r="D11" i="1"/>
  <c r="D12" i="1"/>
  <c r="D4" i="1"/>
  <c r="H8" i="1" l="1"/>
  <c r="H9" i="1"/>
</calcChain>
</file>

<file path=xl/sharedStrings.xml><?xml version="1.0" encoding="utf-8"?>
<sst xmlns="http://schemas.openxmlformats.org/spreadsheetml/2006/main" count="13" uniqueCount="13">
  <si>
    <t>Lundi</t>
  </si>
  <si>
    <t>Mardi</t>
  </si>
  <si>
    <t>Mercredi</t>
  </si>
  <si>
    <t>Jeudi</t>
  </si>
  <si>
    <t>Vendredi</t>
  </si>
  <si>
    <t>Samedi</t>
  </si>
  <si>
    <t>Dimanche</t>
  </si>
  <si>
    <t>Dates</t>
  </si>
  <si>
    <t>Montants</t>
  </si>
  <si>
    <t>Étiquettes de lignes</t>
  </si>
  <si>
    <t>Total général</t>
  </si>
  <si>
    <t>Somme de Montants</t>
  </si>
  <si>
    <t>Joursemaine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</si>
</sst>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F800]dddd\,\ mmmm\ dd\,\ yyyy"/>
    <numFmt numFmtId="167" formatCode="_-* #,##0\ _€_-;\-* #,##0\ _€_-;_-* &quot;-&quot;??\ _€_-;_-@_-"/>
    <numFmt numFmtId="168" formatCode="ddd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</font>
    <font>
      <b/>
      <sz val="10"/>
      <color indexed="9"/>
      <name val="Arial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7"/>
        <bgColor indexed="57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4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164" fontId="1" fillId="0" borderId="3" xfId="0" applyNumberFormat="1" applyFont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2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>
      <alignment vertical="center" wrapText="1"/>
    </xf>
    <xf numFmtId="0" fontId="0" fillId="0" borderId="0" xfId="0" pivotButton="1"/>
    <xf numFmtId="0" fontId="0" fillId="0" borderId="0" xfId="0" applyNumberFormat="1"/>
    <xf numFmtId="167" fontId="1" fillId="0" borderId="1" xfId="1" applyNumberFormat="1" applyFont="1" applyBorder="1" applyAlignment="1" applyProtection="1">
      <alignment horizontal="center" vertical="center" wrapText="1"/>
      <protection locked="0"/>
    </xf>
    <xf numFmtId="167" fontId="0" fillId="0" borderId="0" xfId="0" applyNumberFormat="1" applyAlignment="1">
      <alignment horizontal="left"/>
    </xf>
    <xf numFmtId="168" fontId="0" fillId="0" borderId="0" xfId="0" applyNumberFormat="1" applyAlignment="1">
      <alignment horizontal="left"/>
    </xf>
  </cellXfs>
  <cellStyles count="2">
    <cellStyle name="Milliers" xfId="1" builtinId="3"/>
    <cellStyle name="Normal" xfId="0" builtinId="0"/>
  </cellStyles>
  <dxfs count="2">
    <dxf>
      <numFmt numFmtId="168" formatCode="ddd"/>
    </dxf>
    <dxf>
      <numFmt numFmtId="168" formatCode="d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699.509079282405" createdVersion="4" refreshedVersion="4" minRefreshableVersion="3" recordCount="52">
  <cacheSource type="worksheet">
    <worksheetSource ref="A1:C53" sheet="Feuil1"/>
  </cacheSource>
  <cacheFields count="3">
    <cacheField name="Dates" numFmtId="164">
      <sharedItems containsSemiMixedTypes="0" containsNonDate="0" containsDate="1" containsString="0" minDate="2016-09-17T00:00:00" maxDate="2016-10-24T00:00:00" count="14">
        <d v="2016-09-17T00:00:00"/>
        <d v="2016-09-21T00:00:00"/>
        <d v="2016-09-20T00:00:00"/>
        <d v="2016-09-24T00:00:00"/>
        <d v="2016-09-25T00:00:00"/>
        <d v="2016-09-23T00:00:00"/>
        <d v="2016-10-01T00:00:00"/>
        <d v="2016-10-02T00:00:00"/>
        <d v="2016-09-30T00:00:00"/>
        <d v="2016-10-14T00:00:00"/>
        <d v="2016-10-15T00:00:00"/>
        <d v="2016-10-21T00:00:00"/>
        <d v="2016-10-22T00:00:00"/>
        <d v="2016-10-23T00:00:00"/>
      </sharedItems>
    </cacheField>
    <cacheField name="Joursemaine" numFmtId="167">
      <sharedItems containsSemiMixedTypes="0" containsString="0" containsNumber="1" containsInteger="1" minValue="1" maxValue="7" count="5">
        <n v="7"/>
        <n v="4"/>
        <n v="3"/>
        <n v="1"/>
        <n v="6"/>
      </sharedItems>
    </cacheField>
    <cacheField name="Montants" numFmtId="2">
      <sharedItems containsSemiMixedTypes="0" containsString="0" containsNumber="1" minValue="3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2">
  <r>
    <x v="0"/>
    <x v="0"/>
    <n v="3.6"/>
  </r>
  <r>
    <x v="0"/>
    <x v="0"/>
    <n v="3.45"/>
  </r>
  <r>
    <x v="0"/>
    <x v="0"/>
    <n v="3"/>
  </r>
  <r>
    <x v="0"/>
    <x v="0"/>
    <n v="3.1"/>
  </r>
  <r>
    <x v="0"/>
    <x v="0"/>
    <n v="3.1"/>
  </r>
  <r>
    <x v="0"/>
    <x v="0"/>
    <n v="3.6"/>
  </r>
  <r>
    <x v="0"/>
    <x v="0"/>
    <n v="3.4"/>
  </r>
  <r>
    <x v="0"/>
    <x v="0"/>
    <n v="3.35"/>
  </r>
  <r>
    <x v="1"/>
    <x v="1"/>
    <n v="3.25"/>
  </r>
  <r>
    <x v="1"/>
    <x v="1"/>
    <n v="3.15"/>
  </r>
  <r>
    <x v="1"/>
    <x v="1"/>
    <n v="3"/>
  </r>
  <r>
    <x v="2"/>
    <x v="2"/>
    <n v="3.25"/>
  </r>
  <r>
    <x v="1"/>
    <x v="1"/>
    <n v="3.3"/>
  </r>
  <r>
    <x v="1"/>
    <x v="1"/>
    <n v="3.25"/>
  </r>
  <r>
    <x v="2"/>
    <x v="2"/>
    <n v="3.25"/>
  </r>
  <r>
    <x v="1"/>
    <x v="1"/>
    <n v="3.25"/>
  </r>
  <r>
    <x v="3"/>
    <x v="0"/>
    <n v="3.75"/>
  </r>
  <r>
    <x v="3"/>
    <x v="0"/>
    <n v="3.5"/>
  </r>
  <r>
    <x v="4"/>
    <x v="3"/>
    <n v="3.3"/>
  </r>
  <r>
    <x v="4"/>
    <x v="3"/>
    <n v="3.1"/>
  </r>
  <r>
    <x v="3"/>
    <x v="0"/>
    <n v="3.45"/>
  </r>
  <r>
    <x v="3"/>
    <x v="0"/>
    <n v="3.55"/>
  </r>
  <r>
    <x v="3"/>
    <x v="0"/>
    <n v="3.25"/>
  </r>
  <r>
    <x v="5"/>
    <x v="4"/>
    <n v="4.4000000000000004"/>
  </r>
  <r>
    <x v="4"/>
    <x v="3"/>
    <n v="3.3"/>
  </r>
  <r>
    <x v="6"/>
    <x v="0"/>
    <n v="3.6"/>
  </r>
  <r>
    <x v="6"/>
    <x v="0"/>
    <n v="6"/>
  </r>
  <r>
    <x v="6"/>
    <x v="0"/>
    <n v="3.1"/>
  </r>
  <r>
    <x v="6"/>
    <x v="0"/>
    <n v="3.25"/>
  </r>
  <r>
    <x v="7"/>
    <x v="3"/>
    <n v="3.55"/>
  </r>
  <r>
    <x v="7"/>
    <x v="3"/>
    <n v="3.6"/>
  </r>
  <r>
    <x v="8"/>
    <x v="4"/>
    <n v="3.25"/>
  </r>
  <r>
    <x v="6"/>
    <x v="0"/>
    <n v="3.1"/>
  </r>
  <r>
    <x v="7"/>
    <x v="3"/>
    <n v="3"/>
  </r>
  <r>
    <x v="9"/>
    <x v="4"/>
    <n v="3.25"/>
  </r>
  <r>
    <x v="10"/>
    <x v="0"/>
    <n v="3.2"/>
  </r>
  <r>
    <x v="10"/>
    <x v="0"/>
    <n v="3"/>
  </r>
  <r>
    <x v="10"/>
    <x v="0"/>
    <n v="3.1"/>
  </r>
  <r>
    <x v="10"/>
    <x v="0"/>
    <n v="3.05"/>
  </r>
  <r>
    <x v="10"/>
    <x v="0"/>
    <n v="3"/>
  </r>
  <r>
    <x v="10"/>
    <x v="0"/>
    <n v="3.1"/>
  </r>
  <r>
    <x v="10"/>
    <x v="0"/>
    <n v="3.2"/>
  </r>
  <r>
    <x v="9"/>
    <x v="4"/>
    <n v="3.25"/>
  </r>
  <r>
    <x v="10"/>
    <x v="0"/>
    <n v="4.4000000000000004"/>
  </r>
  <r>
    <x v="11"/>
    <x v="4"/>
    <n v="3.8"/>
  </r>
  <r>
    <x v="12"/>
    <x v="0"/>
    <n v="3.4"/>
  </r>
  <r>
    <x v="12"/>
    <x v="0"/>
    <n v="3.1"/>
  </r>
  <r>
    <x v="12"/>
    <x v="0"/>
    <n v="3.5"/>
  </r>
  <r>
    <x v="12"/>
    <x v="0"/>
    <n v="3.3"/>
  </r>
  <r>
    <x v="12"/>
    <x v="0"/>
    <n v="3.1"/>
  </r>
  <r>
    <x v="12"/>
    <x v="0"/>
    <n v="3"/>
  </r>
  <r>
    <x v="13"/>
    <x v="3"/>
    <n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L6:M12" firstHeaderRow="1" firstDataRow="1" firstDataCol="1"/>
  <pivotFields count="3">
    <pivotField numFmtId="164" showAll="0">
      <items count="15">
        <item x="0"/>
        <item x="2"/>
        <item x="1"/>
        <item x="5"/>
        <item x="3"/>
        <item x="4"/>
        <item x="8"/>
        <item x="6"/>
        <item x="7"/>
        <item x="9"/>
        <item x="10"/>
        <item x="11"/>
        <item x="12"/>
        <item x="13"/>
        <item t="default"/>
      </items>
    </pivotField>
    <pivotField axis="axisRow" numFmtId="167" showAll="0" defaultSubtotal="0">
      <items count="5">
        <item x="3"/>
        <item x="2"/>
        <item x="1"/>
        <item x="4"/>
        <item x="0"/>
      </items>
    </pivotField>
    <pivotField dataField="1" numFmtId="2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omme de Montants" fld="2" baseField="0" baseItem="0"/>
  </dataFields>
  <formats count="2">
    <format dxfId="1">
      <pivotArea dataOnly="0" labelOnly="1" fieldPosition="0">
        <references count="1">
          <reference field="1" count="1">
            <x v="0"/>
          </reference>
        </references>
      </pivotArea>
    </format>
    <format dxfId="0">
      <pivotArea dataOnly="0" labelOnly="1" fieldPosition="0">
        <references count="1">
          <reference field="1" count="4">
            <x v="1"/>
            <x v="2"/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54"/>
  <sheetViews>
    <sheetView tabSelected="1" workbookViewId="0">
      <selection activeCell="K9" sqref="K9"/>
    </sheetView>
  </sheetViews>
  <sheetFormatPr baseColWidth="10" defaultRowHeight="15" x14ac:dyDescent="0.25"/>
  <cols>
    <col min="1" max="1" width="25.7109375" bestFit="1" customWidth="1"/>
    <col min="2" max="2" width="13" customWidth="1"/>
    <col min="12" max="12" width="15.28515625" customWidth="1"/>
    <col min="13" max="13" width="19.5703125" bestFit="1" customWidth="1"/>
  </cols>
  <sheetData>
    <row r="1" spans="1:13" x14ac:dyDescent="0.25">
      <c r="A1" t="s">
        <v>7</v>
      </c>
      <c r="B1" t="s">
        <v>12</v>
      </c>
      <c r="C1" t="s">
        <v>8</v>
      </c>
    </row>
    <row r="2" spans="1:13" x14ac:dyDescent="0.25">
      <c r="A2" s="1">
        <v>42630</v>
      </c>
      <c r="B2" s="11">
        <f>WEEKDAY(A2)</f>
        <v>7</v>
      </c>
      <c r="C2" s="5">
        <v>3.6</v>
      </c>
      <c r="D2">
        <f t="shared" ref="D2:D3" si="0">WEEKDAY(A2,2)</f>
        <v>6</v>
      </c>
    </row>
    <row r="3" spans="1:13" x14ac:dyDescent="0.25">
      <c r="A3" s="1">
        <v>42630</v>
      </c>
      <c r="B3" s="11">
        <f t="shared" ref="B3:B53" si="1">WEEKDAY(A3)</f>
        <v>7</v>
      </c>
      <c r="C3" s="6">
        <v>3.45</v>
      </c>
      <c r="D3">
        <f t="shared" si="0"/>
        <v>6</v>
      </c>
    </row>
    <row r="4" spans="1:13" x14ac:dyDescent="0.25">
      <c r="A4" s="1">
        <v>42630</v>
      </c>
      <c r="B4" s="11">
        <f t="shared" si="1"/>
        <v>7</v>
      </c>
      <c r="C4" s="6">
        <v>3</v>
      </c>
      <c r="D4">
        <f>WEEKDAY(A4,2)</f>
        <v>6</v>
      </c>
    </row>
    <row r="5" spans="1:13" x14ac:dyDescent="0.25">
      <c r="A5" s="1">
        <v>42630</v>
      </c>
      <c r="B5" s="11">
        <f t="shared" si="1"/>
        <v>7</v>
      </c>
      <c r="C5" s="6">
        <v>3.1</v>
      </c>
      <c r="D5">
        <f t="shared" ref="D5:D53" si="2">WEEKDAY(A5,2)</f>
        <v>6</v>
      </c>
    </row>
    <row r="6" spans="1:13" x14ac:dyDescent="0.25">
      <c r="A6" s="1">
        <v>42630</v>
      </c>
      <c r="B6" s="11">
        <f t="shared" si="1"/>
        <v>7</v>
      </c>
      <c r="C6" s="6">
        <v>3.1</v>
      </c>
      <c r="D6">
        <f t="shared" si="2"/>
        <v>6</v>
      </c>
      <c r="L6" s="9" t="s">
        <v>9</v>
      </c>
      <c r="M6" t="s">
        <v>11</v>
      </c>
    </row>
    <row r="7" spans="1:13" ht="15.75" thickBot="1" x14ac:dyDescent="0.3">
      <c r="A7" s="1">
        <v>42630</v>
      </c>
      <c r="B7" s="11">
        <f t="shared" si="1"/>
        <v>7</v>
      </c>
      <c r="C7" s="5">
        <v>3.6</v>
      </c>
      <c r="D7">
        <f t="shared" si="2"/>
        <v>6</v>
      </c>
      <c r="G7" s="8" t="s">
        <v>0</v>
      </c>
      <c r="H7">
        <f>SUMIF(A2:A53,"=1",C2:C53)</f>
        <v>0</v>
      </c>
      <c r="L7" s="13">
        <v>1</v>
      </c>
      <c r="M7" s="10">
        <v>25.85</v>
      </c>
    </row>
    <row r="8" spans="1:13" ht="15.75" thickBot="1" x14ac:dyDescent="0.3">
      <c r="A8" s="1">
        <v>42630</v>
      </c>
      <c r="B8" s="11">
        <f t="shared" si="1"/>
        <v>7</v>
      </c>
      <c r="C8" s="6">
        <v>3.4</v>
      </c>
      <c r="D8">
        <f t="shared" si="2"/>
        <v>6</v>
      </c>
      <c r="G8" s="8" t="s">
        <v>1</v>
      </c>
      <c r="H8">
        <f>SUMIF($D2:$D53,"=2",$C2:$C53)</f>
        <v>6.5</v>
      </c>
      <c r="L8" s="13">
        <v>3</v>
      </c>
      <c r="M8" s="10">
        <v>6.5</v>
      </c>
    </row>
    <row r="9" spans="1:13" ht="15.75" thickBot="1" x14ac:dyDescent="0.3">
      <c r="A9" s="2">
        <v>42630</v>
      </c>
      <c r="B9" s="11">
        <f t="shared" si="1"/>
        <v>7</v>
      </c>
      <c r="C9" s="7">
        <v>3.35</v>
      </c>
      <c r="D9">
        <f t="shared" si="2"/>
        <v>6</v>
      </c>
      <c r="G9" s="8" t="s">
        <v>2</v>
      </c>
      <c r="H9">
        <f>SUMIF(D2:D53,"=3",C2:C53)</f>
        <v>19.2</v>
      </c>
      <c r="L9" s="13">
        <v>4</v>
      </c>
      <c r="M9" s="10">
        <v>19.2</v>
      </c>
    </row>
    <row r="10" spans="1:13" ht="16.5" thickTop="1" thickBot="1" x14ac:dyDescent="0.3">
      <c r="A10" s="1">
        <v>42634</v>
      </c>
      <c r="B10" s="11">
        <f t="shared" si="1"/>
        <v>4</v>
      </c>
      <c r="C10" s="5">
        <v>3.25</v>
      </c>
      <c r="D10">
        <f t="shared" si="2"/>
        <v>3</v>
      </c>
      <c r="G10" s="8" t="s">
        <v>3</v>
      </c>
      <c r="L10" s="13">
        <v>6</v>
      </c>
      <c r="M10" s="10">
        <v>17.95</v>
      </c>
    </row>
    <row r="11" spans="1:13" ht="15.75" thickBot="1" x14ac:dyDescent="0.3">
      <c r="A11" s="1">
        <v>42634</v>
      </c>
      <c r="B11" s="11">
        <f t="shared" si="1"/>
        <v>4</v>
      </c>
      <c r="C11" s="6">
        <v>3.15</v>
      </c>
      <c r="D11">
        <f t="shared" si="2"/>
        <v>3</v>
      </c>
      <c r="G11" s="8" t="s">
        <v>4</v>
      </c>
      <c r="H11">
        <f>SUMIF(A2:A53,"JOURSEM()=5",C2:C53)</f>
        <v>0</v>
      </c>
      <c r="L11" s="13">
        <v>7</v>
      </c>
      <c r="M11" s="10">
        <v>108.6</v>
      </c>
    </row>
    <row r="12" spans="1:13" ht="15.75" thickBot="1" x14ac:dyDescent="0.3">
      <c r="A12" s="1">
        <v>42634</v>
      </c>
      <c r="B12" s="11">
        <f t="shared" si="1"/>
        <v>4</v>
      </c>
      <c r="C12" s="6">
        <v>3</v>
      </c>
      <c r="D12">
        <f t="shared" si="2"/>
        <v>3</v>
      </c>
      <c r="G12" s="8" t="s">
        <v>5</v>
      </c>
      <c r="L12" s="12" t="s">
        <v>10</v>
      </c>
      <c r="M12" s="10">
        <v>178.1</v>
      </c>
    </row>
    <row r="13" spans="1:13" ht="15.75" thickBot="1" x14ac:dyDescent="0.3">
      <c r="A13" s="1">
        <v>42633</v>
      </c>
      <c r="B13" s="11">
        <f t="shared" si="1"/>
        <v>3</v>
      </c>
      <c r="C13" s="6">
        <v>3.25</v>
      </c>
      <c r="D13">
        <f t="shared" si="2"/>
        <v>2</v>
      </c>
      <c r="G13" s="8" t="s">
        <v>6</v>
      </c>
    </row>
    <row r="14" spans="1:13" x14ac:dyDescent="0.25">
      <c r="A14" s="1">
        <v>42634</v>
      </c>
      <c r="B14" s="11">
        <f t="shared" si="1"/>
        <v>4</v>
      </c>
      <c r="C14" s="6">
        <v>3.3</v>
      </c>
      <c r="D14">
        <f t="shared" si="2"/>
        <v>3</v>
      </c>
    </row>
    <row r="15" spans="1:13" x14ac:dyDescent="0.25">
      <c r="A15" s="1">
        <v>42634</v>
      </c>
      <c r="B15" s="11">
        <f t="shared" si="1"/>
        <v>4</v>
      </c>
      <c r="C15" s="6">
        <v>3.25</v>
      </c>
      <c r="D15">
        <f t="shared" si="2"/>
        <v>3</v>
      </c>
    </row>
    <row r="16" spans="1:13" x14ac:dyDescent="0.25">
      <c r="A16" s="1">
        <v>42633</v>
      </c>
      <c r="B16" s="11">
        <f t="shared" si="1"/>
        <v>3</v>
      </c>
      <c r="C16" s="6">
        <v>3.25</v>
      </c>
      <c r="D16">
        <f t="shared" si="2"/>
        <v>2</v>
      </c>
    </row>
    <row r="17" spans="1:4" ht="15.75" thickBot="1" x14ac:dyDescent="0.3">
      <c r="A17" s="2">
        <v>42634</v>
      </c>
      <c r="B17" s="11">
        <f t="shared" si="1"/>
        <v>4</v>
      </c>
      <c r="C17" s="7">
        <v>3.25</v>
      </c>
      <c r="D17">
        <f t="shared" si="2"/>
        <v>3</v>
      </c>
    </row>
    <row r="18" spans="1:4" ht="15.75" thickTop="1" x14ac:dyDescent="0.25">
      <c r="A18" s="1">
        <v>42637</v>
      </c>
      <c r="B18" s="11">
        <f t="shared" si="1"/>
        <v>7</v>
      </c>
      <c r="C18" s="5">
        <v>3.75</v>
      </c>
      <c r="D18">
        <f t="shared" si="2"/>
        <v>6</v>
      </c>
    </row>
    <row r="19" spans="1:4" x14ac:dyDescent="0.25">
      <c r="A19" s="1">
        <v>42637</v>
      </c>
      <c r="B19" s="11">
        <f t="shared" si="1"/>
        <v>7</v>
      </c>
      <c r="C19" s="6">
        <v>3.5</v>
      </c>
      <c r="D19">
        <f t="shared" si="2"/>
        <v>6</v>
      </c>
    </row>
    <row r="20" spans="1:4" x14ac:dyDescent="0.25">
      <c r="A20" s="1">
        <v>42638</v>
      </c>
      <c r="B20" s="11">
        <f t="shared" si="1"/>
        <v>1</v>
      </c>
      <c r="C20" s="6">
        <v>3.3</v>
      </c>
      <c r="D20">
        <f t="shared" si="2"/>
        <v>7</v>
      </c>
    </row>
    <row r="21" spans="1:4" x14ac:dyDescent="0.25">
      <c r="A21" s="1">
        <v>42638</v>
      </c>
      <c r="B21" s="11">
        <f t="shared" si="1"/>
        <v>1</v>
      </c>
      <c r="C21" s="6">
        <v>3.1</v>
      </c>
      <c r="D21">
        <f t="shared" si="2"/>
        <v>7</v>
      </c>
    </row>
    <row r="22" spans="1:4" x14ac:dyDescent="0.25">
      <c r="A22" s="1">
        <v>42637</v>
      </c>
      <c r="B22" s="11">
        <f t="shared" si="1"/>
        <v>7</v>
      </c>
      <c r="C22" s="6">
        <v>3.45</v>
      </c>
      <c r="D22">
        <f t="shared" si="2"/>
        <v>6</v>
      </c>
    </row>
    <row r="23" spans="1:4" x14ac:dyDescent="0.25">
      <c r="A23" s="1">
        <v>42637</v>
      </c>
      <c r="B23" s="11">
        <f t="shared" si="1"/>
        <v>7</v>
      </c>
      <c r="C23" s="6">
        <v>3.55</v>
      </c>
      <c r="D23">
        <f t="shared" si="2"/>
        <v>6</v>
      </c>
    </row>
    <row r="24" spans="1:4" x14ac:dyDescent="0.25">
      <c r="A24" s="1">
        <v>42637</v>
      </c>
      <c r="B24" s="11">
        <f t="shared" si="1"/>
        <v>7</v>
      </c>
      <c r="C24" s="6">
        <v>3.25</v>
      </c>
      <c r="D24">
        <f t="shared" si="2"/>
        <v>6</v>
      </c>
    </row>
    <row r="25" spans="1:4" x14ac:dyDescent="0.25">
      <c r="A25" s="1">
        <v>42636</v>
      </c>
      <c r="B25" s="11">
        <f t="shared" si="1"/>
        <v>6</v>
      </c>
      <c r="C25" s="6">
        <v>4.4000000000000004</v>
      </c>
      <c r="D25">
        <f t="shared" si="2"/>
        <v>5</v>
      </c>
    </row>
    <row r="26" spans="1:4" ht="15.75" thickBot="1" x14ac:dyDescent="0.3">
      <c r="A26" s="2">
        <v>42638</v>
      </c>
      <c r="B26" s="11">
        <f t="shared" si="1"/>
        <v>1</v>
      </c>
      <c r="C26" s="7">
        <v>3.3</v>
      </c>
      <c r="D26">
        <f t="shared" si="2"/>
        <v>7</v>
      </c>
    </row>
    <row r="27" spans="1:4" ht="15.75" thickTop="1" x14ac:dyDescent="0.25">
      <c r="A27" s="1">
        <v>42644</v>
      </c>
      <c r="B27" s="11">
        <f t="shared" si="1"/>
        <v>7</v>
      </c>
      <c r="C27" s="5">
        <v>3.6</v>
      </c>
      <c r="D27">
        <f t="shared" si="2"/>
        <v>6</v>
      </c>
    </row>
    <row r="28" spans="1:4" x14ac:dyDescent="0.25">
      <c r="A28" s="1">
        <v>42644</v>
      </c>
      <c r="B28" s="11">
        <f t="shared" si="1"/>
        <v>7</v>
      </c>
      <c r="C28" s="6">
        <v>6</v>
      </c>
      <c r="D28">
        <f t="shared" si="2"/>
        <v>6</v>
      </c>
    </row>
    <row r="29" spans="1:4" x14ac:dyDescent="0.25">
      <c r="A29" s="1">
        <v>42644</v>
      </c>
      <c r="B29" s="11">
        <f t="shared" si="1"/>
        <v>7</v>
      </c>
      <c r="C29" s="6">
        <v>3.1</v>
      </c>
      <c r="D29">
        <f t="shared" si="2"/>
        <v>6</v>
      </c>
    </row>
    <row r="30" spans="1:4" x14ac:dyDescent="0.25">
      <c r="A30" s="1">
        <v>42644</v>
      </c>
      <c r="B30" s="11">
        <f t="shared" si="1"/>
        <v>7</v>
      </c>
      <c r="C30" s="6">
        <v>3.25</v>
      </c>
      <c r="D30">
        <f t="shared" si="2"/>
        <v>6</v>
      </c>
    </row>
    <row r="31" spans="1:4" x14ac:dyDescent="0.25">
      <c r="A31" s="1">
        <v>42645</v>
      </c>
      <c r="B31" s="11">
        <f t="shared" si="1"/>
        <v>1</v>
      </c>
      <c r="C31" s="6">
        <v>3.55</v>
      </c>
      <c r="D31">
        <f t="shared" si="2"/>
        <v>7</v>
      </c>
    </row>
    <row r="32" spans="1:4" x14ac:dyDescent="0.25">
      <c r="A32" s="1">
        <v>42645</v>
      </c>
      <c r="B32" s="11">
        <f t="shared" si="1"/>
        <v>1</v>
      </c>
      <c r="C32" s="6">
        <v>3.6</v>
      </c>
      <c r="D32">
        <f t="shared" si="2"/>
        <v>7</v>
      </c>
    </row>
    <row r="33" spans="1:4" x14ac:dyDescent="0.25">
      <c r="A33" s="1">
        <v>42643</v>
      </c>
      <c r="B33" s="11">
        <f t="shared" si="1"/>
        <v>6</v>
      </c>
      <c r="C33" s="6">
        <v>3.25</v>
      </c>
      <c r="D33">
        <f t="shared" si="2"/>
        <v>5</v>
      </c>
    </row>
    <row r="34" spans="1:4" x14ac:dyDescent="0.25">
      <c r="A34" s="1">
        <v>42644</v>
      </c>
      <c r="B34" s="11">
        <f t="shared" si="1"/>
        <v>7</v>
      </c>
      <c r="C34" s="6">
        <v>3.1</v>
      </c>
      <c r="D34">
        <f t="shared" si="2"/>
        <v>6</v>
      </c>
    </row>
    <row r="35" spans="1:4" ht="15.75" thickBot="1" x14ac:dyDescent="0.3">
      <c r="A35" s="2">
        <v>42645</v>
      </c>
      <c r="B35" s="11">
        <f t="shared" si="1"/>
        <v>1</v>
      </c>
      <c r="C35" s="7">
        <v>3</v>
      </c>
      <c r="D35">
        <f t="shared" si="2"/>
        <v>7</v>
      </c>
    </row>
    <row r="36" spans="1:4" ht="15.75" thickTop="1" x14ac:dyDescent="0.25">
      <c r="A36" s="3">
        <v>42657</v>
      </c>
      <c r="B36" s="11">
        <f t="shared" si="1"/>
        <v>6</v>
      </c>
      <c r="C36" s="6">
        <v>3.25</v>
      </c>
      <c r="D36">
        <f t="shared" si="2"/>
        <v>5</v>
      </c>
    </row>
    <row r="37" spans="1:4" x14ac:dyDescent="0.25">
      <c r="A37" s="4">
        <v>42658</v>
      </c>
      <c r="B37" s="11">
        <f t="shared" si="1"/>
        <v>7</v>
      </c>
      <c r="C37" s="6">
        <v>3.2</v>
      </c>
      <c r="D37">
        <f t="shared" si="2"/>
        <v>6</v>
      </c>
    </row>
    <row r="38" spans="1:4" x14ac:dyDescent="0.25">
      <c r="A38" s="4">
        <v>42658</v>
      </c>
      <c r="B38" s="11">
        <f t="shared" si="1"/>
        <v>7</v>
      </c>
      <c r="C38" s="6">
        <v>3</v>
      </c>
      <c r="D38">
        <f t="shared" si="2"/>
        <v>6</v>
      </c>
    </row>
    <row r="39" spans="1:4" x14ac:dyDescent="0.25">
      <c r="A39" s="4">
        <v>42658</v>
      </c>
      <c r="B39" s="11">
        <f t="shared" si="1"/>
        <v>7</v>
      </c>
      <c r="C39" s="6">
        <v>3.1</v>
      </c>
      <c r="D39">
        <f t="shared" si="2"/>
        <v>6</v>
      </c>
    </row>
    <row r="40" spans="1:4" x14ac:dyDescent="0.25">
      <c r="A40" s="4">
        <v>42658</v>
      </c>
      <c r="B40" s="11">
        <f t="shared" si="1"/>
        <v>7</v>
      </c>
      <c r="C40" s="6">
        <v>3.05</v>
      </c>
      <c r="D40">
        <f t="shared" si="2"/>
        <v>6</v>
      </c>
    </row>
    <row r="41" spans="1:4" x14ac:dyDescent="0.25">
      <c r="A41" s="4">
        <v>42658</v>
      </c>
      <c r="B41" s="11">
        <f t="shared" si="1"/>
        <v>7</v>
      </c>
      <c r="C41" s="6">
        <v>3</v>
      </c>
      <c r="D41">
        <f t="shared" si="2"/>
        <v>6</v>
      </c>
    </row>
    <row r="42" spans="1:4" x14ac:dyDescent="0.25">
      <c r="A42" s="4">
        <v>42658</v>
      </c>
      <c r="B42" s="11">
        <f t="shared" si="1"/>
        <v>7</v>
      </c>
      <c r="C42" s="6">
        <v>3.1</v>
      </c>
      <c r="D42">
        <f t="shared" si="2"/>
        <v>6</v>
      </c>
    </row>
    <row r="43" spans="1:4" x14ac:dyDescent="0.25">
      <c r="A43" s="4">
        <v>42658</v>
      </c>
      <c r="B43" s="11">
        <f t="shared" si="1"/>
        <v>7</v>
      </c>
      <c r="C43" s="6">
        <v>3.2</v>
      </c>
      <c r="D43">
        <f t="shared" si="2"/>
        <v>6</v>
      </c>
    </row>
    <row r="44" spans="1:4" x14ac:dyDescent="0.25">
      <c r="A44" s="4">
        <v>42657</v>
      </c>
      <c r="B44" s="11">
        <f t="shared" si="1"/>
        <v>6</v>
      </c>
      <c r="C44" s="6">
        <v>3.25</v>
      </c>
      <c r="D44">
        <f t="shared" si="2"/>
        <v>5</v>
      </c>
    </row>
    <row r="45" spans="1:4" ht="15.75" thickBot="1" x14ac:dyDescent="0.3">
      <c r="A45" s="2">
        <v>42658</v>
      </c>
      <c r="B45" s="11">
        <f t="shared" si="1"/>
        <v>7</v>
      </c>
      <c r="C45" s="7">
        <v>4.4000000000000004</v>
      </c>
      <c r="D45">
        <f t="shared" si="2"/>
        <v>6</v>
      </c>
    </row>
    <row r="46" spans="1:4" ht="15.75" thickTop="1" x14ac:dyDescent="0.25">
      <c r="A46" s="1">
        <v>42664</v>
      </c>
      <c r="B46" s="11">
        <f t="shared" si="1"/>
        <v>6</v>
      </c>
      <c r="C46" s="5">
        <v>3.8</v>
      </c>
      <c r="D46">
        <f t="shared" si="2"/>
        <v>5</v>
      </c>
    </row>
    <row r="47" spans="1:4" x14ac:dyDescent="0.25">
      <c r="A47" s="1">
        <v>42665</v>
      </c>
      <c r="B47" s="11">
        <f t="shared" si="1"/>
        <v>7</v>
      </c>
      <c r="C47" s="6">
        <v>3.4</v>
      </c>
      <c r="D47">
        <f t="shared" si="2"/>
        <v>6</v>
      </c>
    </row>
    <row r="48" spans="1:4" x14ac:dyDescent="0.25">
      <c r="A48" s="1">
        <v>42665</v>
      </c>
      <c r="B48" s="11">
        <f t="shared" si="1"/>
        <v>7</v>
      </c>
      <c r="C48" s="6">
        <v>3.1</v>
      </c>
      <c r="D48">
        <f t="shared" si="2"/>
        <v>6</v>
      </c>
    </row>
    <row r="49" spans="1:4" x14ac:dyDescent="0.25">
      <c r="A49" s="1">
        <v>42665</v>
      </c>
      <c r="B49" s="11">
        <f t="shared" si="1"/>
        <v>7</v>
      </c>
      <c r="C49" s="6">
        <v>3.5</v>
      </c>
      <c r="D49">
        <f t="shared" si="2"/>
        <v>6</v>
      </c>
    </row>
    <row r="50" spans="1:4" x14ac:dyDescent="0.25">
      <c r="A50" s="1">
        <v>42665</v>
      </c>
      <c r="B50" s="11">
        <f t="shared" si="1"/>
        <v>7</v>
      </c>
      <c r="C50" s="6">
        <v>3.3</v>
      </c>
      <c r="D50">
        <f t="shared" si="2"/>
        <v>6</v>
      </c>
    </row>
    <row r="51" spans="1:4" x14ac:dyDescent="0.25">
      <c r="A51" s="1">
        <v>42665</v>
      </c>
      <c r="B51" s="11">
        <f t="shared" si="1"/>
        <v>7</v>
      </c>
      <c r="C51" s="6">
        <v>3.1</v>
      </c>
      <c r="D51">
        <f t="shared" si="2"/>
        <v>6</v>
      </c>
    </row>
    <row r="52" spans="1:4" x14ac:dyDescent="0.25">
      <c r="A52" s="1">
        <v>42665</v>
      </c>
      <c r="B52" s="11">
        <f t="shared" si="1"/>
        <v>7</v>
      </c>
      <c r="C52" s="6">
        <v>3</v>
      </c>
      <c r="D52">
        <f t="shared" si="2"/>
        <v>6</v>
      </c>
    </row>
    <row r="53" spans="1:4" ht="15.75" thickBot="1" x14ac:dyDescent="0.3">
      <c r="A53" s="2">
        <v>42666</v>
      </c>
      <c r="B53" s="11">
        <f t="shared" si="1"/>
        <v>1</v>
      </c>
      <c r="C53" s="7">
        <v>6</v>
      </c>
      <c r="D53">
        <f t="shared" si="2"/>
        <v>7</v>
      </c>
    </row>
    <row r="54" spans="1:4" ht="15.75" thickTop="1" x14ac:dyDescent="0.25"/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PMK</cp:lastModifiedBy>
  <dcterms:created xsi:type="dcterms:W3CDTF">2016-11-24T23:56:20Z</dcterms:created>
  <dcterms:modified xsi:type="dcterms:W3CDTF">2016-11-25T11:14:47Z</dcterms:modified>
</cp:coreProperties>
</file>