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216" yWindow="-204" windowWidth="7236" windowHeight="9324"/>
    <workbookView xWindow="-12" yWindow="-12" windowWidth="11616" windowHeight="9324" activeTab="1"/>
  </bookViews>
  <sheets>
    <sheet name="BASES" sheetId="4" r:id="rId1"/>
    <sheet name="ENGLISH" sheetId="3" r:id="rId2"/>
  </sheets>
  <externalReferences>
    <externalReference r:id="rId3"/>
    <externalReference r:id="rId4"/>
  </externalReferences>
  <definedNames>
    <definedName name="_xlnm._FilterDatabase" localSheetId="0" hidden="1">BASES!$B$1:$P$457</definedName>
    <definedName name="_xlnm.Print_Area" localSheetId="0">BASES!$B$1:$E$106</definedName>
  </definedNames>
  <calcPr calcId="125725"/>
</workbook>
</file>

<file path=xl/calcChain.xml><?xml version="1.0" encoding="utf-8"?>
<calcChain xmlns="http://schemas.openxmlformats.org/spreadsheetml/2006/main">
  <c r="D17" i="3" a="1"/>
  <c r="D17" s="1"/>
  <c r="D34" l="1"/>
  <c r="D32"/>
  <c r="D30"/>
  <c r="D28"/>
  <c r="D26"/>
  <c r="D24"/>
  <c r="D22"/>
  <c r="D20"/>
  <c r="D18"/>
  <c r="D35"/>
  <c r="D33"/>
  <c r="D31"/>
  <c r="D29"/>
  <c r="D27"/>
  <c r="D25"/>
  <c r="D23"/>
  <c r="D21"/>
  <c r="D19"/>
  <c r="E8"/>
  <c r="A46" s="1"/>
  <c r="G46" s="1"/>
  <c r="H14"/>
  <c r="G44"/>
  <c r="G45"/>
  <c r="D11"/>
  <c r="H12"/>
  <c r="H13"/>
  <c r="B13"/>
  <c r="C13"/>
</calcChain>
</file>

<file path=xl/sharedStrings.xml><?xml version="1.0" encoding="utf-8"?>
<sst xmlns="http://schemas.openxmlformats.org/spreadsheetml/2006/main" count="5806" uniqueCount="1137">
  <si>
    <t>CLIENT:</t>
  </si>
  <si>
    <t>Nbre Machine:</t>
  </si>
  <si>
    <t>Délai:</t>
  </si>
  <si>
    <t>N° SAP:</t>
  </si>
  <si>
    <t>MACHINE:</t>
  </si>
  <si>
    <t>Machines (frame) with soundproof cabinet</t>
  </si>
  <si>
    <t>Machines (frame) with out  soundproof cabinet</t>
  </si>
  <si>
    <t>Soundproof cabinet external painting</t>
  </si>
  <si>
    <t>Rotating Parts</t>
  </si>
  <si>
    <t>N° POSTE:</t>
  </si>
  <si>
    <t>X</t>
  </si>
  <si>
    <t>standard</t>
  </si>
  <si>
    <t>US</t>
  </si>
  <si>
    <t xml:space="preserve">realization of the machine wiring wire </t>
  </si>
  <si>
    <t>Electrical cabinet et Boite à Boutons</t>
  </si>
  <si>
    <t>RAL 5012</t>
  </si>
  <si>
    <t>Color:</t>
  </si>
  <si>
    <t>N° SERIE:</t>
  </si>
  <si>
    <t>N° MACHINE:</t>
  </si>
  <si>
    <t>avec son carter</t>
  </si>
  <si>
    <t>sans son carter</t>
  </si>
  <si>
    <t>N° Commande:</t>
  </si>
  <si>
    <t>a supr ?</t>
  </si>
  <si>
    <t>G/D ou D/G</t>
  </si>
  <si>
    <t>Sens</t>
  </si>
  <si>
    <t>424-3793</t>
  </si>
  <si>
    <t>SERIE:</t>
  </si>
  <si>
    <t>N° DE COMMANDE CLIENT:</t>
  </si>
  <si>
    <t>MACHINES:</t>
  </si>
  <si>
    <t>SENS</t>
  </si>
  <si>
    <t>N° LAYOUT:</t>
  </si>
  <si>
    <t>TENSION
ALIMENTATION:</t>
  </si>
  <si>
    <t>TENSION
COMMANDE:</t>
  </si>
  <si>
    <t>COULEUR MACHINE:</t>
  </si>
  <si>
    <t>COULEUR  CARTER:</t>
  </si>
  <si>
    <t>COULEUR  ARMOIRE:</t>
  </si>
  <si>
    <t>COULEUR PARTIE TOURNANTE:</t>
  </si>
  <si>
    <t>COULEUR BOITE A BOUTONS:</t>
  </si>
  <si>
    <t>ETAT MACHINE</t>
  </si>
  <si>
    <t>PLAQUES MINERALOGIQUES:</t>
  </si>
  <si>
    <t>COMMANDE</t>
  </si>
  <si>
    <t>96000424 - 3793</t>
  </si>
  <si>
    <t>DRM630N-2M</t>
  </si>
  <si>
    <t>//</t>
  </si>
  <si>
    <t>8757 - 251</t>
  </si>
  <si>
    <t>165054/3c</t>
  </si>
  <si>
    <t>3 X 400V</t>
  </si>
  <si>
    <t>24V</t>
  </si>
  <si>
    <t>BLEU 5012</t>
  </si>
  <si>
    <t>Pas de carter</t>
  </si>
  <si>
    <t>GRIS 7035</t>
  </si>
  <si>
    <t>ORANGE 2009</t>
  </si>
  <si>
    <t>expédiée</t>
  </si>
  <si>
    <t>Plaques posées</t>
  </si>
  <si>
    <t>8758 - 252</t>
  </si>
  <si>
    <t>8759 - 253</t>
  </si>
  <si>
    <t>8760 - 254</t>
  </si>
  <si>
    <t>8761-255</t>
  </si>
  <si>
    <t>8762 - 256</t>
  </si>
  <si>
    <t>8763 - 257</t>
  </si>
  <si>
    <t>165054/2b</t>
  </si>
  <si>
    <t>8764 - 258</t>
  </si>
  <si>
    <t>8765 - 259</t>
  </si>
  <si>
    <t>8766 - 260</t>
  </si>
  <si>
    <t>8767 - 261</t>
  </si>
  <si>
    <t>165131/3b</t>
  </si>
  <si>
    <t>8768 - 262</t>
  </si>
  <si>
    <t>8769 - 263</t>
  </si>
  <si>
    <t>8770 - 264</t>
  </si>
  <si>
    <t>165131a</t>
  </si>
  <si>
    <t>8771 - 265</t>
  </si>
  <si>
    <t>8772 - 266</t>
  </si>
  <si>
    <t>8773 - 267</t>
  </si>
  <si>
    <t>8774 - 268</t>
  </si>
  <si>
    <t>8775 - 269</t>
  </si>
  <si>
    <t>en Cours</t>
  </si>
  <si>
    <t>424-3794</t>
  </si>
  <si>
    <t>96000424 - 3794</t>
  </si>
  <si>
    <t>DRM630N-1M</t>
  </si>
  <si>
    <t>G / D</t>
  </si>
  <si>
    <t>8779 - 273</t>
  </si>
  <si>
    <t>165115/1</t>
  </si>
  <si>
    <t>8780 - 274</t>
  </si>
  <si>
    <t>424-379501</t>
  </si>
  <si>
    <t>96000424 - 379501(1)</t>
  </si>
  <si>
    <t>TC630i</t>
  </si>
  <si>
    <t>8741 - 549</t>
  </si>
  <si>
    <t>GRIS 7030</t>
  </si>
  <si>
    <t>96000424 - 379501(7)</t>
  </si>
  <si>
    <t>8742 - 550</t>
  </si>
  <si>
    <t>96000424 - 379501(3)</t>
  </si>
  <si>
    <t>8743 - 551</t>
  </si>
  <si>
    <t xml:space="preserve"> </t>
  </si>
  <si>
    <t>96000424 - 379501(6)</t>
  </si>
  <si>
    <t>8744 - 552</t>
  </si>
  <si>
    <t>96000424 - 379501(5)</t>
  </si>
  <si>
    <t>8745 - 553</t>
  </si>
  <si>
    <t>96000424 - 379501()</t>
  </si>
  <si>
    <t xml:space="preserve">8746 - 554 </t>
  </si>
  <si>
    <t>8747 - 555</t>
  </si>
  <si>
    <t>96000424 - 379501(2)</t>
  </si>
  <si>
    <t>8748 - 556</t>
  </si>
  <si>
    <t>424-379502</t>
  </si>
  <si>
    <t>96000424 - 379502 (11)</t>
  </si>
  <si>
    <t>D / G</t>
  </si>
  <si>
    <t>8749 - 557</t>
  </si>
  <si>
    <t>96000424 - 379502 (10)</t>
  </si>
  <si>
    <t>8750 - 558</t>
  </si>
  <si>
    <t>s</t>
  </si>
  <si>
    <t>8751 - 559</t>
  </si>
  <si>
    <t>96000424 - 379502 (12)</t>
  </si>
  <si>
    <t>8752 - 560</t>
  </si>
  <si>
    <t>96000424 - 379502 (15)</t>
  </si>
  <si>
    <t>8753 - 561</t>
  </si>
  <si>
    <t>96000424 - 379502 (13)</t>
  </si>
  <si>
    <t>8754 - 562</t>
  </si>
  <si>
    <t>96000424 - 379502 (14)</t>
  </si>
  <si>
    <t>8755 - 563</t>
  </si>
  <si>
    <t>96000424 - 379502 (09)</t>
  </si>
  <si>
    <t>8756 - 564</t>
  </si>
  <si>
    <t>425-3796</t>
  </si>
  <si>
    <t>96000425 - 3796</t>
  </si>
  <si>
    <t>DRM800N - 1M</t>
  </si>
  <si>
    <t>8786 - 220</t>
  </si>
  <si>
    <t>7212 - 1a</t>
  </si>
  <si>
    <t>425-3797</t>
  </si>
  <si>
    <t>96000425 - 3797</t>
  </si>
  <si>
    <t>DRM800N-2M</t>
  </si>
  <si>
    <t>8783 - 217</t>
  </si>
  <si>
    <t>8784 - 218</t>
  </si>
  <si>
    <t>8785 - 219</t>
  </si>
  <si>
    <t>425-3798</t>
  </si>
  <si>
    <t>96000425 - 3798</t>
  </si>
  <si>
    <t>MLP</t>
  </si>
  <si>
    <t>8782 - 140</t>
  </si>
  <si>
    <t>425-3799</t>
  </si>
  <si>
    <t>96000425 - 3799</t>
  </si>
  <si>
    <t>TA1250N-4M</t>
  </si>
  <si>
    <t>8781 - 50</t>
  </si>
  <si>
    <t>421-3790</t>
  </si>
  <si>
    <t>96000421 - 3790 (1)</t>
  </si>
  <si>
    <t>9419 - 260</t>
  </si>
  <si>
    <t>165073-3a</t>
  </si>
  <si>
    <t>ROUGE 3020</t>
  </si>
  <si>
    <t>96000421 - 3790 (2)</t>
  </si>
  <si>
    <t>9420 - 261</t>
  </si>
  <si>
    <t>96000421 - 3790 (3)</t>
  </si>
  <si>
    <t>9421 - 262</t>
  </si>
  <si>
    <t>96000421 - 3790 (4)</t>
  </si>
  <si>
    <t>9422 - 263</t>
  </si>
  <si>
    <t>165073-2c</t>
  </si>
  <si>
    <t>96000421 - 3790 (5)</t>
  </si>
  <si>
    <t>9423 - 264</t>
  </si>
  <si>
    <t>96000421 - 3790 (6)</t>
  </si>
  <si>
    <t>9424 - 265</t>
  </si>
  <si>
    <t>421-378901</t>
  </si>
  <si>
    <t>96000421 - 378901</t>
  </si>
  <si>
    <t>9415 - 614</t>
  </si>
  <si>
    <t>9416 - 615</t>
  </si>
  <si>
    <t>421-378902</t>
  </si>
  <si>
    <t>96000421 - 378902</t>
  </si>
  <si>
    <t>9417 - 616</t>
  </si>
  <si>
    <t>9418 - 617</t>
  </si>
  <si>
    <t>422-3792</t>
  </si>
  <si>
    <t>96000422-3792</t>
  </si>
  <si>
    <t>9439 - 619</t>
  </si>
  <si>
    <t>??</t>
  </si>
  <si>
    <t>ORANGE 2004</t>
  </si>
  <si>
    <t>9440 - 620</t>
  </si>
  <si>
    <t>428-3826</t>
  </si>
  <si>
    <t>96000428-3826</t>
  </si>
  <si>
    <t>TBM800i</t>
  </si>
  <si>
    <t>9445-66</t>
  </si>
  <si>
    <t>24376/2a</t>
  </si>
  <si>
    <t>9446-67</t>
  </si>
  <si>
    <t>24376/1</t>
  </si>
  <si>
    <t>428-3824</t>
  </si>
  <si>
    <t>96000428-3824</t>
  </si>
  <si>
    <t>9447-272</t>
  </si>
  <si>
    <t>9448-273</t>
  </si>
  <si>
    <t>428-3825</t>
  </si>
  <si>
    <t>96000428-3825</t>
  </si>
  <si>
    <t>9449-170</t>
  </si>
  <si>
    <t>24376/2</t>
  </si>
  <si>
    <t>9450-171</t>
  </si>
  <si>
    <t>428-3630</t>
  </si>
  <si>
    <t>96000428-3630</t>
  </si>
  <si>
    <t>TRLB400N - 1M</t>
  </si>
  <si>
    <t>9358-423</t>
  </si>
  <si>
    <t>9359-424</t>
  </si>
  <si>
    <t>9360-425</t>
  </si>
  <si>
    <t>9361-426</t>
  </si>
  <si>
    <t>429-3822</t>
  </si>
  <si>
    <t>96000429-3822</t>
  </si>
  <si>
    <t>TA630Ni</t>
  </si>
  <si>
    <t>9451 - 621</t>
  </si>
  <si>
    <t>100715/1</t>
  </si>
  <si>
    <t>VERT 6011</t>
  </si>
  <si>
    <t>423-3791</t>
  </si>
  <si>
    <t>96000423-3791</t>
  </si>
  <si>
    <t>DRM800N-6M</t>
  </si>
  <si>
    <t>9441 - 268</t>
  </si>
  <si>
    <t>9442 - 269</t>
  </si>
  <si>
    <t>9443 - 270</t>
  </si>
  <si>
    <t>9444 - 271</t>
  </si>
  <si>
    <t>430-3829</t>
  </si>
  <si>
    <t>96000430-3829</t>
  </si>
  <si>
    <t>DRMP630</t>
  </si>
  <si>
    <t>9453 - 518</t>
  </si>
  <si>
    <t>300151/1d</t>
  </si>
  <si>
    <t xml:space="preserve">96000430-3829 </t>
  </si>
  <si>
    <t>9454 - 519</t>
  </si>
  <si>
    <t>430-3831</t>
  </si>
  <si>
    <t>96000430-3831</t>
  </si>
  <si>
    <t>9457-287</t>
  </si>
  <si>
    <t>430-10</t>
  </si>
  <si>
    <t>96000430-10</t>
  </si>
  <si>
    <t>PU630</t>
  </si>
  <si>
    <t>9458 - 318</t>
  </si>
  <si>
    <t>430-3832</t>
  </si>
  <si>
    <t>96000430-3832</t>
  </si>
  <si>
    <t>MRF4</t>
  </si>
  <si>
    <t>9459-102</t>
  </si>
  <si>
    <t>430-3833</t>
  </si>
  <si>
    <t>96000430-3833</t>
  </si>
  <si>
    <t>MCE4-120</t>
  </si>
  <si>
    <t>9460 - 54</t>
  </si>
  <si>
    <t>430-3834</t>
  </si>
  <si>
    <t>96000430-3834</t>
  </si>
  <si>
    <t>9461-172</t>
  </si>
  <si>
    <t>430-20</t>
  </si>
  <si>
    <t>96000430-20</t>
  </si>
  <si>
    <t>9477-427</t>
  </si>
  <si>
    <t>9478-428</t>
  </si>
  <si>
    <t>9479-429</t>
  </si>
  <si>
    <t>430-3843</t>
  </si>
  <si>
    <t>96000430-3843</t>
  </si>
  <si>
    <t>CBHE</t>
  </si>
  <si>
    <t>9472-1</t>
  </si>
  <si>
    <t>430-3835</t>
  </si>
  <si>
    <t>96000430-3835</t>
  </si>
  <si>
    <t>TA1000LAN</t>
  </si>
  <si>
    <t>9462-70</t>
  </si>
  <si>
    <t>433-3845</t>
  </si>
  <si>
    <t>96000433-3845(1)</t>
  </si>
  <si>
    <t>ICL800</t>
  </si>
  <si>
    <t>9463 - 15</t>
  </si>
  <si>
    <t>230570a</t>
  </si>
  <si>
    <t>JAUNE 1003</t>
  </si>
  <si>
    <t>96000433-3845(2)</t>
  </si>
  <si>
    <t>9464 - 16</t>
  </si>
  <si>
    <t>96000433-3845(3)</t>
  </si>
  <si>
    <t>9465 - 17</t>
  </si>
  <si>
    <t>445 -3887</t>
  </si>
  <si>
    <t>96000445 - 3887</t>
  </si>
  <si>
    <t>GTSD560S-2-2M</t>
  </si>
  <si>
    <t>G/D</t>
  </si>
  <si>
    <t>9466-79</t>
  </si>
  <si>
    <t>150472/8</t>
  </si>
  <si>
    <t>JAUNE 1004</t>
  </si>
  <si>
    <t>9467-80</t>
  </si>
  <si>
    <t>445 -3892</t>
  </si>
  <si>
    <t>96000445 - 3892</t>
  </si>
  <si>
    <t>SRT350-4M</t>
  </si>
  <si>
    <t>9487-246</t>
  </si>
  <si>
    <t>445 - 3888</t>
  </si>
  <si>
    <t>96000445 - 3888</t>
  </si>
  <si>
    <t>9468-173</t>
  </si>
  <si>
    <t>Pas d'armoire</t>
  </si>
  <si>
    <t>445 - 3889</t>
  </si>
  <si>
    <t>96000445 - 3889</t>
  </si>
  <si>
    <t>CRT350RN-1M</t>
  </si>
  <si>
    <t>9469-117</t>
  </si>
  <si>
    <t>445 - 3890</t>
  </si>
  <si>
    <t>96000445 - 3890</t>
  </si>
  <si>
    <t>AST1000R</t>
  </si>
  <si>
    <t>9470-140</t>
  </si>
  <si>
    <t>446 -3891</t>
  </si>
  <si>
    <t>96000446 - 3891</t>
  </si>
  <si>
    <t>D/G</t>
  </si>
  <si>
    <t>9471-141</t>
  </si>
  <si>
    <t>447-3895</t>
  </si>
  <si>
    <t>96000447 - 3895</t>
  </si>
  <si>
    <t>SRT300-6FS</t>
  </si>
  <si>
    <t>9493-247</t>
  </si>
  <si>
    <t>165104/2a</t>
  </si>
  <si>
    <t>en fabrication</t>
  </si>
  <si>
    <t>447-3894</t>
  </si>
  <si>
    <t>96000447 - 3894</t>
  </si>
  <si>
    <t>COS1200-4</t>
  </si>
  <si>
    <t>9492-21</t>
  </si>
  <si>
    <t>436-3846</t>
  </si>
  <si>
    <t>96000436 - 3846</t>
  </si>
  <si>
    <t>DBM630</t>
  </si>
  <si>
    <t>9475-276</t>
  </si>
  <si>
    <t>230169/1b</t>
  </si>
  <si>
    <t>9476-277</t>
  </si>
  <si>
    <t>436-3847</t>
  </si>
  <si>
    <t>96000436 - 3847</t>
  </si>
  <si>
    <t>ERM630R</t>
  </si>
  <si>
    <t>9473-274</t>
  </si>
  <si>
    <t>9474-275</t>
  </si>
  <si>
    <t>436-3894</t>
  </si>
  <si>
    <t>96000436 - 3894</t>
  </si>
  <si>
    <t>9499-175</t>
  </si>
  <si>
    <t>9500-176</t>
  </si>
  <si>
    <t>447-10</t>
  </si>
  <si>
    <t>96000447 - 10</t>
  </si>
  <si>
    <t>DBM800</t>
  </si>
  <si>
    <t>8056-205</t>
  </si>
  <si>
    <t>447-30</t>
  </si>
  <si>
    <t>96000447 - 30</t>
  </si>
  <si>
    <t>9498-174</t>
  </si>
  <si>
    <t>1231 - 10</t>
  </si>
  <si>
    <t>40001231 - 10</t>
  </si>
  <si>
    <t>9481-431</t>
  </si>
  <si>
    <t>1231-3630</t>
  </si>
  <si>
    <t>40001231 - 3630</t>
  </si>
  <si>
    <t>9357-422</t>
  </si>
  <si>
    <t>447-40</t>
  </si>
  <si>
    <t>96000447 - 40</t>
  </si>
  <si>
    <t>TBM630i</t>
  </si>
  <si>
    <t>6844-373</t>
  </si>
  <si>
    <t>5704 -3926</t>
  </si>
  <si>
    <t>75005704 - 3926</t>
  </si>
  <si>
    <t>9501 - 118</t>
  </si>
  <si>
    <t>BLEU 5007</t>
  </si>
  <si>
    <t>5704-20</t>
  </si>
  <si>
    <t>75005704 - 20</t>
  </si>
  <si>
    <t>9482 - 432</t>
  </si>
  <si>
    <t>9483 - 433</t>
  </si>
  <si>
    <t>9484 - 434</t>
  </si>
  <si>
    <t>322-3485</t>
  </si>
  <si>
    <t>96000322-3485</t>
  </si>
  <si>
    <t>TA1250RN-4M</t>
  </si>
  <si>
    <t>9238-54</t>
  </si>
  <si>
    <t>7457/6a</t>
  </si>
  <si>
    <t>322-3480</t>
  </si>
  <si>
    <t>96000322-3480</t>
  </si>
  <si>
    <t>SRT300-7FS</t>
  </si>
  <si>
    <t>9237-215</t>
  </si>
  <si>
    <t>455-10</t>
  </si>
  <si>
    <t>96000455-10</t>
  </si>
  <si>
    <t>9485-435</t>
  </si>
  <si>
    <t>BLEU 5005</t>
  </si>
  <si>
    <t>ORANGE 2003</t>
  </si>
  <si>
    <t>TC800i</t>
  </si>
  <si>
    <t>6394-36</t>
  </si>
  <si>
    <t>GRIS 7032</t>
  </si>
  <si>
    <t>444-10</t>
  </si>
  <si>
    <t>96000444 - 10</t>
  </si>
  <si>
    <t>9563-444</t>
  </si>
  <si>
    <t>125151b</t>
  </si>
  <si>
    <t>3 x 400V</t>
  </si>
  <si>
    <t>444-4115</t>
  </si>
  <si>
    <t>96000444 - 4115</t>
  </si>
  <si>
    <t>CAH720-60</t>
  </si>
  <si>
    <t>9669-34</t>
  </si>
  <si>
    <t>444-4113</t>
  </si>
  <si>
    <t>96000444 - 4113</t>
  </si>
  <si>
    <t>SWM720</t>
  </si>
  <si>
    <t>9667-3</t>
  </si>
  <si>
    <t>444-4116</t>
  </si>
  <si>
    <t>96000444 - 4116</t>
  </si>
  <si>
    <t>DRA800-1M</t>
  </si>
  <si>
    <t>9670-9</t>
  </si>
  <si>
    <t>442-3881</t>
  </si>
  <si>
    <t>96000442-3881</t>
  </si>
  <si>
    <t>UAT2000</t>
  </si>
  <si>
    <t>1396-0442-3881</t>
  </si>
  <si>
    <t>442-3886</t>
  </si>
  <si>
    <t>96000442-3886</t>
  </si>
  <si>
    <t>DP3-UAT</t>
  </si>
  <si>
    <t>1396-0442-3886</t>
  </si>
  <si>
    <t>442-4177</t>
  </si>
  <si>
    <t>96000442-4177</t>
  </si>
  <si>
    <t>TTA601-2 P180</t>
  </si>
  <si>
    <t>1396-0442-3882</t>
  </si>
  <si>
    <t>442-3883</t>
  </si>
  <si>
    <t>96000442-3883</t>
  </si>
  <si>
    <t>CBF1000-2M</t>
  </si>
  <si>
    <t>1396-0442-3883</t>
  </si>
  <si>
    <t>442-3884</t>
  </si>
  <si>
    <t>96000442-3884</t>
  </si>
  <si>
    <t>DP1</t>
  </si>
  <si>
    <t>1396-0442-3884</t>
  </si>
  <si>
    <t>442-3885</t>
  </si>
  <si>
    <t>96000442-3885</t>
  </si>
  <si>
    <t>EPA2500-12T</t>
  </si>
  <si>
    <t>1396-0442-3885</t>
  </si>
  <si>
    <t>467-3944</t>
  </si>
  <si>
    <t>96000467-3944</t>
  </si>
  <si>
    <t>9507-81</t>
  </si>
  <si>
    <t>150472/9c</t>
  </si>
  <si>
    <t>9508-82</t>
  </si>
  <si>
    <t>462-394402</t>
  </si>
  <si>
    <t>96000462-394402</t>
  </si>
  <si>
    <t>9509-83</t>
  </si>
  <si>
    <t>150472/9a</t>
  </si>
  <si>
    <t>9510-84</t>
  </si>
  <si>
    <t>463-394402</t>
  </si>
  <si>
    <t>96000463-394402</t>
  </si>
  <si>
    <t>9511-85</t>
  </si>
  <si>
    <t>150472/11c</t>
  </si>
  <si>
    <t>9512-86</t>
  </si>
  <si>
    <t>462-394401</t>
  </si>
  <si>
    <t>96000462-394401</t>
  </si>
  <si>
    <t>9513-87</t>
  </si>
  <si>
    <t>150472/3d</t>
  </si>
  <si>
    <t>9514-88</t>
  </si>
  <si>
    <t>9515-89</t>
  </si>
  <si>
    <t>9516-90</t>
  </si>
  <si>
    <t>463-394401</t>
  </si>
  <si>
    <t>96000463-394401</t>
  </si>
  <si>
    <t>9517-91</t>
  </si>
  <si>
    <t>150472/10c</t>
  </si>
  <si>
    <t>9518-92</t>
  </si>
  <si>
    <t>467-10</t>
  </si>
  <si>
    <t>96000467-10</t>
  </si>
  <si>
    <t>9519-248</t>
  </si>
  <si>
    <t>462-10</t>
  </si>
  <si>
    <t>96000462-10</t>
  </si>
  <si>
    <t>9520-249</t>
  </si>
  <si>
    <t>463-10</t>
  </si>
  <si>
    <t>96000463-10</t>
  </si>
  <si>
    <t>9521-250</t>
  </si>
  <si>
    <t>9522-251</t>
  </si>
  <si>
    <t>9523-252</t>
  </si>
  <si>
    <t>9524-253</t>
  </si>
  <si>
    <t>467-3945</t>
  </si>
  <si>
    <t>96000467-3945</t>
  </si>
  <si>
    <t>DRM800LPC</t>
  </si>
  <si>
    <t>9525-274</t>
  </si>
  <si>
    <t>462-394502</t>
  </si>
  <si>
    <t>96000462-394502</t>
  </si>
  <si>
    <t>9526-275</t>
  </si>
  <si>
    <t>462-394501</t>
  </si>
  <si>
    <t>96000462-394501</t>
  </si>
  <si>
    <t>9527-276</t>
  </si>
  <si>
    <t>9528-277</t>
  </si>
  <si>
    <t>467-20</t>
  </si>
  <si>
    <t>96000467-20</t>
  </si>
  <si>
    <t>TRLB400-4M</t>
  </si>
  <si>
    <t>9529-431</t>
  </si>
  <si>
    <t>462-20</t>
  </si>
  <si>
    <t>96000462-20</t>
  </si>
  <si>
    <t>9530-432</t>
  </si>
  <si>
    <t>9531-433</t>
  </si>
  <si>
    <t>9532-434</t>
  </si>
  <si>
    <t>467-30</t>
  </si>
  <si>
    <t>96000467-30</t>
  </si>
  <si>
    <t>PU630-H</t>
  </si>
  <si>
    <t>9533-319</t>
  </si>
  <si>
    <t>462-30</t>
  </si>
  <si>
    <t>96000462-30</t>
  </si>
  <si>
    <t>9534-320</t>
  </si>
  <si>
    <t>9535-321</t>
  </si>
  <si>
    <t>9536-322</t>
  </si>
  <si>
    <t>467-3946</t>
  </si>
  <si>
    <t>96000467-3946</t>
  </si>
  <si>
    <t>9537-119</t>
  </si>
  <si>
    <t>462-394602</t>
  </si>
  <si>
    <t>96000462-394602</t>
  </si>
  <si>
    <t>9538-120</t>
  </si>
  <si>
    <t>463-394602</t>
  </si>
  <si>
    <t>96000463-394602</t>
  </si>
  <si>
    <t>9539-121</t>
  </si>
  <si>
    <t>462-394601</t>
  </si>
  <si>
    <t>96000462-394601</t>
  </si>
  <si>
    <t>9540-122</t>
  </si>
  <si>
    <t>9541-123</t>
  </si>
  <si>
    <t>463-394601</t>
  </si>
  <si>
    <t>96000463-394601</t>
  </si>
  <si>
    <t>9542-124</t>
  </si>
  <si>
    <t>467-3947</t>
  </si>
  <si>
    <t>96000467-3947</t>
  </si>
  <si>
    <t>9543-142</t>
  </si>
  <si>
    <t>462-394702</t>
  </si>
  <si>
    <t>96000462-394702</t>
  </si>
  <si>
    <t>9544-143</t>
  </si>
  <si>
    <t>463-394702</t>
  </si>
  <si>
    <t>96000463-394702</t>
  </si>
  <si>
    <t>9545-144</t>
  </si>
  <si>
    <t>462-394701</t>
  </si>
  <si>
    <t>96000462-394701</t>
  </si>
  <si>
    <t>9546-145</t>
  </si>
  <si>
    <t>9547-146</t>
  </si>
  <si>
    <t>463-394701</t>
  </si>
  <si>
    <t>96000463-394701</t>
  </si>
  <si>
    <t>9548-147</t>
  </si>
  <si>
    <t>465-3965</t>
  </si>
  <si>
    <t>96000465-3965</t>
  </si>
  <si>
    <t>TD800Ni</t>
  </si>
  <si>
    <t>9549-622</t>
  </si>
  <si>
    <t>BLEU 5015</t>
  </si>
  <si>
    <t>467-40</t>
  </si>
  <si>
    <t>96000467-40</t>
  </si>
  <si>
    <t>9557-438</t>
  </si>
  <si>
    <t>462-40</t>
  </si>
  <si>
    <t>96000462-40</t>
  </si>
  <si>
    <t>9558-439</t>
  </si>
  <si>
    <t>9559-440</t>
  </si>
  <si>
    <t>9560-441</t>
  </si>
  <si>
    <t>511-10</t>
  </si>
  <si>
    <t>96000511 - 10</t>
  </si>
  <si>
    <t>MPE 120</t>
  </si>
  <si>
    <t>9502-114</t>
  </si>
  <si>
    <t>pas de carter</t>
  </si>
  <si>
    <t>481-10</t>
  </si>
  <si>
    <t>96000481 - 10</t>
  </si>
  <si>
    <t>9503-115</t>
  </si>
  <si>
    <t>544-10</t>
  </si>
  <si>
    <t>96000544 - 10</t>
  </si>
  <si>
    <t>9504-116</t>
  </si>
  <si>
    <t>546-10</t>
  </si>
  <si>
    <t>96000546 - 10</t>
  </si>
  <si>
    <t>9505-117</t>
  </si>
  <si>
    <t>561-10</t>
  </si>
  <si>
    <t>96000561 - 10</t>
  </si>
  <si>
    <t>9506-118</t>
  </si>
  <si>
    <t>471-4006</t>
  </si>
  <si>
    <t>96000471 - 4006</t>
  </si>
  <si>
    <t>G3T560-2-2M</t>
  </si>
  <si>
    <t>9550-93</t>
  </si>
  <si>
    <t>150538a</t>
  </si>
  <si>
    <t>JAUNE 1021</t>
  </si>
  <si>
    <t>PORTE ORANGE 2000</t>
  </si>
  <si>
    <t>9551-94</t>
  </si>
  <si>
    <t>471-10</t>
  </si>
  <si>
    <t>96000471-10</t>
  </si>
  <si>
    <t>SRT350-2M</t>
  </si>
  <si>
    <t>9552-254</t>
  </si>
  <si>
    <t>pas de porte</t>
  </si>
  <si>
    <t>9567-255</t>
  </si>
  <si>
    <t>471-30</t>
  </si>
  <si>
    <t>96000471-30</t>
  </si>
  <si>
    <t>9480-430</t>
  </si>
  <si>
    <t>9486-436</t>
  </si>
  <si>
    <t>471-40</t>
  </si>
  <si>
    <t>96000471-40</t>
  </si>
  <si>
    <t>9556-437</t>
  </si>
  <si>
    <t>471-4008</t>
  </si>
  <si>
    <t>96000471-4008</t>
  </si>
  <si>
    <t>9554-125</t>
  </si>
  <si>
    <t>471-20</t>
  </si>
  <si>
    <t>96000471-20</t>
  </si>
  <si>
    <t>9555-148</t>
  </si>
  <si>
    <t>472 - 4014</t>
  </si>
  <si>
    <t>96000472 - 4014 (3)</t>
  </si>
  <si>
    <t>VTT560F</t>
  </si>
  <si>
    <t>9570-124</t>
  </si>
  <si>
    <t>160019/2</t>
  </si>
  <si>
    <t>3 x 440V</t>
  </si>
  <si>
    <t>230 / 24V</t>
  </si>
  <si>
    <t>intégrer au carter</t>
  </si>
  <si>
    <t>96000472 - 4014 (4)</t>
  </si>
  <si>
    <t>9571-125</t>
  </si>
  <si>
    <t>96000472 - 4014 (1)</t>
  </si>
  <si>
    <t>9568-122</t>
  </si>
  <si>
    <t>96000472 - 4014 (2)</t>
  </si>
  <si>
    <t>9569-123</t>
  </si>
  <si>
    <t>474-4013</t>
  </si>
  <si>
    <t>96000474-4013</t>
  </si>
  <si>
    <t>TA560NI</t>
  </si>
  <si>
    <t>9573-166</t>
  </si>
  <si>
    <t>131655-1</t>
  </si>
  <si>
    <t>BLANC 9010</t>
  </si>
  <si>
    <t>474-4012</t>
  </si>
  <si>
    <t>96000474-4012</t>
  </si>
  <si>
    <t>DVD560N-2-3M</t>
  </si>
  <si>
    <t>9572-494</t>
  </si>
  <si>
    <t>471-4007</t>
  </si>
  <si>
    <t>96000471-4007</t>
  </si>
  <si>
    <t>9553-577</t>
  </si>
  <si>
    <t>322-3927</t>
  </si>
  <si>
    <t>96000322-3927</t>
  </si>
  <si>
    <t>9574 - 178</t>
  </si>
  <si>
    <t>486-4043</t>
  </si>
  <si>
    <t>96000486-4043</t>
  </si>
  <si>
    <t>TADVD560</t>
  </si>
  <si>
    <t>9593-126</t>
  </si>
  <si>
    <t>160000-3</t>
  </si>
  <si>
    <t>3 x 460V</t>
  </si>
  <si>
    <t>RAL 7023</t>
  </si>
  <si>
    <t>485-10</t>
  </si>
  <si>
    <t>96000485-10</t>
  </si>
  <si>
    <t>9562 - 443</t>
  </si>
  <si>
    <t>485-30</t>
  </si>
  <si>
    <t>96000485-30</t>
  </si>
  <si>
    <t>9592-449</t>
  </si>
  <si>
    <t>58341b</t>
  </si>
  <si>
    <t>482-20</t>
  </si>
  <si>
    <t>96000485-20</t>
  </si>
  <si>
    <t>TRLB400-2M</t>
  </si>
  <si>
    <t>9591-448</t>
  </si>
  <si>
    <t>5750a</t>
  </si>
  <si>
    <t>484-4054</t>
  </si>
  <si>
    <t>96000484-4054</t>
  </si>
  <si>
    <t>9584-95</t>
  </si>
  <si>
    <t>150406-2b</t>
  </si>
  <si>
    <t>484-10</t>
  </si>
  <si>
    <t>96000484-10</t>
  </si>
  <si>
    <t>9586-256</t>
  </si>
  <si>
    <t>484-4049</t>
  </si>
  <si>
    <t>96000484-4049</t>
  </si>
  <si>
    <t>9585-96</t>
  </si>
  <si>
    <t>484-4053</t>
  </si>
  <si>
    <t>96000484-4053</t>
  </si>
  <si>
    <t>MLP / (MRF4)</t>
  </si>
  <si>
    <t>9587-179</t>
  </si>
  <si>
    <t>484-4052</t>
  </si>
  <si>
    <t>96000484-4052</t>
  </si>
  <si>
    <t>9588-278</t>
  </si>
  <si>
    <t>484-20</t>
  </si>
  <si>
    <t>96000484-20</t>
  </si>
  <si>
    <t>9561-442</t>
  </si>
  <si>
    <t>484-4051</t>
  </si>
  <si>
    <t>96000484-4051</t>
  </si>
  <si>
    <t>9589-126</t>
  </si>
  <si>
    <t>484-4050</t>
  </si>
  <si>
    <t>96000484-4050</t>
  </si>
  <si>
    <t>9590-150</t>
  </si>
  <si>
    <t>470-10</t>
  </si>
  <si>
    <t>96000470-10</t>
  </si>
  <si>
    <t xml:space="preserve"> ??</t>
  </si>
  <si>
    <t>8137 - 207</t>
  </si>
  <si>
    <t>ORANGE 2000</t>
  </si>
  <si>
    <t>moteur Gris 7030</t>
  </si>
  <si>
    <t>503-10</t>
  </si>
  <si>
    <t>96000503-10</t>
  </si>
  <si>
    <t>9638-279</t>
  </si>
  <si>
    <t>132615-3</t>
  </si>
  <si>
    <t>VERT 6024</t>
  </si>
  <si>
    <t>9639-280</t>
  </si>
  <si>
    <t>9640-281</t>
  </si>
  <si>
    <t>9641-282</t>
  </si>
  <si>
    <t>9642-283</t>
  </si>
  <si>
    <t>9643-284</t>
  </si>
  <si>
    <t>9644-285</t>
  </si>
  <si>
    <t>9645-286</t>
  </si>
  <si>
    <t>9646-287</t>
  </si>
  <si>
    <t>9647-288</t>
  </si>
  <si>
    <t>9648-289</t>
  </si>
  <si>
    <t>9649-290</t>
  </si>
  <si>
    <t>9650-291</t>
  </si>
  <si>
    <t>9651-292</t>
  </si>
  <si>
    <t>9652-293</t>
  </si>
  <si>
    <t>444-4114</t>
  </si>
  <si>
    <t>96000444 - 4114</t>
  </si>
  <si>
    <t>MPR</t>
  </si>
  <si>
    <t>9668-4</t>
  </si>
  <si>
    <t>444-4117</t>
  </si>
  <si>
    <t>96000444 - 4117</t>
  </si>
  <si>
    <t>9671-181</t>
  </si>
  <si>
    <t>530-4230</t>
  </si>
  <si>
    <t>96000530 - 4230</t>
  </si>
  <si>
    <t>SRT300-19FS</t>
  </si>
  <si>
    <t>9629-278</t>
  </si>
  <si>
    <t>534-4230</t>
  </si>
  <si>
    <t>96000534 - 4230</t>
  </si>
  <si>
    <t>9630-279</t>
  </si>
  <si>
    <t>535-4230</t>
  </si>
  <si>
    <t>96000535 - 4230</t>
  </si>
  <si>
    <t>9631-280</t>
  </si>
  <si>
    <t>530-4231</t>
  </si>
  <si>
    <t>96000530 - 4231</t>
  </si>
  <si>
    <t>MFT</t>
  </si>
  <si>
    <t>9632-24</t>
  </si>
  <si>
    <t>534-4231</t>
  </si>
  <si>
    <t>96000534 - 4231</t>
  </si>
  <si>
    <t>9633-25</t>
  </si>
  <si>
    <t>535-4231</t>
  </si>
  <si>
    <t>96000535 - 4231</t>
  </si>
  <si>
    <t>9634-26</t>
  </si>
  <si>
    <t>530-4232</t>
  </si>
  <si>
    <t>96000530 - 4232</t>
  </si>
  <si>
    <t>TC1600-4M</t>
  </si>
  <si>
    <t>9635-16</t>
  </si>
  <si>
    <t>534-4232</t>
  </si>
  <si>
    <t>96000534 - 4232</t>
  </si>
  <si>
    <t>9636-17</t>
  </si>
  <si>
    <t>535-4232</t>
  </si>
  <si>
    <t>96000535 - 4232</t>
  </si>
  <si>
    <t>9637-18</t>
  </si>
  <si>
    <t>529-4226</t>
  </si>
  <si>
    <t>96000529 - 4226</t>
  </si>
  <si>
    <t>9596-257</t>
  </si>
  <si>
    <t>532-4226</t>
  </si>
  <si>
    <t>96000532 - 4226</t>
  </si>
  <si>
    <t>9597-258</t>
  </si>
  <si>
    <t>533-4226</t>
  </si>
  <si>
    <t>96000533 - 4226</t>
  </si>
  <si>
    <t>9598-259</t>
  </si>
  <si>
    <t>529-4227</t>
  </si>
  <si>
    <t>96000529 - 4227</t>
  </si>
  <si>
    <t>9599-260</t>
  </si>
  <si>
    <t>9600-261</t>
  </si>
  <si>
    <t>9601-262</t>
  </si>
  <si>
    <t>9602-263</t>
  </si>
  <si>
    <t>9603-264</t>
  </si>
  <si>
    <t>9604-265</t>
  </si>
  <si>
    <t>532-4227</t>
  </si>
  <si>
    <t>96000532 - 4227</t>
  </si>
  <si>
    <t>9605-266</t>
  </si>
  <si>
    <t>9606-267</t>
  </si>
  <si>
    <t>9607-268</t>
  </si>
  <si>
    <t>9608-269</t>
  </si>
  <si>
    <t>9609-270</t>
  </si>
  <si>
    <t>9610-271</t>
  </si>
  <si>
    <t>533-4227</t>
  </si>
  <si>
    <t>96000533 - 4227</t>
  </si>
  <si>
    <t>9611-272</t>
  </si>
  <si>
    <t>9612-273</t>
  </si>
  <si>
    <t>9613-274</t>
  </si>
  <si>
    <t>9614-275</t>
  </si>
  <si>
    <t>9615-276</t>
  </si>
  <si>
    <t>9616-277</t>
  </si>
  <si>
    <t>529-4228</t>
  </si>
  <si>
    <t>96000529 - 4228</t>
  </si>
  <si>
    <t>COS1200-2</t>
  </si>
  <si>
    <t>9617-22</t>
  </si>
  <si>
    <t>9618-23</t>
  </si>
  <si>
    <t>532-4228</t>
  </si>
  <si>
    <t>96000532 - 4228</t>
  </si>
  <si>
    <t>9619-24</t>
  </si>
  <si>
    <t>9620-25</t>
  </si>
  <si>
    <t>533-4228</t>
  </si>
  <si>
    <t>96000533 - 4228</t>
  </si>
  <si>
    <t>9621-26</t>
  </si>
  <si>
    <t>9622-27</t>
  </si>
  <si>
    <t>529-4229</t>
  </si>
  <si>
    <t>96000529 - 4229</t>
  </si>
  <si>
    <t>9623-28</t>
  </si>
  <si>
    <t>9624-29</t>
  </si>
  <si>
    <t>532-4229</t>
  </si>
  <si>
    <t>96000532 - 4229</t>
  </si>
  <si>
    <t>9625-30</t>
  </si>
  <si>
    <t>9626-31</t>
  </si>
  <si>
    <t>533-4229</t>
  </si>
  <si>
    <t>96000533 - 4229</t>
  </si>
  <si>
    <t>9627-32</t>
  </si>
  <si>
    <t>9628-33</t>
  </si>
  <si>
    <t>480-4030</t>
  </si>
  <si>
    <t>96000480 - 4030</t>
  </si>
  <si>
    <t>AST1250</t>
  </si>
  <si>
    <t>9575-149</t>
  </si>
  <si>
    <t>P3635h</t>
  </si>
  <si>
    <t>480-4031</t>
  </si>
  <si>
    <t>96000480 - 4031</t>
  </si>
  <si>
    <t>DRM630N-6M</t>
  </si>
  <si>
    <t>9576-278</t>
  </si>
  <si>
    <t>9577-279</t>
  </si>
  <si>
    <t>480-4032</t>
  </si>
  <si>
    <t>96000480 - 4032</t>
  </si>
  <si>
    <t>DSD630-2-3M-H</t>
  </si>
  <si>
    <t>9578-102</t>
  </si>
  <si>
    <t>9579-103</t>
  </si>
  <si>
    <t>9580-104</t>
  </si>
  <si>
    <t>9581-105</t>
  </si>
  <si>
    <t>9582-106</t>
  </si>
  <si>
    <t>9583-107</t>
  </si>
  <si>
    <t>480-4121</t>
  </si>
  <si>
    <t>96000480 - 4121</t>
  </si>
  <si>
    <t>MRF</t>
  </si>
  <si>
    <t>9672-105</t>
  </si>
  <si>
    <t>9673-106</t>
  </si>
  <si>
    <t>9674-107</t>
  </si>
  <si>
    <t>491-4108</t>
  </si>
  <si>
    <t>96000492 - 4108</t>
  </si>
  <si>
    <t>UATS1250M</t>
  </si>
  <si>
    <t>9710-118</t>
  </si>
  <si>
    <t>18030-2c</t>
  </si>
  <si>
    <t>9711-119</t>
  </si>
  <si>
    <t>9712-120</t>
  </si>
  <si>
    <t>9713-121</t>
  </si>
  <si>
    <t>9714-122</t>
  </si>
  <si>
    <t>492-4174</t>
  </si>
  <si>
    <t>96000492-4174</t>
  </si>
  <si>
    <t>9594-180</t>
  </si>
  <si>
    <t>492-4173</t>
  </si>
  <si>
    <t>96000492-4173</t>
  </si>
  <si>
    <t>9595-15</t>
  </si>
  <si>
    <t>504-10</t>
  </si>
  <si>
    <t>96000504-10</t>
  </si>
  <si>
    <t>9657-281</t>
  </si>
  <si>
    <t>150113/3d</t>
  </si>
  <si>
    <t>9658-282</t>
  </si>
  <si>
    <t>504-30</t>
  </si>
  <si>
    <t>96000504-30</t>
  </si>
  <si>
    <t>9661-450</t>
  </si>
  <si>
    <t>9662-451</t>
  </si>
  <si>
    <t>504-4118</t>
  </si>
  <si>
    <t>96000504-4118</t>
  </si>
  <si>
    <t>9653-97</t>
  </si>
  <si>
    <t>Portes  RAL 7038</t>
  </si>
  <si>
    <t>9654-98</t>
  </si>
  <si>
    <t>9655-99</t>
  </si>
  <si>
    <t>9656-100</t>
  </si>
  <si>
    <t>504-4119</t>
  </si>
  <si>
    <t>96000504-4119</t>
  </si>
  <si>
    <t>9663-127</t>
  </si>
  <si>
    <t>9664-128</t>
  </si>
  <si>
    <t>504-4120</t>
  </si>
  <si>
    <t>96000504-4120</t>
  </si>
  <si>
    <t>9665-151</t>
  </si>
  <si>
    <t>9666-152</t>
  </si>
  <si>
    <t>508-10</t>
  </si>
  <si>
    <t>96000508-10</t>
  </si>
  <si>
    <t>9564-445</t>
  </si>
  <si>
    <t>9565-446</t>
  </si>
  <si>
    <t>9566-447</t>
  </si>
  <si>
    <t>512-4165</t>
  </si>
  <si>
    <t>96000512-4165</t>
  </si>
  <si>
    <t>9685-495</t>
  </si>
  <si>
    <t>24390g</t>
  </si>
  <si>
    <t>9686-496</t>
  </si>
  <si>
    <t>512-4166</t>
  </si>
  <si>
    <t>96000512-4166</t>
  </si>
  <si>
    <t>9687-182</t>
  </si>
  <si>
    <t>512-10</t>
  </si>
  <si>
    <t>96000512-10</t>
  </si>
  <si>
    <t>9688-462</t>
  </si>
  <si>
    <t>9689-463</t>
  </si>
  <si>
    <t>512-4167</t>
  </si>
  <si>
    <t>96000512-4167</t>
  </si>
  <si>
    <t>9690-68</t>
  </si>
  <si>
    <t>C10    D/G</t>
  </si>
  <si>
    <t>9691-464</t>
  </si>
  <si>
    <t>9692-465</t>
  </si>
  <si>
    <t>45/5    D/G</t>
  </si>
  <si>
    <t>9693-466</t>
  </si>
  <si>
    <t>60/2    G/D</t>
  </si>
  <si>
    <t>9694-467</t>
  </si>
  <si>
    <t>60/4    G/D</t>
  </si>
  <si>
    <t>9695-468</t>
  </si>
  <si>
    <t>80/1    G/D</t>
  </si>
  <si>
    <t>9696-469</t>
  </si>
  <si>
    <t>80/2    G/D</t>
  </si>
  <si>
    <t>9697-470</t>
  </si>
  <si>
    <t>513-4168</t>
  </si>
  <si>
    <t>96000513-4168</t>
  </si>
  <si>
    <t>9698-520</t>
  </si>
  <si>
    <t>513-4169</t>
  </si>
  <si>
    <t>96000513-4169</t>
  </si>
  <si>
    <t>9699-183</t>
  </si>
  <si>
    <t>513-10</t>
  </si>
  <si>
    <t>96000513-10</t>
  </si>
  <si>
    <t>9675-452</t>
  </si>
  <si>
    <t>513-4170</t>
  </si>
  <si>
    <t>96000513-4170</t>
  </si>
  <si>
    <t>TA630NI</t>
  </si>
  <si>
    <t>9700-623</t>
  </si>
  <si>
    <t>514-4171</t>
  </si>
  <si>
    <t>96000514-4171</t>
  </si>
  <si>
    <t>9701-153</t>
  </si>
  <si>
    <t>514-4172</t>
  </si>
  <si>
    <t>96000514-4172</t>
  </si>
  <si>
    <t>9709-154</t>
  </si>
  <si>
    <t>514-30</t>
  </si>
  <si>
    <t>96000514-30</t>
  </si>
  <si>
    <t>9676-453</t>
  </si>
  <si>
    <t>514-20</t>
  </si>
  <si>
    <t>96000514-20</t>
  </si>
  <si>
    <t>9708-323</t>
  </si>
  <si>
    <t>514-10</t>
  </si>
  <si>
    <t>96000514-10</t>
  </si>
  <si>
    <t>9702-294</t>
  </si>
  <si>
    <t>9703-295</t>
  </si>
  <si>
    <t>9704-296</t>
  </si>
  <si>
    <t>9705-297</t>
  </si>
  <si>
    <t>9706-298</t>
  </si>
  <si>
    <t>9709-299</t>
  </si>
  <si>
    <t>514-??</t>
  </si>
  <si>
    <t>96000514-</t>
  </si>
  <si>
    <t>SSBT1</t>
  </si>
  <si>
    <t>TTA601-2</t>
  </si>
  <si>
    <t>BHC200</t>
  </si>
  <si>
    <t>517-4176</t>
  </si>
  <si>
    <t>96000517-4176</t>
  </si>
  <si>
    <t>DHDTT560</t>
  </si>
  <si>
    <t>9718 - 52</t>
  </si>
  <si>
    <t>100916-2</t>
  </si>
  <si>
    <t>9719 - 53</t>
  </si>
  <si>
    <t>9720 - 54</t>
  </si>
  <si>
    <t>517-4175</t>
  </si>
  <si>
    <t>96000517-4175</t>
  </si>
  <si>
    <t>9715-624</t>
  </si>
  <si>
    <t>9716-625</t>
  </si>
  <si>
    <t>9717-626</t>
  </si>
  <si>
    <t>518-4183</t>
  </si>
  <si>
    <t>96000518-4183</t>
  </si>
  <si>
    <t>DSDL560-2-3M</t>
  </si>
  <si>
    <t>9722-108</t>
  </si>
  <si>
    <t>100995-2</t>
  </si>
  <si>
    <t>518-4182</t>
  </si>
  <si>
    <t>96000518-4182</t>
  </si>
  <si>
    <t>9521-627</t>
  </si>
  <si>
    <t>519-4178</t>
  </si>
  <si>
    <t>96000519-4178</t>
  </si>
  <si>
    <t>9723-521</t>
  </si>
  <si>
    <t>150441-4</t>
  </si>
  <si>
    <t>9724-522</t>
  </si>
  <si>
    <t>519-4179</t>
  </si>
  <si>
    <t>96000519-4179</t>
  </si>
  <si>
    <t>9725-300</t>
  </si>
  <si>
    <t>519-10</t>
  </si>
  <si>
    <t>96000519-10</t>
  </si>
  <si>
    <t>9726-471</t>
  </si>
  <si>
    <t>509-20</t>
  </si>
  <si>
    <t>96000509-20</t>
  </si>
  <si>
    <t>9677-454</t>
  </si>
  <si>
    <t>519-4180</t>
  </si>
  <si>
    <t>96000519-4180</t>
  </si>
  <si>
    <t>9727-129</t>
  </si>
  <si>
    <t>519-4181</t>
  </si>
  <si>
    <t>96000519-4181</t>
  </si>
  <si>
    <t>9728-155</t>
  </si>
  <si>
    <t>527-4221</t>
  </si>
  <si>
    <t>96000527 - 4221</t>
  </si>
  <si>
    <t>9735-127</t>
  </si>
  <si>
    <t>3 X 480V</t>
  </si>
  <si>
    <t>9736-128</t>
  </si>
  <si>
    <t>9737-129</t>
  </si>
  <si>
    <t>527-4222</t>
  </si>
  <si>
    <t>96000527 - 4222</t>
  </si>
  <si>
    <t>9738-130</t>
  </si>
  <si>
    <t>528-4220</t>
  </si>
  <si>
    <t>96000528 - 4220</t>
  </si>
  <si>
    <t>TRCB300-24</t>
  </si>
  <si>
    <t>9739-39</t>
  </si>
  <si>
    <t>390034e</t>
  </si>
  <si>
    <t>9740-40</t>
  </si>
  <si>
    <t>523 - 4234</t>
  </si>
  <si>
    <t>96000523 - 4234</t>
  </si>
  <si>
    <t>9734-36</t>
  </si>
  <si>
    <t>523-4224</t>
  </si>
  <si>
    <t>96000523 - 4224</t>
  </si>
  <si>
    <t>9733-286</t>
  </si>
  <si>
    <t>9732-285</t>
  </si>
  <si>
    <t>9731-284</t>
  </si>
  <si>
    <t>523-4225</t>
  </si>
  <si>
    <t>96000523 - 4225</t>
  </si>
  <si>
    <t>9730-35</t>
  </si>
  <si>
    <t>523-4223</t>
  </si>
  <si>
    <t>96000523 - 4223</t>
  </si>
  <si>
    <t>SRT300-1FS</t>
  </si>
  <si>
    <t>9729-283</t>
  </si>
  <si>
    <t>fourniture Pourtier</t>
  </si>
  <si>
    <t>CB1Q</t>
  </si>
  <si>
    <t>1496-0520-418901</t>
  </si>
  <si>
    <t>1496-0520-418902</t>
  </si>
  <si>
    <t>DWS2000-3T</t>
  </si>
  <si>
    <t>1496-0520-4188</t>
  </si>
  <si>
    <t>1496-0520-4190</t>
  </si>
  <si>
    <t>536 - 4235</t>
  </si>
  <si>
    <t>96000536 - 4235</t>
  </si>
  <si>
    <t>GT560N-4-4M</t>
  </si>
  <si>
    <t>9441 - 101</t>
  </si>
  <si>
    <t>536 - 10</t>
  </si>
  <si>
    <t>96000536 - 10</t>
  </si>
  <si>
    <t>SRT50-2M</t>
  </si>
  <si>
    <t>9743 - 287</t>
  </si>
  <si>
    <t>9744 - 288</t>
  </si>
  <si>
    <t>536 - 4236</t>
  </si>
  <si>
    <t>96000536 - 4236</t>
  </si>
  <si>
    <t>9745 - 106</t>
  </si>
  <si>
    <t>537-10</t>
  </si>
  <si>
    <t>96000537 - 10</t>
  </si>
  <si>
    <t>DRM800N-12M</t>
  </si>
  <si>
    <t>9746-301</t>
  </si>
  <si>
    <t>150376-3d</t>
  </si>
  <si>
    <t>BLEU 5018</t>
  </si>
  <si>
    <t>JAUNE 1014</t>
  </si>
  <si>
    <t>537-20</t>
  </si>
  <si>
    <t>96000537 - 20</t>
  </si>
  <si>
    <t>DRM800N-16M</t>
  </si>
  <si>
    <t>9747-302</t>
  </si>
  <si>
    <t>537-4237</t>
  </si>
  <si>
    <t>96000537 - 4237</t>
  </si>
  <si>
    <t>9748-156</t>
  </si>
  <si>
    <t>541-4251</t>
  </si>
  <si>
    <t>96000541-4251</t>
  </si>
  <si>
    <t>DSD630-2-3MV</t>
  </si>
  <si>
    <t>9752-109</t>
  </si>
  <si>
    <t>150526e</t>
  </si>
  <si>
    <t>VERT 6021</t>
  </si>
  <si>
    <t>9753-110</t>
  </si>
  <si>
    <t>9754-111</t>
  </si>
  <si>
    <t>9755-112</t>
  </si>
  <si>
    <t>541-4252</t>
  </si>
  <si>
    <t>96000541-4252</t>
  </si>
  <si>
    <t>DRF300-12</t>
  </si>
  <si>
    <t>9756-40</t>
  </si>
  <si>
    <t>541-4253</t>
  </si>
  <si>
    <t>96000541-4253</t>
  </si>
  <si>
    <t>MLPS</t>
  </si>
  <si>
    <t>9757-185</t>
  </si>
  <si>
    <t>541-4254</t>
  </si>
  <si>
    <t>96000541-4254</t>
  </si>
  <si>
    <t>TRC500-42F</t>
  </si>
  <si>
    <t>9758-41</t>
  </si>
  <si>
    <t>541-4255</t>
  </si>
  <si>
    <t>96000541-4255</t>
  </si>
  <si>
    <t>9759-130</t>
  </si>
  <si>
    <t>541-4256</t>
  </si>
  <si>
    <t>96000541-4256</t>
  </si>
  <si>
    <t>9760-157</t>
  </si>
  <si>
    <t>540-10</t>
  </si>
  <si>
    <t>96000540-10</t>
  </si>
  <si>
    <t>9749-289</t>
  </si>
  <si>
    <t>7457-6c</t>
  </si>
  <si>
    <t>540-4239</t>
  </si>
  <si>
    <t>96000540-4239</t>
  </si>
  <si>
    <t>9750-184</t>
  </si>
  <si>
    <t>540-4240</t>
  </si>
  <si>
    <t>96000540-4240</t>
  </si>
  <si>
    <t>9751-56</t>
  </si>
  <si>
    <t>542-10</t>
  </si>
  <si>
    <t>96000542-10</t>
  </si>
  <si>
    <t>9761-303</t>
  </si>
  <si>
    <t>9762-304</t>
  </si>
  <si>
    <t>9763-305</t>
  </si>
  <si>
    <t>542-20</t>
  </si>
  <si>
    <t>96000542-20</t>
  </si>
  <si>
    <t>DRM800N-1M</t>
  </si>
  <si>
    <t>9764-306</t>
  </si>
  <si>
    <t>542-4257</t>
  </si>
  <si>
    <t>9600542-4257</t>
  </si>
  <si>
    <t>9765-186</t>
  </si>
  <si>
    <t>542-4258</t>
  </si>
  <si>
    <t>96000542-4258</t>
  </si>
  <si>
    <t>9766-57</t>
  </si>
  <si>
    <t>I1049_96000538</t>
  </si>
  <si>
    <t>UGL200-2B-3P</t>
  </si>
  <si>
    <t>1496-0538-10</t>
  </si>
  <si>
    <t>ROC800T</t>
  </si>
  <si>
    <t>1496-0538-423801</t>
  </si>
  <si>
    <t>1496-0538-423802</t>
  </si>
  <si>
    <t>554-4330</t>
  </si>
  <si>
    <t>96000554-4330</t>
  </si>
  <si>
    <t>9791-158</t>
  </si>
  <si>
    <t>553-</t>
  </si>
  <si>
    <t xml:space="preserve">96000553 - </t>
  </si>
  <si>
    <t>SRT300-3FS</t>
  </si>
  <si>
    <t>9782-296</t>
  </si>
  <si>
    <t>9783-41</t>
  </si>
  <si>
    <t>9784-42</t>
  </si>
  <si>
    <t>9785-43</t>
  </si>
  <si>
    <t>9786-44</t>
  </si>
  <si>
    <t>9787-297</t>
  </si>
  <si>
    <t>9788-298</t>
  </si>
  <si>
    <t>9789-299</t>
  </si>
  <si>
    <t>9790-300</t>
  </si>
  <si>
    <t>Pourtier</t>
  </si>
  <si>
    <t>DLP630-1</t>
  </si>
  <si>
    <t>DWS1600-2T</t>
  </si>
  <si>
    <t>EPA2200-10T</t>
  </si>
  <si>
    <t>550-4300</t>
  </si>
  <si>
    <t>96000550 - 4300</t>
  </si>
  <si>
    <t>9772-37</t>
  </si>
  <si>
    <t>340028f</t>
  </si>
  <si>
    <t>3 X 415V</t>
  </si>
  <si>
    <t>230 et 24V</t>
  </si>
  <si>
    <t>9773-38</t>
  </si>
  <si>
    <t>550-10</t>
  </si>
  <si>
    <t>96000550 - 10</t>
  </si>
  <si>
    <t>9774-290</t>
  </si>
  <si>
    <t>9775-291</t>
  </si>
  <si>
    <t>9776-292</t>
  </si>
  <si>
    <t>9777-293</t>
  </si>
  <si>
    <t>9778-294</t>
  </si>
  <si>
    <t>9779-295</t>
  </si>
  <si>
    <t>550-4301</t>
  </si>
  <si>
    <t>96000550 - 4301</t>
  </si>
  <si>
    <t>9780-39</t>
  </si>
  <si>
    <t>9781-40</t>
  </si>
  <si>
    <t>DPA2500M-12T</t>
  </si>
  <si>
    <t>1496-0547-4292</t>
  </si>
  <si>
    <t>DP</t>
  </si>
  <si>
    <t>1496-0547-4293</t>
  </si>
  <si>
    <t>PRO140</t>
  </si>
  <si>
    <t>1496-0547-4294</t>
  </si>
  <si>
    <t>1496-0547-4295</t>
  </si>
  <si>
    <t>CHM135M2</t>
  </si>
  <si>
    <t>1496-0547-9042901</t>
  </si>
  <si>
    <t>1496-0547-9042902</t>
  </si>
  <si>
    <t>TTA601-2-P180</t>
  </si>
  <si>
    <t>1496-0547-4296</t>
  </si>
  <si>
    <t>DWS2000-5T-UPS</t>
  </si>
  <si>
    <t>1496-0547-904291</t>
  </si>
  <si>
    <t>1496-0547-4298</t>
  </si>
  <si>
    <t>1496-0477-399601</t>
  </si>
  <si>
    <t>1496-0477-399602</t>
  </si>
  <si>
    <t>1496-0477-3997</t>
  </si>
  <si>
    <t>TGE200-2 P60</t>
  </si>
  <si>
    <t>1496-0477-3998</t>
  </si>
  <si>
    <t>1496-0477-3999</t>
  </si>
  <si>
    <t>ST1601</t>
  </si>
  <si>
    <t>1496-0477-904001</t>
  </si>
  <si>
    <t>EH-ST1601</t>
  </si>
  <si>
    <t>1496-0477-30</t>
  </si>
  <si>
    <t>558-??</t>
  </si>
  <si>
    <t>559-4334</t>
  </si>
  <si>
    <t>96000559 - 4334</t>
  </si>
  <si>
    <t>9801-104</t>
  </si>
  <si>
    <t>150472/13</t>
  </si>
  <si>
    <t>9802-105</t>
  </si>
  <si>
    <t>559-10</t>
  </si>
  <si>
    <t>96000559 - 10</t>
  </si>
  <si>
    <t>9803-301</t>
  </si>
  <si>
    <t>559-20</t>
  </si>
  <si>
    <t>96000559 - 20</t>
  </si>
  <si>
    <t>9804-474</t>
  </si>
  <si>
    <t>559-4335</t>
  </si>
  <si>
    <t>96000559 - 4335</t>
  </si>
  <si>
    <t>9805-132</t>
  </si>
  <si>
    <t>559-4336</t>
  </si>
  <si>
    <t>96000559 - 4336</t>
  </si>
  <si>
    <t>9806-160</t>
  </si>
  <si>
    <t>560-4337</t>
  </si>
  <si>
    <t>96000560 - 4337</t>
  </si>
  <si>
    <t>9807-161</t>
  </si>
  <si>
    <t>6812/2</t>
  </si>
  <si>
    <t>564-10</t>
  </si>
  <si>
    <t>96000564-10</t>
  </si>
  <si>
    <t>9767 - 119</t>
  </si>
  <si>
    <t>545-10</t>
  </si>
  <si>
    <t>9768-120</t>
  </si>
  <si>
    <t>9769-121</t>
  </si>
  <si>
    <t>9770-122</t>
  </si>
  <si>
    <t>9771-123</t>
  </si>
  <si>
    <t>563-??</t>
  </si>
  <si>
    <t>96000563-??</t>
  </si>
  <si>
    <t>AST800</t>
  </si>
  <si>
    <t>9808-162</t>
  </si>
  <si>
    <t>6984/2</t>
  </si>
  <si>
    <t>BLEU 5019</t>
  </si>
</sst>
</file>

<file path=xl/styles.xml><?xml version="1.0" encoding="utf-8"?>
<styleSheet xmlns="http://schemas.openxmlformats.org/spreadsheetml/2006/main">
  <fonts count="22">
    <font>
      <sz val="10"/>
      <name val="Arial"/>
    </font>
    <font>
      <sz val="8"/>
      <name val="Arial"/>
    </font>
    <font>
      <sz val="10"/>
      <name val="Century Gothic"/>
      <family val="2"/>
    </font>
    <font>
      <b/>
      <sz val="10"/>
      <name val="Century Gothic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Century Gothic"/>
      <family val="2"/>
    </font>
    <font>
      <b/>
      <sz val="10"/>
      <color indexed="63"/>
      <name val="Century Gothic"/>
      <family val="2"/>
    </font>
    <font>
      <sz val="8"/>
      <name val="Arial"/>
      <family val="2"/>
    </font>
    <font>
      <b/>
      <sz val="10"/>
      <color indexed="10"/>
      <name val="Century Gothic"/>
      <family val="2"/>
    </font>
    <font>
      <sz val="8"/>
      <color indexed="63"/>
      <name val="Arial"/>
      <family val="2"/>
    </font>
    <font>
      <b/>
      <sz val="8"/>
      <name val="Arial"/>
    </font>
    <font>
      <sz val="10"/>
      <color indexed="10"/>
      <name val="Arial"/>
    </font>
    <font>
      <sz val="10"/>
      <color indexed="63"/>
      <name val="Century Gothic"/>
      <family val="2"/>
    </font>
    <font>
      <b/>
      <sz val="8"/>
      <name val="Arial"/>
      <family val="2"/>
    </font>
    <font>
      <b/>
      <sz val="10"/>
      <name val="Comic Sans MS"/>
      <family val="4"/>
    </font>
    <font>
      <b/>
      <sz val="8"/>
      <color indexed="10"/>
      <name val="Arial"/>
      <family val="2"/>
    </font>
    <font>
      <b/>
      <sz val="8"/>
      <name val="Comic Sans MS"/>
      <family val="4"/>
    </font>
    <font>
      <b/>
      <sz val="8"/>
      <color indexed="20"/>
      <name val="Century Gothic"/>
      <family val="2"/>
    </font>
    <font>
      <b/>
      <sz val="8"/>
      <name val="Century Gothic"/>
      <family val="2"/>
    </font>
    <font>
      <b/>
      <i/>
      <sz val="8"/>
      <color indexed="10"/>
      <name val="Arial"/>
      <family val="2"/>
    </font>
    <font>
      <b/>
      <sz val="8"/>
      <color indexed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3" fillId="0" borderId="5" xfId="0" applyFont="1" applyBorder="1" applyAlignment="1"/>
    <xf numFmtId="0" fontId="3" fillId="0" borderId="0" xfId="0" applyFont="1" applyBorder="1" applyAlignment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Border="1"/>
    <xf numFmtId="0" fontId="6" fillId="0" borderId="9" xfId="0" applyFont="1" applyBorder="1" applyAlignment="1">
      <alignment horizontal="center"/>
    </xf>
    <xf numFmtId="0" fontId="6" fillId="2" borderId="10" xfId="0" applyFont="1" applyFill="1" applyBorder="1"/>
    <xf numFmtId="0" fontId="6" fillId="2" borderId="11" xfId="0" applyFont="1" applyFill="1" applyBorder="1"/>
    <xf numFmtId="0" fontId="6" fillId="0" borderId="9" xfId="0" applyFont="1" applyFill="1" applyBorder="1" applyAlignment="1">
      <alignment horizontal="center"/>
    </xf>
    <xf numFmtId="0" fontId="1" fillId="2" borderId="10" xfId="0" applyFont="1" applyFill="1" applyBorder="1"/>
    <xf numFmtId="0" fontId="3" fillId="0" borderId="0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7" fillId="0" borderId="0" xfId="0" applyFont="1"/>
    <xf numFmtId="0" fontId="8" fillId="2" borderId="12" xfId="0" applyFont="1" applyFill="1" applyBorder="1"/>
    <xf numFmtId="0" fontId="3" fillId="0" borderId="9" xfId="0" applyFont="1" applyFill="1" applyBorder="1" applyAlignment="1">
      <alignment horizontal="center"/>
    </xf>
    <xf numFmtId="0" fontId="0" fillId="2" borderId="10" xfId="0" applyFill="1" applyBorder="1"/>
    <xf numFmtId="0" fontId="0" fillId="2" borderId="11" xfId="0" applyFill="1" applyBorder="1"/>
    <xf numFmtId="0" fontId="9" fillId="0" borderId="0" xfId="0" applyFont="1"/>
    <xf numFmtId="0" fontId="6" fillId="3" borderId="11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center"/>
    </xf>
    <xf numFmtId="0" fontId="6" fillId="3" borderId="12" xfId="0" applyFont="1" applyFill="1" applyBorder="1" applyAlignment="1">
      <alignment horizontal="left"/>
    </xf>
    <xf numFmtId="0" fontId="6" fillId="2" borderId="13" xfId="0" applyFont="1" applyFill="1" applyBorder="1"/>
    <xf numFmtId="0" fontId="8" fillId="2" borderId="14" xfId="0" applyFont="1" applyFill="1" applyBorder="1"/>
    <xf numFmtId="0" fontId="6" fillId="2" borderId="10" xfId="0" applyFont="1" applyFill="1" applyBorder="1" applyAlignment="1"/>
    <xf numFmtId="0" fontId="0" fillId="3" borderId="9" xfId="0" applyFill="1" applyBorder="1"/>
    <xf numFmtId="0" fontId="2" fillId="0" borderId="0" xfId="0" applyFont="1"/>
    <xf numFmtId="0" fontId="0" fillId="4" borderId="9" xfId="0" applyFill="1" applyBorder="1"/>
    <xf numFmtId="0" fontId="10" fillId="0" borderId="0" xfId="0" applyFont="1"/>
    <xf numFmtId="0" fontId="10" fillId="0" borderId="12" xfId="0" applyFont="1" applyBorder="1"/>
    <xf numFmtId="0" fontId="1" fillId="2" borderId="11" xfId="0" applyFont="1" applyFill="1" applyBorder="1"/>
    <xf numFmtId="14" fontId="12" fillId="0" borderId="9" xfId="0" applyNumberFormat="1" applyFont="1" applyBorder="1" applyAlignment="1">
      <alignment horizontal="center"/>
    </xf>
    <xf numFmtId="0" fontId="0" fillId="5" borderId="9" xfId="0" applyFill="1" applyBorder="1"/>
    <xf numFmtId="0" fontId="13" fillId="0" borderId="0" xfId="0" applyFont="1"/>
    <xf numFmtId="0" fontId="3" fillId="0" borderId="11" xfId="0" applyFont="1" applyFill="1" applyBorder="1" applyAlignment="1">
      <alignment horizontal="center"/>
    </xf>
    <xf numFmtId="0" fontId="6" fillId="3" borderId="15" xfId="0" applyFont="1" applyFill="1" applyBorder="1" applyAlignment="1">
      <alignment horizontal="left"/>
    </xf>
    <xf numFmtId="0" fontId="6" fillId="3" borderId="16" xfId="0" applyFont="1" applyFill="1" applyBorder="1" applyAlignment="1">
      <alignment horizontal="center"/>
    </xf>
    <xf numFmtId="0" fontId="3" fillId="0" borderId="0" xfId="0" applyFont="1"/>
    <xf numFmtId="0" fontId="5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0" xfId="0" applyAlignment="1">
      <alignment horizontal="center"/>
    </xf>
    <xf numFmtId="0" fontId="8" fillId="2" borderId="12" xfId="0" applyFont="1" applyFill="1" applyBorder="1" applyAlignment="1">
      <alignment horizontal="left"/>
    </xf>
    <xf numFmtId="0" fontId="8" fillId="2" borderId="10" xfId="0" applyFont="1" applyFill="1" applyBorder="1" applyAlignment="1">
      <alignment horizontal="left"/>
    </xf>
    <xf numFmtId="0" fontId="8" fillId="2" borderId="11" xfId="0" applyFont="1" applyFill="1" applyBorder="1" applyAlignment="1">
      <alignment horizontal="left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4" fillId="2" borderId="22" xfId="0" applyFont="1" applyFill="1" applyBorder="1" applyAlignment="1">
      <alignment horizontal="center" vertical="center" wrapText="1"/>
    </xf>
    <xf numFmtId="0" fontId="14" fillId="6" borderId="9" xfId="0" applyFont="1" applyFill="1" applyBorder="1" applyAlignment="1">
      <alignment horizontal="center"/>
    </xf>
    <xf numFmtId="0" fontId="9" fillId="3" borderId="9" xfId="0" applyFont="1" applyFill="1" applyBorder="1" applyAlignment="1">
      <alignment horizontal="center"/>
    </xf>
    <xf numFmtId="0" fontId="14" fillId="3" borderId="9" xfId="0" applyFont="1" applyFill="1" applyBorder="1" applyAlignment="1">
      <alignment horizontal="center"/>
    </xf>
    <xf numFmtId="0" fontId="11" fillId="7" borderId="9" xfId="0" applyFont="1" applyFill="1" applyBorder="1" applyAlignment="1">
      <alignment horizontal="center"/>
    </xf>
    <xf numFmtId="0" fontId="11" fillId="3" borderId="9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15" fillId="3" borderId="23" xfId="0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/>
    </xf>
    <xf numFmtId="0" fontId="14" fillId="3" borderId="12" xfId="0" applyFont="1" applyFill="1" applyBorder="1" applyAlignment="1">
      <alignment horizontal="center"/>
    </xf>
    <xf numFmtId="0" fontId="17" fillId="0" borderId="23" xfId="0" applyFont="1" applyFill="1" applyBorder="1" applyAlignment="1">
      <alignment horizontal="center"/>
    </xf>
    <xf numFmtId="0" fontId="17" fillId="2" borderId="23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14" fillId="2" borderId="9" xfId="0" applyFont="1" applyFill="1" applyBorder="1" applyAlignment="1">
      <alignment horizontal="center"/>
    </xf>
    <xf numFmtId="0" fontId="14" fillId="0" borderId="9" xfId="0" applyFont="1" applyFill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0" fontId="15" fillId="0" borderId="23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/>
    </xf>
    <xf numFmtId="0" fontId="14" fillId="0" borderId="12" xfId="0" applyFont="1" applyFill="1" applyBorder="1" applyAlignment="1">
      <alignment horizontal="center"/>
    </xf>
    <xf numFmtId="0" fontId="0" fillId="0" borderId="9" xfId="0" applyFill="1" applyBorder="1"/>
    <xf numFmtId="0" fontId="14" fillId="3" borderId="23" xfId="0" applyFont="1" applyFill="1" applyBorder="1" applyAlignment="1">
      <alignment horizontal="center"/>
    </xf>
    <xf numFmtId="0" fontId="18" fillId="3" borderId="9" xfId="0" applyFont="1" applyFill="1" applyBorder="1" applyAlignment="1">
      <alignment horizontal="center"/>
    </xf>
    <xf numFmtId="0" fontId="19" fillId="3" borderId="9" xfId="0" applyFont="1" applyFill="1" applyBorder="1" applyAlignment="1">
      <alignment horizontal="center"/>
    </xf>
    <xf numFmtId="0" fontId="14" fillId="3" borderId="22" xfId="0" applyFont="1" applyFill="1" applyBorder="1" applyAlignment="1">
      <alignment horizontal="center"/>
    </xf>
    <xf numFmtId="0" fontId="14" fillId="8" borderId="9" xfId="0" applyFont="1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20" fillId="3" borderId="9" xfId="0" applyFont="1" applyFill="1" applyBorder="1" applyAlignment="1">
      <alignment horizontal="center"/>
    </xf>
    <xf numFmtId="0" fontId="15" fillId="3" borderId="9" xfId="0" applyFont="1" applyFill="1" applyBorder="1" applyAlignment="1">
      <alignment horizontal="center" vertical="center"/>
    </xf>
    <xf numFmtId="0" fontId="21" fillId="0" borderId="9" xfId="0" applyFon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8" fillId="0" borderId="9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20" fillId="0" borderId="9" xfId="0" applyFont="1" applyFill="1" applyBorder="1" applyAlignment="1">
      <alignment horizontal="center"/>
    </xf>
    <xf numFmtId="0" fontId="11" fillId="9" borderId="9" xfId="0" applyFont="1" applyFill="1" applyBorder="1" applyAlignment="1">
      <alignment horizontal="center"/>
    </xf>
    <xf numFmtId="0" fontId="14" fillId="0" borderId="22" xfId="0" applyFont="1" applyFill="1" applyBorder="1" applyAlignment="1">
      <alignment horizontal="center"/>
    </xf>
    <xf numFmtId="0" fontId="15" fillId="0" borderId="9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/>
    </xf>
    <xf numFmtId="0" fontId="14" fillId="2" borderId="12" xfId="0" applyFont="1" applyFill="1" applyBorder="1" applyAlignment="1">
      <alignment horizontal="center"/>
    </xf>
    <xf numFmtId="0" fontId="17" fillId="3" borderId="23" xfId="0" applyFont="1" applyFill="1" applyBorder="1" applyAlignment="1">
      <alignment horizontal="center"/>
    </xf>
    <xf numFmtId="0" fontId="11" fillId="2" borderId="9" xfId="0" applyFont="1" applyFill="1" applyBorder="1" applyAlignment="1">
      <alignment horizontal="center"/>
    </xf>
    <xf numFmtId="0" fontId="0" fillId="0" borderId="9" xfId="0" applyBorder="1"/>
    <xf numFmtId="0" fontId="14" fillId="4" borderId="9" xfId="0" applyFont="1" applyFill="1" applyBorder="1" applyAlignment="1">
      <alignment horizontal="center"/>
    </xf>
    <xf numFmtId="0" fontId="18" fillId="2" borderId="9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20" fillId="2" borderId="9" xfId="0" applyFont="1" applyFill="1" applyBorder="1" applyAlignment="1">
      <alignment horizontal="center"/>
    </xf>
    <xf numFmtId="0" fontId="14" fillId="2" borderId="0" xfId="0" applyFont="1" applyFill="1" applyBorder="1" applyAlignment="1">
      <alignment horizontal="center"/>
    </xf>
    <xf numFmtId="0" fontId="0" fillId="0" borderId="0" xfId="0" applyFill="1"/>
    <xf numFmtId="0" fontId="3" fillId="0" borderId="0" xfId="0" applyNumberFormat="1" applyFont="1" applyBorder="1" applyAlignment="1">
      <alignment horizontal="center"/>
    </xf>
    <xf numFmtId="0" fontId="14" fillId="0" borderId="22" xfId="0" applyFont="1" applyFill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2" borderId="2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" fillId="0" borderId="6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3" xfId="0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49" fontId="9" fillId="6" borderId="6" xfId="0" applyNumberFormat="1" applyFont="1" applyFill="1" applyBorder="1" applyAlignment="1">
      <alignment horizontal="left"/>
    </xf>
    <xf numFmtId="49" fontId="9" fillId="6" borderId="7" xfId="0" applyNumberFormat="1" applyFont="1" applyFill="1" applyBorder="1" applyAlignment="1">
      <alignment horizontal="left"/>
    </xf>
    <xf numFmtId="49" fontId="9" fillId="6" borderId="3" xfId="0" applyNumberFormat="1" applyFont="1" applyFill="1" applyBorder="1" applyAlignment="1">
      <alignment horizontal="left"/>
    </xf>
    <xf numFmtId="0" fontId="3" fillId="0" borderId="1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8" xfId="0" applyBorder="1" applyAlignment="1">
      <alignment horizontal="left"/>
    </xf>
    <xf numFmtId="0" fontId="4" fillId="0" borderId="3" xfId="0" applyFont="1" applyBorder="1" applyAlignment="1">
      <alignment horizontal="left"/>
    </xf>
    <xf numFmtId="49" fontId="2" fillId="0" borderId="6" xfId="0" applyNumberFormat="1" applyFont="1" applyBorder="1" applyAlignment="1">
      <alignment horizontal="left"/>
    </xf>
    <xf numFmtId="49" fontId="2" fillId="0" borderId="7" xfId="0" applyNumberFormat="1" applyFont="1" applyBorder="1" applyAlignment="1">
      <alignment horizontal="left"/>
    </xf>
    <xf numFmtId="49" fontId="2" fillId="0" borderId="3" xfId="0" applyNumberFormat="1" applyFont="1" applyBorder="1" applyAlignment="1">
      <alignment horizontal="left"/>
    </xf>
    <xf numFmtId="0" fontId="4" fillId="0" borderId="8" xfId="0" applyFont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4" fillId="0" borderId="19" xfId="0" applyFont="1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9" fillId="0" borderId="0" xfId="0" applyFont="1" applyAlignment="1">
      <alignment horizontal="left"/>
    </xf>
    <xf numFmtId="0" fontId="0" fillId="0" borderId="0" xfId="0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11" fillId="7" borderId="9" xfId="0" applyFont="1" applyFill="1" applyBorder="1" applyAlignment="1">
      <alignment horizontal="left"/>
    </xf>
    <xf numFmtId="0" fontId="3" fillId="0" borderId="9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left"/>
    </xf>
  </cellXfs>
  <cellStyles count="1">
    <cellStyle name="Normal" xfId="0" builtinId="0"/>
  </cellStyles>
  <dxfs count="5">
    <dxf>
      <fill>
        <patternFill>
          <bgColor indexed="48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51"/>
        </patternFill>
      </fill>
    </dxf>
    <dxf>
      <fill>
        <patternFill>
          <bgColor indexed="53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t/AppData/Local/Temp/7zOFB48.tmp/BASE%20ATELIER%202014%2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/Bureau/Travaux%20Fleury%20V/Am&#233;lioration%20fichiers%20eric/BASE%20ATELIER%202015%20%20(version%202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S"/>
    </sheetNames>
    <sheetDataSet>
      <sheetData sheetId="0">
        <row r="3">
          <cell r="A3" t="str">
            <v>424-3793</v>
          </cell>
          <cell r="B3" t="str">
            <v>96000424 - 3793</v>
          </cell>
          <cell r="C3" t="str">
            <v>DRM630N-2M</v>
          </cell>
          <cell r="D3" t="str">
            <v>//</v>
          </cell>
          <cell r="E3" t="str">
            <v>8757 - 251</v>
          </cell>
          <cell r="F3" t="str">
            <v>165054/3c</v>
          </cell>
          <cell r="G3" t="str">
            <v>3 X 400V</v>
          </cell>
          <cell r="H3" t="str">
            <v>24V</v>
          </cell>
          <cell r="I3" t="str">
            <v>BLEU 5012</v>
          </cell>
          <cell r="J3" t="str">
            <v>Pas de carter</v>
          </cell>
          <cell r="K3" t="str">
            <v>GRIS 7035</v>
          </cell>
          <cell r="L3" t="str">
            <v>ORANGE 2009</v>
          </cell>
          <cell r="N3" t="str">
            <v>expédiée</v>
          </cell>
          <cell r="O3" t="str">
            <v>Plaques posées</v>
          </cell>
        </row>
        <row r="4">
          <cell r="A4" t="str">
            <v>424-3793</v>
          </cell>
          <cell r="B4" t="str">
            <v>96000424 - 3793</v>
          </cell>
          <cell r="C4" t="str">
            <v>DRM630N-2M</v>
          </cell>
          <cell r="D4" t="str">
            <v>//</v>
          </cell>
          <cell r="E4" t="str">
            <v>8758 - 252</v>
          </cell>
          <cell r="F4" t="str">
            <v>165054/3c</v>
          </cell>
          <cell r="G4" t="str">
            <v>3 X 400V</v>
          </cell>
          <cell r="H4" t="str">
            <v>24V</v>
          </cell>
          <cell r="I4" t="str">
            <v>BLEU 5012</v>
          </cell>
          <cell r="J4" t="str">
            <v>Pas de carter</v>
          </cell>
          <cell r="K4" t="str">
            <v>GRIS 7035</v>
          </cell>
          <cell r="L4" t="str">
            <v>ORANGE 2009</v>
          </cell>
          <cell r="N4" t="str">
            <v>expédiée</v>
          </cell>
          <cell r="O4" t="str">
            <v>Plaques posées</v>
          </cell>
        </row>
        <row r="5">
          <cell r="A5" t="str">
            <v>424-3793</v>
          </cell>
          <cell r="B5" t="str">
            <v>96000424 - 3793</v>
          </cell>
          <cell r="C5" t="str">
            <v>DRM630N-2M</v>
          </cell>
          <cell r="D5" t="str">
            <v>//</v>
          </cell>
          <cell r="E5" t="str">
            <v>8759 - 253</v>
          </cell>
          <cell r="F5" t="str">
            <v>165054/3c</v>
          </cell>
          <cell r="G5" t="str">
            <v>3 X 400V</v>
          </cell>
          <cell r="H5" t="str">
            <v>24V</v>
          </cell>
          <cell r="I5" t="str">
            <v>BLEU 5012</v>
          </cell>
          <cell r="J5" t="str">
            <v>Pas de carter</v>
          </cell>
          <cell r="K5" t="str">
            <v>GRIS 7035</v>
          </cell>
          <cell r="L5" t="str">
            <v>ORANGE 2009</v>
          </cell>
          <cell r="N5" t="str">
            <v>expédiée</v>
          </cell>
          <cell r="O5" t="str">
            <v>Plaques posées</v>
          </cell>
        </row>
        <row r="6">
          <cell r="A6" t="str">
            <v>424-3793</v>
          </cell>
          <cell r="B6" t="str">
            <v>96000424 - 3793</v>
          </cell>
          <cell r="C6" t="str">
            <v>DRM630N-2M</v>
          </cell>
          <cell r="D6" t="str">
            <v>//</v>
          </cell>
          <cell r="E6" t="str">
            <v>8760 - 254</v>
          </cell>
          <cell r="F6" t="str">
            <v>165054/3c</v>
          </cell>
          <cell r="G6" t="str">
            <v>3 X 400V</v>
          </cell>
          <cell r="H6" t="str">
            <v>24V</v>
          </cell>
          <cell r="I6" t="str">
            <v>BLEU 5012</v>
          </cell>
          <cell r="J6" t="str">
            <v>Pas de carter</v>
          </cell>
          <cell r="K6" t="str">
            <v>GRIS 7035</v>
          </cell>
          <cell r="L6" t="str">
            <v>ORANGE 2009</v>
          </cell>
          <cell r="N6" t="str">
            <v>expédiée</v>
          </cell>
          <cell r="O6" t="str">
            <v>Plaques posées</v>
          </cell>
        </row>
        <row r="7">
          <cell r="A7" t="str">
            <v>424-3793</v>
          </cell>
          <cell r="B7" t="str">
            <v>96000424 - 3793</v>
          </cell>
          <cell r="C7" t="str">
            <v>DRM630N-2M</v>
          </cell>
          <cell r="D7" t="str">
            <v>//</v>
          </cell>
          <cell r="E7" t="str">
            <v>8761-255</v>
          </cell>
          <cell r="F7" t="str">
            <v>165054/3c</v>
          </cell>
          <cell r="G7" t="str">
            <v>3 X 400V</v>
          </cell>
          <cell r="H7" t="str">
            <v>24V</v>
          </cell>
          <cell r="I7" t="str">
            <v>BLEU 5012</v>
          </cell>
          <cell r="J7" t="str">
            <v>Pas de carter</v>
          </cell>
          <cell r="K7" t="str">
            <v>GRIS 7035</v>
          </cell>
          <cell r="L7" t="str">
            <v>ORANGE 2009</v>
          </cell>
          <cell r="N7" t="str">
            <v>expédiée</v>
          </cell>
          <cell r="O7" t="str">
            <v>Plaques posées</v>
          </cell>
        </row>
        <row r="8">
          <cell r="A8" t="str">
            <v>424-3793</v>
          </cell>
          <cell r="B8" t="str">
            <v>96000424 - 3793</v>
          </cell>
          <cell r="C8" t="str">
            <v>DRM630N-2M</v>
          </cell>
          <cell r="D8" t="str">
            <v>//</v>
          </cell>
          <cell r="E8" t="str">
            <v>8762 - 256</v>
          </cell>
          <cell r="F8" t="str">
            <v>165054/3c</v>
          </cell>
          <cell r="G8" t="str">
            <v>3 X 400V</v>
          </cell>
          <cell r="H8" t="str">
            <v>24V</v>
          </cell>
          <cell r="I8" t="str">
            <v>BLEU 5012</v>
          </cell>
          <cell r="J8" t="str">
            <v>Pas de carter</v>
          </cell>
          <cell r="K8" t="str">
            <v>GRIS 7035</v>
          </cell>
          <cell r="L8" t="str">
            <v>ORANGE 2009</v>
          </cell>
          <cell r="N8" t="str">
            <v>expédiée</v>
          </cell>
          <cell r="O8" t="str">
            <v>Plaques posées</v>
          </cell>
        </row>
        <row r="9">
          <cell r="A9" t="str">
            <v>424-3793</v>
          </cell>
          <cell r="B9" t="str">
            <v>96000424 - 3793</v>
          </cell>
          <cell r="C9" t="str">
            <v>DRM630N-2M</v>
          </cell>
          <cell r="D9" t="str">
            <v>//</v>
          </cell>
          <cell r="E9" t="str">
            <v>8763 - 257</v>
          </cell>
          <cell r="F9" t="str">
            <v>165054/2b</v>
          </cell>
          <cell r="G9" t="str">
            <v>3 X 400V</v>
          </cell>
          <cell r="H9" t="str">
            <v>24V</v>
          </cell>
          <cell r="I9" t="str">
            <v>BLEU 5012</v>
          </cell>
          <cell r="J9" t="str">
            <v>Pas de carter</v>
          </cell>
          <cell r="K9" t="str">
            <v>GRIS 7035</v>
          </cell>
          <cell r="L9" t="str">
            <v>ORANGE 2009</v>
          </cell>
          <cell r="N9" t="str">
            <v>expédiée</v>
          </cell>
          <cell r="O9" t="str">
            <v>Plaques posées</v>
          </cell>
        </row>
        <row r="10">
          <cell r="A10" t="str">
            <v>424-3793</v>
          </cell>
          <cell r="B10" t="str">
            <v>96000424 - 3793</v>
          </cell>
          <cell r="C10" t="str">
            <v>DRM630N-2M</v>
          </cell>
          <cell r="D10" t="str">
            <v>//</v>
          </cell>
          <cell r="E10" t="str">
            <v>8764 - 258</v>
          </cell>
          <cell r="F10" t="str">
            <v>165054/2b</v>
          </cell>
          <cell r="G10" t="str">
            <v>3 X 400V</v>
          </cell>
          <cell r="H10" t="str">
            <v>24V</v>
          </cell>
          <cell r="I10" t="str">
            <v>BLEU 5012</v>
          </cell>
          <cell r="J10" t="str">
            <v>Pas de carter</v>
          </cell>
          <cell r="K10" t="str">
            <v>GRIS 7035</v>
          </cell>
          <cell r="L10" t="str">
            <v>ORANGE 2009</v>
          </cell>
          <cell r="N10" t="str">
            <v>expédiée</v>
          </cell>
          <cell r="O10" t="str">
            <v>Plaques posées</v>
          </cell>
        </row>
        <row r="11">
          <cell r="A11" t="str">
            <v>424-3793</v>
          </cell>
          <cell r="B11" t="str">
            <v>96000424 - 3793</v>
          </cell>
          <cell r="C11" t="str">
            <v>DRM630N-2M</v>
          </cell>
          <cell r="D11" t="str">
            <v>//</v>
          </cell>
          <cell r="E11" t="str">
            <v>8765 - 259</v>
          </cell>
          <cell r="F11" t="str">
            <v>165054/2b</v>
          </cell>
          <cell r="G11" t="str">
            <v>3 X 400V</v>
          </cell>
          <cell r="H11" t="str">
            <v>24V</v>
          </cell>
          <cell r="I11" t="str">
            <v>BLEU 5012</v>
          </cell>
          <cell r="J11" t="str">
            <v>Pas de carter</v>
          </cell>
          <cell r="K11" t="str">
            <v>GRIS 7035</v>
          </cell>
          <cell r="L11" t="str">
            <v>ORANGE 2009</v>
          </cell>
          <cell r="N11" t="str">
            <v>expédiée</v>
          </cell>
          <cell r="O11" t="str">
            <v>Plaques posées</v>
          </cell>
        </row>
        <row r="12">
          <cell r="A12" t="str">
            <v>424-3793</v>
          </cell>
          <cell r="B12" t="str">
            <v>96000424 - 3793</v>
          </cell>
          <cell r="C12" t="str">
            <v>DRM630N-2M</v>
          </cell>
          <cell r="D12" t="str">
            <v>//</v>
          </cell>
          <cell r="E12" t="str">
            <v>8766 - 260</v>
          </cell>
          <cell r="F12" t="str">
            <v>165054/2b</v>
          </cell>
          <cell r="G12" t="str">
            <v>3 X 400V</v>
          </cell>
          <cell r="H12" t="str">
            <v>24V</v>
          </cell>
          <cell r="I12" t="str">
            <v>BLEU 5012</v>
          </cell>
          <cell r="J12" t="str">
            <v>Pas de carter</v>
          </cell>
          <cell r="K12" t="str">
            <v>GRIS 7035</v>
          </cell>
          <cell r="L12" t="str">
            <v>ORANGE 2009</v>
          </cell>
          <cell r="N12" t="str">
            <v>expédiée</v>
          </cell>
          <cell r="O12" t="str">
            <v>Plaques posées</v>
          </cell>
        </row>
        <row r="13">
          <cell r="A13" t="str">
            <v>424-3793</v>
          </cell>
          <cell r="B13" t="str">
            <v>96000424 - 3793</v>
          </cell>
          <cell r="C13" t="str">
            <v>DRM630N-2M</v>
          </cell>
          <cell r="D13" t="str">
            <v>//</v>
          </cell>
          <cell r="E13" t="str">
            <v>8767 - 261</v>
          </cell>
          <cell r="F13" t="str">
            <v>165131/3b</v>
          </cell>
          <cell r="G13" t="str">
            <v>3 X 400V</v>
          </cell>
          <cell r="H13" t="str">
            <v>24V</v>
          </cell>
          <cell r="I13" t="str">
            <v>BLEU 5012</v>
          </cell>
          <cell r="J13" t="str">
            <v>Pas de carter</v>
          </cell>
          <cell r="K13" t="str">
            <v>GRIS 7035</v>
          </cell>
          <cell r="L13" t="str">
            <v>ORANGE 2009</v>
          </cell>
          <cell r="N13" t="str">
            <v>expédiée</v>
          </cell>
          <cell r="O13" t="str">
            <v>Plaques posées</v>
          </cell>
        </row>
        <row r="14">
          <cell r="A14" t="str">
            <v>424-3793</v>
          </cell>
          <cell r="B14" t="str">
            <v>96000424 - 3793</v>
          </cell>
          <cell r="C14" t="str">
            <v>DRM630N-2M</v>
          </cell>
          <cell r="D14" t="str">
            <v>//</v>
          </cell>
          <cell r="E14" t="str">
            <v>8768 - 262</v>
          </cell>
          <cell r="F14" t="str">
            <v>165131/3b</v>
          </cell>
          <cell r="G14" t="str">
            <v>3 X 400V</v>
          </cell>
          <cell r="H14" t="str">
            <v>24V</v>
          </cell>
          <cell r="I14" t="str">
            <v>BLEU 5012</v>
          </cell>
          <cell r="J14" t="str">
            <v>Pas de carter</v>
          </cell>
          <cell r="K14" t="str">
            <v>GRIS 7035</v>
          </cell>
          <cell r="L14" t="str">
            <v>ORANGE 2009</v>
          </cell>
          <cell r="N14" t="str">
            <v>expédiée</v>
          </cell>
          <cell r="O14" t="str">
            <v>Plaques posées</v>
          </cell>
        </row>
        <row r="15">
          <cell r="A15" t="str">
            <v>424-3793</v>
          </cell>
          <cell r="B15" t="str">
            <v>96000424 - 3793</v>
          </cell>
          <cell r="C15" t="str">
            <v>DRM630N-2M</v>
          </cell>
          <cell r="D15" t="str">
            <v>//</v>
          </cell>
          <cell r="E15" t="str">
            <v>8769 - 263</v>
          </cell>
          <cell r="F15" t="str">
            <v>165131/3b</v>
          </cell>
          <cell r="G15" t="str">
            <v>3 X 400V</v>
          </cell>
          <cell r="H15" t="str">
            <v>24V</v>
          </cell>
          <cell r="I15" t="str">
            <v>BLEU 5012</v>
          </cell>
          <cell r="J15" t="str">
            <v>Pas de carter</v>
          </cell>
          <cell r="K15" t="str">
            <v>GRIS 7035</v>
          </cell>
          <cell r="L15" t="str">
            <v>ORANGE 2009</v>
          </cell>
          <cell r="N15" t="str">
            <v>expédiée</v>
          </cell>
          <cell r="O15" t="str">
            <v>Plaques posées</v>
          </cell>
        </row>
        <row r="16">
          <cell r="A16" t="str">
            <v>424-3793</v>
          </cell>
          <cell r="B16" t="str">
            <v>96000424 - 3793</v>
          </cell>
          <cell r="C16" t="str">
            <v>DRM630N-2M</v>
          </cell>
          <cell r="D16" t="str">
            <v>//</v>
          </cell>
          <cell r="E16" t="str">
            <v>8770 - 264</v>
          </cell>
          <cell r="F16" t="str">
            <v>165131a</v>
          </cell>
          <cell r="G16" t="str">
            <v>3 X 400V</v>
          </cell>
          <cell r="H16" t="str">
            <v>24V</v>
          </cell>
          <cell r="I16" t="str">
            <v>BLEU 5012</v>
          </cell>
          <cell r="J16" t="str">
            <v>Pas de carter</v>
          </cell>
          <cell r="K16" t="str">
            <v>GRIS 7035</v>
          </cell>
          <cell r="L16" t="str">
            <v>ORANGE 2009</v>
          </cell>
          <cell r="N16" t="str">
            <v>expédiée</v>
          </cell>
          <cell r="O16" t="str">
            <v>Plaques posées</v>
          </cell>
        </row>
        <row r="17">
          <cell r="A17" t="str">
            <v>424-3793</v>
          </cell>
          <cell r="B17" t="str">
            <v>96000424 - 3793</v>
          </cell>
          <cell r="C17" t="str">
            <v>DRM630N-2M</v>
          </cell>
          <cell r="D17" t="str">
            <v>//</v>
          </cell>
          <cell r="E17" t="str">
            <v>8771 - 265</v>
          </cell>
          <cell r="F17" t="str">
            <v>165131a</v>
          </cell>
          <cell r="G17" t="str">
            <v>3 X 400V</v>
          </cell>
          <cell r="H17" t="str">
            <v>24V</v>
          </cell>
          <cell r="I17" t="str">
            <v>BLEU 5012</v>
          </cell>
          <cell r="J17" t="str">
            <v>Pas de carter</v>
          </cell>
          <cell r="K17" t="str">
            <v>GRIS 7035</v>
          </cell>
          <cell r="L17" t="str">
            <v>ORANGE 2009</v>
          </cell>
          <cell r="N17" t="str">
            <v>expédiée</v>
          </cell>
          <cell r="O17" t="str">
            <v>Plaques posées</v>
          </cell>
        </row>
        <row r="18">
          <cell r="A18" t="str">
            <v>424-3793</v>
          </cell>
          <cell r="B18" t="str">
            <v>96000424 - 3793</v>
          </cell>
          <cell r="C18" t="str">
            <v>DRM630N-2M</v>
          </cell>
          <cell r="D18" t="str">
            <v>//</v>
          </cell>
          <cell r="E18" t="str">
            <v>8772 - 266</v>
          </cell>
          <cell r="F18" t="str">
            <v>165131a</v>
          </cell>
          <cell r="G18" t="str">
            <v>3 X 400V</v>
          </cell>
          <cell r="H18" t="str">
            <v>24V</v>
          </cell>
          <cell r="I18" t="str">
            <v>BLEU 5012</v>
          </cell>
          <cell r="J18" t="str">
            <v>Pas de carter</v>
          </cell>
          <cell r="K18" t="str">
            <v>GRIS 7035</v>
          </cell>
          <cell r="L18" t="str">
            <v>ORANGE 2009</v>
          </cell>
          <cell r="N18" t="str">
            <v>expédiée</v>
          </cell>
          <cell r="O18" t="str">
            <v>Plaques posées</v>
          </cell>
        </row>
        <row r="19">
          <cell r="A19" t="str">
            <v>424-3793</v>
          </cell>
          <cell r="B19" t="str">
            <v>96000424 - 3793</v>
          </cell>
          <cell r="C19" t="str">
            <v>DRM630N-2M</v>
          </cell>
          <cell r="D19" t="str">
            <v>//</v>
          </cell>
          <cell r="E19" t="str">
            <v>8773 - 267</v>
          </cell>
          <cell r="F19" t="str">
            <v>165131a</v>
          </cell>
          <cell r="G19" t="str">
            <v>3 X 400V</v>
          </cell>
          <cell r="H19" t="str">
            <v>24V</v>
          </cell>
          <cell r="I19" t="str">
            <v>BLEU 5012</v>
          </cell>
          <cell r="J19" t="str">
            <v>Pas de carter</v>
          </cell>
          <cell r="K19" t="str">
            <v>GRIS 7035</v>
          </cell>
          <cell r="L19" t="str">
            <v>ORANGE 2009</v>
          </cell>
          <cell r="N19" t="str">
            <v>expédiée</v>
          </cell>
          <cell r="O19" t="str">
            <v>Plaques posées</v>
          </cell>
        </row>
        <row r="20">
          <cell r="A20" t="str">
            <v>424-3793</v>
          </cell>
          <cell r="B20" t="str">
            <v>96000424 - 3793</v>
          </cell>
          <cell r="C20" t="str">
            <v>DRM630N-2M</v>
          </cell>
          <cell r="D20" t="str">
            <v>//</v>
          </cell>
          <cell r="E20" t="str">
            <v>8774 - 268</v>
          </cell>
          <cell r="F20" t="str">
            <v>165131a</v>
          </cell>
          <cell r="G20" t="str">
            <v>3 X 400V</v>
          </cell>
          <cell r="H20" t="str">
            <v>24V</v>
          </cell>
          <cell r="I20" t="str">
            <v>BLEU 5012</v>
          </cell>
          <cell r="J20" t="str">
            <v>Pas de carter</v>
          </cell>
          <cell r="K20" t="str">
            <v>GRIS 7035</v>
          </cell>
          <cell r="L20" t="str">
            <v>ORANGE 2009</v>
          </cell>
          <cell r="N20" t="str">
            <v>expédiée</v>
          </cell>
          <cell r="O20" t="str">
            <v>Plaques posées</v>
          </cell>
        </row>
        <row r="21">
          <cell r="A21" t="str">
            <v>424-3793</v>
          </cell>
          <cell r="B21" t="str">
            <v>96000424 - 3793</v>
          </cell>
          <cell r="C21" t="str">
            <v>DRM630N-2M</v>
          </cell>
          <cell r="D21" t="str">
            <v>//</v>
          </cell>
          <cell r="E21" t="str">
            <v>8775 - 269</v>
          </cell>
          <cell r="G21" t="str">
            <v>3 X 400V</v>
          </cell>
          <cell r="H21" t="str">
            <v>24V</v>
          </cell>
          <cell r="I21" t="str">
            <v>BLEU 5012</v>
          </cell>
          <cell r="J21" t="str">
            <v>Pas de carter</v>
          </cell>
          <cell r="K21" t="str">
            <v>GRIS 7035</v>
          </cell>
          <cell r="L21" t="str">
            <v>ORANGE 2009</v>
          </cell>
          <cell r="N21" t="str">
            <v>en Cours</v>
          </cell>
          <cell r="O21" t="str">
            <v>Plaques posées</v>
          </cell>
        </row>
        <row r="22">
          <cell r="A22" t="str">
            <v>424-3794</v>
          </cell>
          <cell r="B22" t="str">
            <v>96000424 - 3794</v>
          </cell>
          <cell r="C22" t="str">
            <v>DRM630N-1M</v>
          </cell>
          <cell r="D22" t="str">
            <v>G / D</v>
          </cell>
          <cell r="E22" t="str">
            <v>8779 - 273</v>
          </cell>
          <cell r="F22" t="str">
            <v>165115/1</v>
          </cell>
          <cell r="G22" t="str">
            <v>3 X 400V</v>
          </cell>
          <cell r="H22" t="str">
            <v>24V</v>
          </cell>
          <cell r="I22" t="str">
            <v>BLEU 5012</v>
          </cell>
          <cell r="J22" t="str">
            <v>Pas de carter</v>
          </cell>
          <cell r="K22" t="str">
            <v>GRIS 7035</v>
          </cell>
          <cell r="L22" t="str">
            <v>ORANGE 2009</v>
          </cell>
          <cell r="N22" t="str">
            <v>expédiée</v>
          </cell>
          <cell r="O22" t="str">
            <v>Plaques posées</v>
          </cell>
        </row>
        <row r="23">
          <cell r="A23" t="str">
            <v>424-3794</v>
          </cell>
          <cell r="B23" t="str">
            <v>96000424 - 3794</v>
          </cell>
          <cell r="C23" t="str">
            <v>DRM630N-1M</v>
          </cell>
          <cell r="D23" t="str">
            <v>G / D</v>
          </cell>
          <cell r="E23" t="str">
            <v>8780 - 274</v>
          </cell>
          <cell r="F23" t="str">
            <v>165115/1</v>
          </cell>
          <cell r="G23" t="str">
            <v>3 X 400V</v>
          </cell>
          <cell r="H23" t="str">
            <v>24V</v>
          </cell>
          <cell r="I23" t="str">
            <v>BLEU 5012</v>
          </cell>
          <cell r="J23" t="str">
            <v>Pas de carter</v>
          </cell>
          <cell r="K23" t="str">
            <v>GRIS 7035</v>
          </cell>
          <cell r="L23" t="str">
            <v>ORANGE 2009</v>
          </cell>
          <cell r="N23" t="str">
            <v>expédiée</v>
          </cell>
          <cell r="O23" t="str">
            <v>Plaques posées</v>
          </cell>
        </row>
        <row r="24">
          <cell r="A24" t="str">
            <v>424-379501</v>
          </cell>
          <cell r="B24" t="str">
            <v>96000424 - 379501(1)</v>
          </cell>
          <cell r="C24" t="str">
            <v>TC630i</v>
          </cell>
          <cell r="D24" t="str">
            <v>G / D</v>
          </cell>
          <cell r="E24" t="str">
            <v>8741 - 549</v>
          </cell>
          <cell r="F24" t="str">
            <v>165115/1</v>
          </cell>
          <cell r="G24" t="str">
            <v>3 X 400V</v>
          </cell>
          <cell r="H24" t="str">
            <v>24V</v>
          </cell>
          <cell r="I24" t="str">
            <v>GRIS 7030</v>
          </cell>
          <cell r="J24" t="str">
            <v>BLEU 5012</v>
          </cell>
          <cell r="K24" t="str">
            <v>GRIS 7035</v>
          </cell>
          <cell r="L24" t="str">
            <v>ORANGE 2009</v>
          </cell>
          <cell r="N24" t="str">
            <v>expédiée</v>
          </cell>
          <cell r="O24" t="str">
            <v>Plaques posées</v>
          </cell>
        </row>
        <row r="25">
          <cell r="A25" t="str">
            <v>424-379501</v>
          </cell>
          <cell r="B25" t="str">
            <v>96000424 - 379501(7)</v>
          </cell>
          <cell r="C25" t="str">
            <v>TC630i</v>
          </cell>
          <cell r="D25" t="str">
            <v>G / D</v>
          </cell>
          <cell r="E25" t="str">
            <v>8742 - 550</v>
          </cell>
          <cell r="F25" t="str">
            <v>165115/1</v>
          </cell>
          <cell r="G25" t="str">
            <v>3 X 400V</v>
          </cell>
          <cell r="H25" t="str">
            <v>24V</v>
          </cell>
          <cell r="I25" t="str">
            <v>GRIS 7030</v>
          </cell>
          <cell r="J25" t="str">
            <v>BLEU 5012</v>
          </cell>
          <cell r="K25" t="str">
            <v>GRIS 7035</v>
          </cell>
          <cell r="L25" t="str">
            <v>ORANGE 2009</v>
          </cell>
          <cell r="N25" t="str">
            <v>expédiée</v>
          </cell>
          <cell r="O25" t="str">
            <v>Plaques posées</v>
          </cell>
        </row>
        <row r="26">
          <cell r="A26" t="str">
            <v>424-379501</v>
          </cell>
          <cell r="B26" t="str">
            <v>96000424 - 379501(3)</v>
          </cell>
          <cell r="C26" t="str">
            <v>TC630i</v>
          </cell>
          <cell r="D26" t="str">
            <v>G / D</v>
          </cell>
          <cell r="E26" t="str">
            <v>8743 - 551</v>
          </cell>
          <cell r="F26" t="str">
            <v>165131/3b</v>
          </cell>
          <cell r="G26" t="str">
            <v>3 X 400V</v>
          </cell>
          <cell r="H26" t="str">
            <v>24V</v>
          </cell>
          <cell r="I26" t="str">
            <v>GRIS 7030</v>
          </cell>
          <cell r="J26" t="str">
            <v>BLEU 5012</v>
          </cell>
          <cell r="K26" t="str">
            <v>GRIS 7035</v>
          </cell>
          <cell r="L26" t="str">
            <v>ORANGE 2009</v>
          </cell>
          <cell r="N26" t="str">
            <v>expédiée</v>
          </cell>
          <cell r="O26" t="str">
            <v>Plaques posées</v>
          </cell>
          <cell r="Q26" t="str">
            <v xml:space="preserve"> </v>
          </cell>
        </row>
        <row r="27">
          <cell r="A27" t="str">
            <v>424-379501</v>
          </cell>
          <cell r="B27" t="str">
            <v>96000424 - 379501(6)</v>
          </cell>
          <cell r="C27" t="str">
            <v>TC630i</v>
          </cell>
          <cell r="D27" t="str">
            <v>G / D</v>
          </cell>
          <cell r="E27" t="str">
            <v>8744 - 552</v>
          </cell>
          <cell r="F27" t="str">
            <v>165131/3b</v>
          </cell>
          <cell r="G27" t="str">
            <v>3 X 400V</v>
          </cell>
          <cell r="H27" t="str">
            <v>24V</v>
          </cell>
          <cell r="I27" t="str">
            <v>GRIS 7030</v>
          </cell>
          <cell r="J27" t="str">
            <v>BLEU 5012</v>
          </cell>
          <cell r="K27" t="str">
            <v>GRIS 7035</v>
          </cell>
          <cell r="L27" t="str">
            <v>ORANGE 2009</v>
          </cell>
          <cell r="N27" t="str">
            <v>expédiée</v>
          </cell>
          <cell r="O27" t="str">
            <v>Plaques posées</v>
          </cell>
        </row>
        <row r="28">
          <cell r="A28" t="str">
            <v>424-379501</v>
          </cell>
          <cell r="B28" t="str">
            <v>96000424 - 379501(5)</v>
          </cell>
          <cell r="C28" t="str">
            <v>TC630i</v>
          </cell>
          <cell r="D28" t="str">
            <v>G / D</v>
          </cell>
          <cell r="E28" t="str">
            <v>8745 - 553</v>
          </cell>
          <cell r="F28" t="str">
            <v>165131/3b</v>
          </cell>
          <cell r="G28" t="str">
            <v>3 X 400V</v>
          </cell>
          <cell r="H28" t="str">
            <v>24V</v>
          </cell>
          <cell r="I28" t="str">
            <v>GRIS 7030</v>
          </cell>
          <cell r="J28" t="str">
            <v>BLEU 5012</v>
          </cell>
          <cell r="K28" t="str">
            <v>GRIS 7035</v>
          </cell>
          <cell r="L28" t="str">
            <v>ORANGE 2009</v>
          </cell>
          <cell r="N28" t="str">
            <v>expédiée</v>
          </cell>
          <cell r="O28" t="str">
            <v>Plaques posées</v>
          </cell>
        </row>
        <row r="29">
          <cell r="A29" t="str">
            <v>424-379501</v>
          </cell>
          <cell r="B29" t="str">
            <v>96000424 - 379501()</v>
          </cell>
          <cell r="C29" t="str">
            <v>TC630i</v>
          </cell>
          <cell r="D29" t="str">
            <v>G / D</v>
          </cell>
          <cell r="E29" t="str">
            <v xml:space="preserve">8746 - 554 </v>
          </cell>
          <cell r="F29" t="str">
            <v>165054/3c</v>
          </cell>
          <cell r="G29" t="str">
            <v>3 X 400V</v>
          </cell>
          <cell r="H29" t="str">
            <v>24V</v>
          </cell>
          <cell r="I29" t="str">
            <v>GRIS 7030</v>
          </cell>
          <cell r="J29" t="str">
            <v>BLEU 5012</v>
          </cell>
          <cell r="K29" t="str">
            <v>GRIS 7035</v>
          </cell>
          <cell r="L29" t="str">
            <v>ORANGE 2009</v>
          </cell>
          <cell r="N29" t="str">
            <v>expédiée</v>
          </cell>
          <cell r="O29" t="str">
            <v>Plaques posées</v>
          </cell>
        </row>
        <row r="30">
          <cell r="A30" t="str">
            <v>424-379501</v>
          </cell>
          <cell r="B30" t="str">
            <v>96000424 - 379501(7)</v>
          </cell>
          <cell r="C30" t="str">
            <v>TC630i</v>
          </cell>
          <cell r="D30" t="str">
            <v>G / D</v>
          </cell>
          <cell r="E30" t="str">
            <v>8747 - 555</v>
          </cell>
          <cell r="F30" t="str">
            <v>165054/3c</v>
          </cell>
          <cell r="G30" t="str">
            <v>3 X 400V</v>
          </cell>
          <cell r="H30" t="str">
            <v>24V</v>
          </cell>
          <cell r="I30" t="str">
            <v>GRIS 7030</v>
          </cell>
          <cell r="J30" t="str">
            <v>BLEU 5012</v>
          </cell>
          <cell r="K30" t="str">
            <v>GRIS 7035</v>
          </cell>
          <cell r="L30" t="str">
            <v>ORANGE 2009</v>
          </cell>
          <cell r="N30" t="str">
            <v>expédiée</v>
          </cell>
          <cell r="O30" t="str">
            <v>Plaques posées</v>
          </cell>
        </row>
        <row r="31">
          <cell r="A31" t="str">
            <v>424-379501</v>
          </cell>
          <cell r="B31" t="str">
            <v>96000424 - 379501(2)</v>
          </cell>
          <cell r="C31" t="str">
            <v>TC630i</v>
          </cell>
          <cell r="D31" t="str">
            <v>G / D</v>
          </cell>
          <cell r="E31" t="str">
            <v>8748 - 556</v>
          </cell>
          <cell r="F31" t="str">
            <v>165054/3c</v>
          </cell>
          <cell r="G31" t="str">
            <v>3 X 400V</v>
          </cell>
          <cell r="H31" t="str">
            <v>24V</v>
          </cell>
          <cell r="I31" t="str">
            <v>GRIS 7030</v>
          </cell>
          <cell r="J31" t="str">
            <v>BLEU 5012</v>
          </cell>
          <cell r="K31" t="str">
            <v>GRIS 7035</v>
          </cell>
          <cell r="L31" t="str">
            <v>ORANGE 2009</v>
          </cell>
          <cell r="N31" t="str">
            <v>expédiée</v>
          </cell>
          <cell r="O31" t="str">
            <v>Plaques posées</v>
          </cell>
        </row>
        <row r="32">
          <cell r="A32" t="str">
            <v>424-379502</v>
          </cell>
          <cell r="B32" t="str">
            <v>96000424 - 379502 (11)</v>
          </cell>
          <cell r="C32" t="str">
            <v>TC630i</v>
          </cell>
          <cell r="D32" t="str">
            <v>D / G</v>
          </cell>
          <cell r="E32" t="str">
            <v>8749 - 557</v>
          </cell>
          <cell r="F32" t="str">
            <v>165054/2b</v>
          </cell>
          <cell r="G32" t="str">
            <v>3 X 400V</v>
          </cell>
          <cell r="H32" t="str">
            <v>24V</v>
          </cell>
          <cell r="I32" t="str">
            <v>GRIS 7030</v>
          </cell>
          <cell r="J32" t="str">
            <v>BLEU 5012</v>
          </cell>
          <cell r="K32" t="str">
            <v>GRIS 7035</v>
          </cell>
          <cell r="L32" t="str">
            <v>ORANGE 2009</v>
          </cell>
          <cell r="N32" t="str">
            <v>expédiée</v>
          </cell>
          <cell r="O32" t="str">
            <v>Plaques posées</v>
          </cell>
        </row>
        <row r="33">
          <cell r="A33" t="str">
            <v>424-379502</v>
          </cell>
          <cell r="B33" t="str">
            <v>96000424 - 379502 (10)</v>
          </cell>
          <cell r="C33" t="str">
            <v>TC630i</v>
          </cell>
          <cell r="D33" t="str">
            <v>D / G</v>
          </cell>
          <cell r="E33" t="str">
            <v>8750 - 558</v>
          </cell>
          <cell r="F33" t="str">
            <v>165054/2b</v>
          </cell>
          <cell r="G33" t="str">
            <v>3 X 400V</v>
          </cell>
          <cell r="H33" t="str">
            <v>24V</v>
          </cell>
          <cell r="I33" t="str">
            <v>GRIS 7030</v>
          </cell>
          <cell r="J33" t="str">
            <v>BLEU 5012</v>
          </cell>
          <cell r="K33" t="str">
            <v>GRIS 7035</v>
          </cell>
          <cell r="L33" t="str">
            <v>ORANGE 2009</v>
          </cell>
          <cell r="N33" t="str">
            <v>expédiée</v>
          </cell>
          <cell r="O33" t="str">
            <v>Plaques posées</v>
          </cell>
        </row>
        <row r="34">
          <cell r="A34" t="str">
            <v>424-379502</v>
          </cell>
          <cell r="B34" t="str">
            <v>s</v>
          </cell>
          <cell r="C34" t="str">
            <v>TC630i</v>
          </cell>
          <cell r="D34" t="str">
            <v>D / G</v>
          </cell>
          <cell r="E34" t="str">
            <v>8751 - 559</v>
          </cell>
          <cell r="F34" t="str">
            <v>165131a</v>
          </cell>
          <cell r="G34" t="str">
            <v>3 X 400V</v>
          </cell>
          <cell r="H34" t="str">
            <v>24V</v>
          </cell>
          <cell r="I34" t="str">
            <v>GRIS 7030</v>
          </cell>
          <cell r="J34" t="str">
            <v>BLEU 5012</v>
          </cell>
          <cell r="K34" t="str">
            <v>GRIS 7035</v>
          </cell>
          <cell r="L34" t="str">
            <v>ORANGE 2009</v>
          </cell>
          <cell r="N34" t="str">
            <v>expédiée</v>
          </cell>
          <cell r="O34" t="str">
            <v>Plaques posées</v>
          </cell>
        </row>
        <row r="35">
          <cell r="A35" t="str">
            <v>424-379502</v>
          </cell>
          <cell r="B35" t="str">
            <v>96000424 - 379502 (12)</v>
          </cell>
          <cell r="C35" t="str">
            <v>TC630i</v>
          </cell>
          <cell r="D35" t="str">
            <v>D / G</v>
          </cell>
          <cell r="E35" t="str">
            <v>8752 - 560</v>
          </cell>
          <cell r="F35" t="str">
            <v>165131a</v>
          </cell>
          <cell r="G35" t="str">
            <v>3 X 400V</v>
          </cell>
          <cell r="H35" t="str">
            <v>24V</v>
          </cell>
          <cell r="I35" t="str">
            <v>GRIS 7030</v>
          </cell>
          <cell r="J35" t="str">
            <v>BLEU 5012</v>
          </cell>
          <cell r="K35" t="str">
            <v>GRIS 7035</v>
          </cell>
          <cell r="L35" t="str">
            <v>ORANGE 2009</v>
          </cell>
          <cell r="N35" t="str">
            <v>expédiée</v>
          </cell>
          <cell r="O35" t="str">
            <v>Plaques posées</v>
          </cell>
        </row>
        <row r="36">
          <cell r="A36" t="str">
            <v>424-379502</v>
          </cell>
          <cell r="B36" t="str">
            <v>96000424 - 379502 (15)</v>
          </cell>
          <cell r="C36" t="str">
            <v>TC630i</v>
          </cell>
          <cell r="D36" t="str">
            <v>D / G</v>
          </cell>
          <cell r="E36" t="str">
            <v>8753 - 561</v>
          </cell>
          <cell r="F36" t="str">
            <v>165131a</v>
          </cell>
          <cell r="G36" t="str">
            <v>3 X 400V</v>
          </cell>
          <cell r="H36" t="str">
            <v>24V</v>
          </cell>
          <cell r="I36" t="str">
            <v>GRIS 7030</v>
          </cell>
          <cell r="J36" t="str">
            <v>BLEU 5012</v>
          </cell>
          <cell r="K36" t="str">
            <v>GRIS 7035</v>
          </cell>
          <cell r="L36" t="str">
            <v>ORANGE 2009</v>
          </cell>
          <cell r="N36" t="str">
            <v>expédiée</v>
          </cell>
          <cell r="O36" t="str">
            <v>Plaques posées</v>
          </cell>
        </row>
        <row r="37">
          <cell r="A37" t="str">
            <v>424-379502</v>
          </cell>
          <cell r="B37" t="str">
            <v>96000424 - 379502 (13)</v>
          </cell>
          <cell r="C37" t="str">
            <v>TC630i</v>
          </cell>
          <cell r="D37" t="str">
            <v>D / G</v>
          </cell>
          <cell r="E37" t="str">
            <v>8754 - 562</v>
          </cell>
          <cell r="F37" t="str">
            <v>165131a</v>
          </cell>
          <cell r="G37" t="str">
            <v>3 X 400V</v>
          </cell>
          <cell r="H37" t="str">
            <v>24V</v>
          </cell>
          <cell r="I37" t="str">
            <v>GRIS 7030</v>
          </cell>
          <cell r="J37" t="str">
            <v>BLEU 5012</v>
          </cell>
          <cell r="K37" t="str">
            <v>GRIS 7035</v>
          </cell>
          <cell r="L37" t="str">
            <v>ORANGE 2009</v>
          </cell>
          <cell r="N37" t="str">
            <v>expédiée</v>
          </cell>
          <cell r="O37" t="str">
            <v>Plaques posées</v>
          </cell>
        </row>
        <row r="38">
          <cell r="A38" t="str">
            <v>424-379502</v>
          </cell>
          <cell r="B38" t="str">
            <v>96000424 - 379502 (14)</v>
          </cell>
          <cell r="C38" t="str">
            <v>TC630i</v>
          </cell>
          <cell r="D38" t="str">
            <v>D / G</v>
          </cell>
          <cell r="E38" t="str">
            <v>8755 - 563</v>
          </cell>
          <cell r="F38" t="str">
            <v>165131a</v>
          </cell>
          <cell r="G38" t="str">
            <v>3 X 400V</v>
          </cell>
          <cell r="H38" t="str">
            <v>24V</v>
          </cell>
          <cell r="I38" t="str">
            <v>GRIS 7030</v>
          </cell>
          <cell r="J38" t="str">
            <v>BLEU 5012</v>
          </cell>
          <cell r="K38" t="str">
            <v>GRIS 7035</v>
          </cell>
          <cell r="L38" t="str">
            <v>ORANGE 2009</v>
          </cell>
          <cell r="N38" t="str">
            <v>expédiée</v>
          </cell>
          <cell r="O38" t="str">
            <v>Plaques posées</v>
          </cell>
        </row>
        <row r="39">
          <cell r="A39" t="str">
            <v>424-379502</v>
          </cell>
          <cell r="B39" t="str">
            <v>96000424 - 379502 (09)</v>
          </cell>
          <cell r="C39" t="str">
            <v>TC630i</v>
          </cell>
          <cell r="D39" t="str">
            <v>D / G</v>
          </cell>
          <cell r="E39" t="str">
            <v>8756 - 564</v>
          </cell>
          <cell r="G39" t="str">
            <v>3 X 400V</v>
          </cell>
          <cell r="H39" t="str">
            <v>24V</v>
          </cell>
          <cell r="I39" t="str">
            <v>GRIS 7030</v>
          </cell>
          <cell r="J39" t="str">
            <v>BLEU 5012</v>
          </cell>
          <cell r="K39" t="str">
            <v>GRIS 7035</v>
          </cell>
          <cell r="L39" t="str">
            <v>ORANGE 2009</v>
          </cell>
          <cell r="N39" t="str">
            <v>en Cours</v>
          </cell>
          <cell r="O39" t="str">
            <v>Plaques posées</v>
          </cell>
        </row>
        <row r="40">
          <cell r="A40" t="str">
            <v>425-3796</v>
          </cell>
          <cell r="B40" t="str">
            <v>96000425 - 3796</v>
          </cell>
          <cell r="C40" t="str">
            <v>DRM800N - 1M</v>
          </cell>
          <cell r="D40" t="str">
            <v>D / G</v>
          </cell>
          <cell r="E40" t="str">
            <v>8786 - 220</v>
          </cell>
          <cell r="F40" t="str">
            <v>7212 - 1a</v>
          </cell>
          <cell r="G40" t="str">
            <v>3 X 400V</v>
          </cell>
          <cell r="H40" t="str">
            <v>24V</v>
          </cell>
          <cell r="I40" t="str">
            <v>BLEU 5012</v>
          </cell>
          <cell r="J40" t="str">
            <v>Pas de carter</v>
          </cell>
          <cell r="K40" t="str">
            <v>GRIS 7035</v>
          </cell>
          <cell r="L40" t="str">
            <v>ORANGE 2009</v>
          </cell>
          <cell r="N40" t="str">
            <v>expédiée</v>
          </cell>
          <cell r="O40" t="str">
            <v>Plaques posées</v>
          </cell>
        </row>
        <row r="41">
          <cell r="A41" t="str">
            <v>425-3797</v>
          </cell>
          <cell r="B41" t="str">
            <v>96000425 - 3797</v>
          </cell>
          <cell r="C41" t="str">
            <v>DRM800N-2M</v>
          </cell>
          <cell r="D41" t="str">
            <v>D / G</v>
          </cell>
          <cell r="E41" t="str">
            <v>8783 - 217</v>
          </cell>
          <cell r="F41" t="str">
            <v>7212 - 1a</v>
          </cell>
          <cell r="G41" t="str">
            <v>3 X 400V</v>
          </cell>
          <cell r="H41" t="str">
            <v>24V</v>
          </cell>
          <cell r="I41" t="str">
            <v>BLEU 5012</v>
          </cell>
          <cell r="J41" t="str">
            <v>Pas de carter</v>
          </cell>
          <cell r="K41" t="str">
            <v>GRIS 7035</v>
          </cell>
          <cell r="L41" t="str">
            <v>ORANGE 2009</v>
          </cell>
          <cell r="N41" t="str">
            <v>expédiée</v>
          </cell>
          <cell r="O41" t="str">
            <v>Plaques posées</v>
          </cell>
        </row>
        <row r="42">
          <cell r="A42" t="str">
            <v>425-3797</v>
          </cell>
          <cell r="B42" t="str">
            <v>96000425 - 3797</v>
          </cell>
          <cell r="C42" t="str">
            <v>DRM800N-2M</v>
          </cell>
          <cell r="D42" t="str">
            <v>D / G</v>
          </cell>
          <cell r="E42" t="str">
            <v>8784 - 218</v>
          </cell>
          <cell r="F42" t="str">
            <v>7212 - 1a</v>
          </cell>
          <cell r="G42" t="str">
            <v>3 X 400V</v>
          </cell>
          <cell r="H42" t="str">
            <v>24V</v>
          </cell>
          <cell r="I42" t="str">
            <v>BLEU 5012</v>
          </cell>
          <cell r="J42" t="str">
            <v>Pas de carter</v>
          </cell>
          <cell r="K42" t="str">
            <v>GRIS 7035</v>
          </cell>
          <cell r="L42" t="str">
            <v>ORANGE 2009</v>
          </cell>
          <cell r="N42" t="str">
            <v>expédiée</v>
          </cell>
          <cell r="O42" t="str">
            <v>Plaques posées</v>
          </cell>
        </row>
        <row r="43">
          <cell r="A43" t="str">
            <v>425-3797</v>
          </cell>
          <cell r="B43" t="str">
            <v>96000425 - 3797</v>
          </cell>
          <cell r="C43" t="str">
            <v>DRM800N-2M</v>
          </cell>
          <cell r="D43" t="str">
            <v>D / G</v>
          </cell>
          <cell r="E43" t="str">
            <v>8785 - 219</v>
          </cell>
          <cell r="F43" t="str">
            <v>7212 - 1a</v>
          </cell>
          <cell r="G43" t="str">
            <v>3 X 400V</v>
          </cell>
          <cell r="H43" t="str">
            <v>24V</v>
          </cell>
          <cell r="I43" t="str">
            <v>BLEU 5012</v>
          </cell>
          <cell r="J43" t="str">
            <v>Pas de carter</v>
          </cell>
          <cell r="K43" t="str">
            <v>GRIS 7035</v>
          </cell>
          <cell r="L43" t="str">
            <v>ORANGE 2009</v>
          </cell>
          <cell r="N43" t="str">
            <v>expédiée</v>
          </cell>
          <cell r="O43" t="str">
            <v>Plaques posées</v>
          </cell>
        </row>
        <row r="44">
          <cell r="A44" t="str">
            <v>425-3798</v>
          </cell>
          <cell r="B44" t="str">
            <v>96000425 - 3798</v>
          </cell>
          <cell r="C44" t="str">
            <v>MLP</v>
          </cell>
          <cell r="D44" t="str">
            <v>//</v>
          </cell>
          <cell r="E44" t="str">
            <v>8782 - 140</v>
          </cell>
          <cell r="F44" t="str">
            <v>7212 - 1a</v>
          </cell>
          <cell r="G44" t="str">
            <v>//</v>
          </cell>
          <cell r="H44" t="str">
            <v>//</v>
          </cell>
          <cell r="I44" t="str">
            <v>BLEU 5012</v>
          </cell>
          <cell r="J44" t="str">
            <v>Pas de carter</v>
          </cell>
          <cell r="K44" t="str">
            <v>//</v>
          </cell>
          <cell r="L44" t="str">
            <v>ORANGE 2009</v>
          </cell>
          <cell r="N44" t="str">
            <v>expédiée</v>
          </cell>
          <cell r="O44" t="str">
            <v>Plaques posées</v>
          </cell>
        </row>
        <row r="45">
          <cell r="A45" t="str">
            <v>425-3799</v>
          </cell>
          <cell r="B45" t="str">
            <v>96000425 - 3799</v>
          </cell>
          <cell r="C45" t="str">
            <v>TA1250N-4M</v>
          </cell>
          <cell r="D45" t="str">
            <v>D / G</v>
          </cell>
          <cell r="E45" t="str">
            <v>8781 - 50</v>
          </cell>
          <cell r="F45" t="str">
            <v>7212 - 1a</v>
          </cell>
          <cell r="G45" t="str">
            <v>3 X 400V</v>
          </cell>
          <cell r="H45" t="str">
            <v>24V</v>
          </cell>
          <cell r="I45" t="str">
            <v>GRIS 7030</v>
          </cell>
          <cell r="J45" t="str">
            <v>BLEU 5012</v>
          </cell>
          <cell r="K45" t="str">
            <v>GRIS 7035</v>
          </cell>
          <cell r="L45" t="str">
            <v>ORANGE 2009</v>
          </cell>
          <cell r="N45" t="str">
            <v>expédiée</v>
          </cell>
          <cell r="O45" t="str">
            <v>Plaques posées</v>
          </cell>
        </row>
        <row r="46">
          <cell r="A46" t="str">
            <v>421-3790</v>
          </cell>
          <cell r="B46" t="str">
            <v>96000421 - 3790 (1)</v>
          </cell>
          <cell r="C46" t="str">
            <v>DRM800N-2M</v>
          </cell>
          <cell r="D46" t="str">
            <v>G / D</v>
          </cell>
          <cell r="E46" t="str">
            <v>9419 - 260</v>
          </cell>
          <cell r="F46" t="str">
            <v>165073-3a</v>
          </cell>
          <cell r="G46" t="str">
            <v>3 X 400V</v>
          </cell>
          <cell r="H46" t="str">
            <v>24V</v>
          </cell>
          <cell r="I46" t="str">
            <v>GRIS 7030</v>
          </cell>
          <cell r="J46" t="str">
            <v>Pas de carter</v>
          </cell>
          <cell r="K46" t="str">
            <v>GRIS 7035</v>
          </cell>
          <cell r="L46" t="str">
            <v>ROUGE 3020</v>
          </cell>
          <cell r="N46" t="str">
            <v>expédiée</v>
          </cell>
          <cell r="O46" t="str">
            <v>Plaques posées</v>
          </cell>
        </row>
        <row r="47">
          <cell r="A47" t="str">
            <v>421-3790</v>
          </cell>
          <cell r="B47" t="str">
            <v>96000421 - 3790 (2)</v>
          </cell>
          <cell r="C47" t="str">
            <v>DRM800N-2M</v>
          </cell>
          <cell r="D47" t="str">
            <v>G / D</v>
          </cell>
          <cell r="E47" t="str">
            <v>9420 - 261</v>
          </cell>
          <cell r="F47" t="str">
            <v>165073-3a</v>
          </cell>
          <cell r="G47" t="str">
            <v>3 X 400V</v>
          </cell>
          <cell r="H47" t="str">
            <v>24V</v>
          </cell>
          <cell r="I47" t="str">
            <v>GRIS 7030</v>
          </cell>
          <cell r="J47" t="str">
            <v>Pas de carter</v>
          </cell>
          <cell r="K47" t="str">
            <v>GRIS 7035</v>
          </cell>
          <cell r="L47" t="str">
            <v>ROUGE 3020</v>
          </cell>
          <cell r="N47" t="str">
            <v>expédiée</v>
          </cell>
          <cell r="O47" t="str">
            <v>Plaques posées</v>
          </cell>
        </row>
        <row r="48">
          <cell r="A48" t="str">
            <v>421-3790</v>
          </cell>
          <cell r="B48" t="str">
            <v>96000421 - 3790 (3)</v>
          </cell>
          <cell r="C48" t="str">
            <v>DRM800N-2M</v>
          </cell>
          <cell r="D48" t="str">
            <v>D / G</v>
          </cell>
          <cell r="E48" t="str">
            <v>9421 - 262</v>
          </cell>
          <cell r="F48" t="str">
            <v>165073-3a</v>
          </cell>
          <cell r="G48" t="str">
            <v>3 X 400V</v>
          </cell>
          <cell r="H48" t="str">
            <v>24V</v>
          </cell>
          <cell r="I48" t="str">
            <v>GRIS 7030</v>
          </cell>
          <cell r="J48" t="str">
            <v>Pas de carter</v>
          </cell>
          <cell r="K48" t="str">
            <v>GRIS 7035</v>
          </cell>
          <cell r="L48" t="str">
            <v>ROUGE 3020</v>
          </cell>
          <cell r="N48" t="str">
            <v>expédiée</v>
          </cell>
          <cell r="O48" t="str">
            <v>Plaques posées</v>
          </cell>
        </row>
        <row r="49">
          <cell r="A49" t="str">
            <v>421-3790</v>
          </cell>
          <cell r="B49" t="str">
            <v>96000421 - 3790 (4)</v>
          </cell>
          <cell r="C49" t="str">
            <v>DRM800N-2M</v>
          </cell>
          <cell r="D49" t="str">
            <v>D / G</v>
          </cell>
          <cell r="E49" t="str">
            <v>9422 - 263</v>
          </cell>
          <cell r="F49" t="str">
            <v>165073-2c</v>
          </cell>
          <cell r="G49" t="str">
            <v>3 X 400V</v>
          </cell>
          <cell r="H49" t="str">
            <v>24V</v>
          </cell>
          <cell r="I49" t="str">
            <v>GRIS 7030</v>
          </cell>
          <cell r="J49" t="str">
            <v>Pas de carter</v>
          </cell>
          <cell r="K49" t="str">
            <v>GRIS 7035</v>
          </cell>
          <cell r="L49" t="str">
            <v>ROUGE 3020</v>
          </cell>
          <cell r="N49" t="str">
            <v>expédiée</v>
          </cell>
          <cell r="O49" t="str">
            <v>Plaques posées</v>
          </cell>
        </row>
        <row r="50">
          <cell r="A50" t="str">
            <v>421-3790</v>
          </cell>
          <cell r="B50" t="str">
            <v>96000421 - 3790 (5)</v>
          </cell>
          <cell r="C50" t="str">
            <v>DRM800N-2M</v>
          </cell>
          <cell r="D50" t="str">
            <v>D / G</v>
          </cell>
          <cell r="E50" t="str">
            <v>9423 - 264</v>
          </cell>
          <cell r="F50" t="str">
            <v>165073-2c</v>
          </cell>
          <cell r="G50" t="str">
            <v>3 X 400V</v>
          </cell>
          <cell r="H50" t="str">
            <v>24V</v>
          </cell>
          <cell r="I50" t="str">
            <v>GRIS 7030</v>
          </cell>
          <cell r="J50" t="str">
            <v>Pas de carter</v>
          </cell>
          <cell r="K50" t="str">
            <v>GRIS 7035</v>
          </cell>
          <cell r="L50" t="str">
            <v>ROUGE 3020</v>
          </cell>
          <cell r="N50" t="str">
            <v>expédiée</v>
          </cell>
          <cell r="O50" t="str">
            <v>Plaques posées</v>
          </cell>
        </row>
        <row r="51">
          <cell r="A51" t="str">
            <v>421-3790</v>
          </cell>
          <cell r="B51" t="str">
            <v>96000421 - 3790 (6)</v>
          </cell>
          <cell r="C51" t="str">
            <v>DRM800N-2M</v>
          </cell>
          <cell r="D51" t="str">
            <v>D / G</v>
          </cell>
          <cell r="E51" t="str">
            <v>9424 - 265</v>
          </cell>
          <cell r="F51" t="str">
            <v>165073-2c</v>
          </cell>
          <cell r="G51" t="str">
            <v>3 X 400V</v>
          </cell>
          <cell r="H51" t="str">
            <v>24V</v>
          </cell>
          <cell r="I51" t="str">
            <v>GRIS 7030</v>
          </cell>
          <cell r="J51" t="str">
            <v>Pas de carter</v>
          </cell>
          <cell r="K51" t="str">
            <v>GRIS 7035</v>
          </cell>
          <cell r="L51" t="str">
            <v>ROUGE 3020</v>
          </cell>
          <cell r="N51" t="str">
            <v>expédiée</v>
          </cell>
          <cell r="O51" t="str">
            <v>Plaques posées</v>
          </cell>
        </row>
        <row r="52">
          <cell r="A52" t="str">
            <v>421-378901</v>
          </cell>
          <cell r="B52" t="str">
            <v>96000421 - 378901</v>
          </cell>
          <cell r="C52" t="str">
            <v>TC630i</v>
          </cell>
          <cell r="D52" t="str">
            <v>G / D</v>
          </cell>
          <cell r="E52" t="str">
            <v>9415 - 614</v>
          </cell>
          <cell r="F52" t="str">
            <v>165073-2c</v>
          </cell>
          <cell r="G52" t="str">
            <v>3 X 400V</v>
          </cell>
          <cell r="H52" t="str">
            <v>24V</v>
          </cell>
          <cell r="I52" t="str">
            <v>GRIS 7030</v>
          </cell>
          <cell r="J52" t="str">
            <v>GRIS 7030</v>
          </cell>
          <cell r="K52" t="str">
            <v>GRIS 7035</v>
          </cell>
          <cell r="L52" t="str">
            <v>ROUGE 3020</v>
          </cell>
          <cell r="N52" t="str">
            <v>expédiée</v>
          </cell>
          <cell r="O52" t="str">
            <v>Plaques posées</v>
          </cell>
        </row>
        <row r="53">
          <cell r="A53" t="str">
            <v>421-378901</v>
          </cell>
          <cell r="B53" t="str">
            <v>96000421 - 378901</v>
          </cell>
          <cell r="C53" t="str">
            <v>TC630i</v>
          </cell>
          <cell r="D53" t="str">
            <v>G / D</v>
          </cell>
          <cell r="E53" t="str">
            <v>9416 - 615</v>
          </cell>
          <cell r="F53" t="str">
            <v>165073-2c</v>
          </cell>
          <cell r="G53" t="str">
            <v>3 X 400V</v>
          </cell>
          <cell r="H53" t="str">
            <v>24V</v>
          </cell>
          <cell r="I53" t="str">
            <v>GRIS 7030</v>
          </cell>
          <cell r="J53" t="str">
            <v>GRIS 7030</v>
          </cell>
          <cell r="K53" t="str">
            <v>GRIS 7035</v>
          </cell>
          <cell r="L53" t="str">
            <v>ROUGE 3020</v>
          </cell>
          <cell r="N53" t="str">
            <v>expédiée</v>
          </cell>
          <cell r="O53" t="str">
            <v>Plaques posées</v>
          </cell>
        </row>
        <row r="54">
          <cell r="A54" t="str">
            <v>421-378902</v>
          </cell>
          <cell r="B54" t="str">
            <v>96000421 - 378902</v>
          </cell>
          <cell r="C54" t="str">
            <v>TC630i</v>
          </cell>
          <cell r="D54" t="str">
            <v>D / G</v>
          </cell>
          <cell r="E54" t="str">
            <v>9417 - 616</v>
          </cell>
          <cell r="F54" t="str">
            <v>165073-2c</v>
          </cell>
          <cell r="G54" t="str">
            <v>3 X 400V</v>
          </cell>
          <cell r="H54" t="str">
            <v>24V</v>
          </cell>
          <cell r="I54" t="str">
            <v>GRIS 7030</v>
          </cell>
          <cell r="J54" t="str">
            <v>GRIS 7030</v>
          </cell>
          <cell r="K54" t="str">
            <v>GRIS 7035</v>
          </cell>
          <cell r="L54" t="str">
            <v>ROUGE 3020</v>
          </cell>
          <cell r="N54" t="str">
            <v>expédiée</v>
          </cell>
          <cell r="O54" t="str">
            <v>Plaques posées</v>
          </cell>
        </row>
        <row r="55">
          <cell r="A55" t="str">
            <v>421-378902</v>
          </cell>
          <cell r="B55" t="str">
            <v>96000421 - 378902</v>
          </cell>
          <cell r="C55" t="str">
            <v>TC630i</v>
          </cell>
          <cell r="D55" t="str">
            <v>D / G</v>
          </cell>
          <cell r="E55" t="str">
            <v>9418 - 617</v>
          </cell>
          <cell r="F55" t="str">
            <v>165073-2c</v>
          </cell>
          <cell r="G55" t="str">
            <v>3 X 400V</v>
          </cell>
          <cell r="H55" t="str">
            <v>24V</v>
          </cell>
          <cell r="I55" t="str">
            <v>GRIS 7030</v>
          </cell>
          <cell r="J55" t="str">
            <v>GRIS 7030</v>
          </cell>
          <cell r="K55" t="str">
            <v>GRIS 7035</v>
          </cell>
          <cell r="L55" t="str">
            <v>ROUGE 3020</v>
          </cell>
          <cell r="N55" t="str">
            <v>expédiée</v>
          </cell>
          <cell r="O55" t="str">
            <v>Plaques posées</v>
          </cell>
        </row>
        <row r="56">
          <cell r="A56" t="str">
            <v>422-3792</v>
          </cell>
          <cell r="B56" t="str">
            <v>96000422-3792</v>
          </cell>
          <cell r="C56" t="str">
            <v>TC630i</v>
          </cell>
          <cell r="D56" t="str">
            <v>G / D</v>
          </cell>
          <cell r="E56" t="str">
            <v>9439 - 619</v>
          </cell>
          <cell r="F56" t="str">
            <v>//</v>
          </cell>
          <cell r="G56" t="str">
            <v>3 X 400V</v>
          </cell>
          <cell r="H56" t="str">
            <v>24V</v>
          </cell>
          <cell r="I56" t="str">
            <v>GRIS 7030</v>
          </cell>
          <cell r="J56" t="str">
            <v>??</v>
          </cell>
          <cell r="K56" t="str">
            <v>GRIS 7035</v>
          </cell>
          <cell r="L56" t="str">
            <v>ORANGE 2004</v>
          </cell>
          <cell r="N56" t="str">
            <v>expédiée</v>
          </cell>
          <cell r="O56" t="str">
            <v>Plaques posées</v>
          </cell>
        </row>
        <row r="57">
          <cell r="A57" t="str">
            <v>422-3792</v>
          </cell>
          <cell r="B57" t="str">
            <v>96000422-3792</v>
          </cell>
          <cell r="C57" t="str">
            <v>TC630i</v>
          </cell>
          <cell r="D57" t="str">
            <v>G / D</v>
          </cell>
          <cell r="E57" t="str">
            <v>9440 - 620</v>
          </cell>
          <cell r="F57" t="str">
            <v>//</v>
          </cell>
          <cell r="G57" t="str">
            <v>3 X 400V</v>
          </cell>
          <cell r="H57" t="str">
            <v>24V</v>
          </cell>
          <cell r="I57" t="str">
            <v>GRIS 7030</v>
          </cell>
          <cell r="J57" t="str">
            <v>??</v>
          </cell>
          <cell r="K57" t="str">
            <v>GRIS 7035</v>
          </cell>
          <cell r="L57" t="str">
            <v>ORANGE 2004</v>
          </cell>
          <cell r="N57" t="str">
            <v>expédiée</v>
          </cell>
          <cell r="O57" t="str">
            <v>Plaques posées</v>
          </cell>
        </row>
        <row r="58">
          <cell r="A58" t="str">
            <v>428-3826</v>
          </cell>
          <cell r="B58" t="str">
            <v>96000428-3826</v>
          </cell>
          <cell r="C58" t="str">
            <v>TBM800i</v>
          </cell>
          <cell r="D58" t="str">
            <v>D / G</v>
          </cell>
          <cell r="E58" t="str">
            <v>9445-66</v>
          </cell>
          <cell r="F58" t="str">
            <v>24376/2a</v>
          </cell>
          <cell r="G58" t="str">
            <v>3 X 400V</v>
          </cell>
          <cell r="H58" t="str">
            <v>24V</v>
          </cell>
          <cell r="I58" t="str">
            <v>GRIS 7030</v>
          </cell>
          <cell r="J58" t="str">
            <v>GRIS 7030</v>
          </cell>
          <cell r="K58" t="str">
            <v>GRIS 7035</v>
          </cell>
          <cell r="L58" t="str">
            <v>ROUGE 3020</v>
          </cell>
          <cell r="N58" t="str">
            <v>expédiée</v>
          </cell>
          <cell r="O58" t="str">
            <v>Plaques posées</v>
          </cell>
        </row>
        <row r="59">
          <cell r="A59" t="str">
            <v>428-3826</v>
          </cell>
          <cell r="B59" t="str">
            <v>96000428-3826</v>
          </cell>
          <cell r="C59" t="str">
            <v>TBM800i</v>
          </cell>
          <cell r="D59" t="str">
            <v>G / D</v>
          </cell>
          <cell r="E59" t="str">
            <v>9446-67</v>
          </cell>
          <cell r="F59" t="str">
            <v>24376/1</v>
          </cell>
          <cell r="G59" t="str">
            <v>3 X 400V</v>
          </cell>
          <cell r="H59" t="str">
            <v>24V</v>
          </cell>
          <cell r="I59" t="str">
            <v>GRIS 7030</v>
          </cell>
          <cell r="J59" t="str">
            <v>GRIS 7030</v>
          </cell>
          <cell r="K59" t="str">
            <v>GRIS 7035</v>
          </cell>
          <cell r="L59" t="str">
            <v>ROUGE 3020</v>
          </cell>
          <cell r="N59" t="str">
            <v>expédiée</v>
          </cell>
          <cell r="O59" t="str">
            <v>Plaques posées</v>
          </cell>
        </row>
        <row r="60">
          <cell r="A60" t="str">
            <v>428-3824</v>
          </cell>
          <cell r="B60" t="str">
            <v>96000428-3824</v>
          </cell>
          <cell r="C60" t="str">
            <v>DRM800N-2M</v>
          </cell>
          <cell r="D60" t="str">
            <v>D / G</v>
          </cell>
          <cell r="E60" t="str">
            <v>9447-272</v>
          </cell>
          <cell r="F60" t="str">
            <v>24376/2a</v>
          </cell>
          <cell r="G60" t="str">
            <v>3 X 400V</v>
          </cell>
          <cell r="H60" t="str">
            <v>24V</v>
          </cell>
          <cell r="I60" t="str">
            <v>GRIS 7030</v>
          </cell>
          <cell r="J60" t="str">
            <v>Pas de carter</v>
          </cell>
          <cell r="K60" t="str">
            <v>GRIS 7035</v>
          </cell>
          <cell r="L60" t="str">
            <v>ROUGE 3020</v>
          </cell>
          <cell r="N60" t="str">
            <v>expédiée</v>
          </cell>
          <cell r="O60" t="str">
            <v>Plaques posées</v>
          </cell>
        </row>
        <row r="61">
          <cell r="A61" t="str">
            <v>428-3824</v>
          </cell>
          <cell r="B61" t="str">
            <v>96000428-3824</v>
          </cell>
          <cell r="C61" t="str">
            <v>DRM800N-2M</v>
          </cell>
          <cell r="D61" t="str">
            <v>G / D</v>
          </cell>
          <cell r="E61" t="str">
            <v>9448-273</v>
          </cell>
          <cell r="F61" t="str">
            <v>24376/1</v>
          </cell>
          <cell r="G61" t="str">
            <v>3 X 400V</v>
          </cell>
          <cell r="H61" t="str">
            <v>24V</v>
          </cell>
          <cell r="I61" t="str">
            <v>GRIS 7030</v>
          </cell>
          <cell r="J61" t="str">
            <v>Pas de carter</v>
          </cell>
          <cell r="K61" t="str">
            <v>GRIS 7035</v>
          </cell>
          <cell r="L61" t="str">
            <v>ROUGE 3020</v>
          </cell>
          <cell r="N61" t="str">
            <v>expédiée</v>
          </cell>
          <cell r="O61" t="str">
            <v>Plaques posées</v>
          </cell>
        </row>
        <row r="62">
          <cell r="A62" t="str">
            <v>428-3825</v>
          </cell>
          <cell r="B62" t="str">
            <v>96000428-3825</v>
          </cell>
          <cell r="C62" t="str">
            <v>MLP</v>
          </cell>
          <cell r="D62" t="str">
            <v>//</v>
          </cell>
          <cell r="E62" t="str">
            <v>9449-170</v>
          </cell>
          <cell r="F62" t="str">
            <v>24376/2</v>
          </cell>
          <cell r="G62" t="str">
            <v>3 X 400V</v>
          </cell>
          <cell r="H62" t="str">
            <v>24V</v>
          </cell>
          <cell r="I62" t="str">
            <v>GRIS 7030</v>
          </cell>
          <cell r="J62" t="str">
            <v>Pas de carter</v>
          </cell>
          <cell r="K62" t="str">
            <v>//</v>
          </cell>
          <cell r="L62" t="str">
            <v>ROUGE 3020</v>
          </cell>
          <cell r="N62" t="str">
            <v>expédiée</v>
          </cell>
          <cell r="O62" t="str">
            <v>Plaques posées</v>
          </cell>
        </row>
        <row r="63">
          <cell r="A63" t="str">
            <v>428-3825</v>
          </cell>
          <cell r="B63" t="str">
            <v>96000428-3825</v>
          </cell>
          <cell r="C63" t="str">
            <v>MLP</v>
          </cell>
          <cell r="D63" t="str">
            <v>//</v>
          </cell>
          <cell r="E63" t="str">
            <v>9450-171</v>
          </cell>
          <cell r="F63" t="str">
            <v>24376/1</v>
          </cell>
          <cell r="G63" t="str">
            <v>3 X 400V</v>
          </cell>
          <cell r="H63" t="str">
            <v>24V</v>
          </cell>
          <cell r="I63" t="str">
            <v>GRIS 7030</v>
          </cell>
          <cell r="J63" t="str">
            <v>Pas de carter</v>
          </cell>
          <cell r="K63" t="str">
            <v>//</v>
          </cell>
          <cell r="L63" t="str">
            <v>ROUGE 3020</v>
          </cell>
          <cell r="N63" t="str">
            <v>expédiée</v>
          </cell>
          <cell r="O63" t="str">
            <v>Plaques posées</v>
          </cell>
        </row>
        <row r="64">
          <cell r="A64" t="str">
            <v>428-3630</v>
          </cell>
          <cell r="B64" t="str">
            <v>96000428-3630</v>
          </cell>
          <cell r="C64" t="str">
            <v>TRLB400N - 1M</v>
          </cell>
          <cell r="D64" t="str">
            <v>G / D</v>
          </cell>
          <cell r="E64" t="str">
            <v>9358-423</v>
          </cell>
          <cell r="F64" t="str">
            <v>24376/1</v>
          </cell>
          <cell r="G64" t="str">
            <v>3 X 400V</v>
          </cell>
          <cell r="H64" t="str">
            <v>24V</v>
          </cell>
          <cell r="I64" t="str">
            <v>GRIS 7030</v>
          </cell>
          <cell r="J64" t="str">
            <v>Pas de carter</v>
          </cell>
          <cell r="K64" t="str">
            <v>GRIS 7035</v>
          </cell>
          <cell r="L64" t="str">
            <v>ROUGE 3020</v>
          </cell>
          <cell r="N64" t="str">
            <v>expédiée</v>
          </cell>
          <cell r="O64" t="str">
            <v>Plaques posées</v>
          </cell>
        </row>
        <row r="65">
          <cell r="A65" t="str">
            <v>428-3630</v>
          </cell>
          <cell r="B65" t="str">
            <v>96000428-3630</v>
          </cell>
          <cell r="C65" t="str">
            <v>TRLB400N - 1M</v>
          </cell>
          <cell r="D65" t="str">
            <v>D / G</v>
          </cell>
          <cell r="E65" t="str">
            <v>9359-424</v>
          </cell>
          <cell r="F65" t="str">
            <v>24376/2a</v>
          </cell>
          <cell r="G65" t="str">
            <v>3 X 400V</v>
          </cell>
          <cell r="H65" t="str">
            <v>24V</v>
          </cell>
          <cell r="I65" t="str">
            <v>GRIS 7030</v>
          </cell>
          <cell r="J65" t="str">
            <v>Pas de carter</v>
          </cell>
          <cell r="K65" t="str">
            <v>GRIS 7035</v>
          </cell>
          <cell r="L65" t="str">
            <v>ROUGE 3020</v>
          </cell>
          <cell r="N65" t="str">
            <v>expédiée</v>
          </cell>
          <cell r="O65" t="str">
            <v>Plaques posées</v>
          </cell>
        </row>
        <row r="66">
          <cell r="A66" t="str">
            <v>428-3630</v>
          </cell>
          <cell r="B66" t="str">
            <v>96000428-3630</v>
          </cell>
          <cell r="C66" t="str">
            <v>TRLB400N - 1M</v>
          </cell>
          <cell r="D66" t="str">
            <v>G / D</v>
          </cell>
          <cell r="E66" t="str">
            <v>9360-425</v>
          </cell>
          <cell r="F66" t="str">
            <v>24376/1</v>
          </cell>
          <cell r="G66" t="str">
            <v>3 X 400V</v>
          </cell>
          <cell r="H66" t="str">
            <v>24V</v>
          </cell>
          <cell r="I66" t="str">
            <v>GRIS 7030</v>
          </cell>
          <cell r="J66" t="str">
            <v>Pas de carter</v>
          </cell>
          <cell r="K66" t="str">
            <v>GRIS 7035</v>
          </cell>
          <cell r="L66" t="str">
            <v>ROUGE 3020</v>
          </cell>
          <cell r="N66" t="str">
            <v>expédiée</v>
          </cell>
          <cell r="O66" t="str">
            <v>Plaques posées</v>
          </cell>
        </row>
        <row r="67">
          <cell r="A67" t="str">
            <v>428-3630</v>
          </cell>
          <cell r="B67" t="str">
            <v>96000428-3630</v>
          </cell>
          <cell r="C67" t="str">
            <v>TRLB400N - 1M</v>
          </cell>
          <cell r="D67" t="str">
            <v>D / G</v>
          </cell>
          <cell r="E67" t="str">
            <v>9361-426</v>
          </cell>
          <cell r="F67" t="str">
            <v>24376/2a</v>
          </cell>
          <cell r="G67" t="str">
            <v>3 X 400V</v>
          </cell>
          <cell r="H67" t="str">
            <v>24V</v>
          </cell>
          <cell r="I67" t="str">
            <v>GRIS 7030</v>
          </cell>
          <cell r="J67" t="str">
            <v>Pas de carter</v>
          </cell>
          <cell r="K67" t="str">
            <v>GRIS 7035</v>
          </cell>
          <cell r="L67" t="str">
            <v>ROUGE 3020</v>
          </cell>
          <cell r="N67" t="str">
            <v>expédiée</v>
          </cell>
          <cell r="O67" t="str">
            <v>Plaques posées</v>
          </cell>
        </row>
        <row r="68">
          <cell r="A68" t="str">
            <v>429-3822</v>
          </cell>
          <cell r="B68" t="str">
            <v>96000429-3822</v>
          </cell>
          <cell r="C68" t="str">
            <v>TA630Ni</v>
          </cell>
          <cell r="D68" t="str">
            <v>G / D</v>
          </cell>
          <cell r="E68" t="str">
            <v>9451 - 621</v>
          </cell>
          <cell r="F68" t="str">
            <v>100715/1</v>
          </cell>
          <cell r="G68" t="str">
            <v>3 X 400V</v>
          </cell>
          <cell r="H68" t="str">
            <v>24V</v>
          </cell>
          <cell r="I68" t="str">
            <v>GRIS 7030</v>
          </cell>
          <cell r="J68" t="str">
            <v>VERT 6011</v>
          </cell>
          <cell r="K68" t="str">
            <v>GRIS 7035</v>
          </cell>
          <cell r="L68" t="str">
            <v>ORANGE 2004</v>
          </cell>
          <cell r="N68" t="str">
            <v>expédiée</v>
          </cell>
          <cell r="O68" t="str">
            <v>Plaques posées</v>
          </cell>
        </row>
        <row r="69">
          <cell r="A69" t="str">
            <v>423-3791</v>
          </cell>
          <cell r="B69" t="str">
            <v>96000423-3791</v>
          </cell>
          <cell r="C69" t="str">
            <v>DRM800N-6M</v>
          </cell>
          <cell r="D69" t="str">
            <v>D / G</v>
          </cell>
          <cell r="E69" t="str">
            <v>9441 - 268</v>
          </cell>
          <cell r="G69" t="str">
            <v>3 X 400V</v>
          </cell>
          <cell r="H69" t="str">
            <v>24V</v>
          </cell>
          <cell r="I69" t="str">
            <v>GRIS 7030</v>
          </cell>
          <cell r="J69" t="str">
            <v>Pas de carter</v>
          </cell>
          <cell r="K69" t="str">
            <v>GRIS 7035</v>
          </cell>
          <cell r="L69" t="str">
            <v>ROUGE 3020</v>
          </cell>
          <cell r="N69" t="str">
            <v>expédiée</v>
          </cell>
          <cell r="O69" t="str">
            <v>Plaques posées</v>
          </cell>
        </row>
        <row r="70">
          <cell r="A70" t="str">
            <v>423-3791</v>
          </cell>
          <cell r="B70" t="str">
            <v>96000423-3791</v>
          </cell>
          <cell r="C70" t="str">
            <v>DRM800N-6M</v>
          </cell>
          <cell r="D70" t="str">
            <v>D / G</v>
          </cell>
          <cell r="E70" t="str">
            <v>9442 - 269</v>
          </cell>
          <cell r="G70" t="str">
            <v>3 X 400V</v>
          </cell>
          <cell r="H70" t="str">
            <v>24V</v>
          </cell>
          <cell r="I70" t="str">
            <v>GRIS 7030</v>
          </cell>
          <cell r="J70" t="str">
            <v>Pas de carter</v>
          </cell>
          <cell r="K70" t="str">
            <v>GRIS 7035</v>
          </cell>
          <cell r="L70" t="str">
            <v>ROUGE 3020</v>
          </cell>
          <cell r="N70" t="str">
            <v>expédiée</v>
          </cell>
          <cell r="O70" t="str">
            <v>Plaques posées</v>
          </cell>
        </row>
        <row r="71">
          <cell r="A71" t="str">
            <v>423-3791</v>
          </cell>
          <cell r="B71" t="str">
            <v>96000423-3791</v>
          </cell>
          <cell r="C71" t="str">
            <v>DRM800N-6M</v>
          </cell>
          <cell r="D71" t="str">
            <v>D / G</v>
          </cell>
          <cell r="E71" t="str">
            <v>9443 - 270</v>
          </cell>
          <cell r="G71" t="str">
            <v>3 X 400V</v>
          </cell>
          <cell r="H71" t="str">
            <v>24V</v>
          </cell>
          <cell r="I71" t="str">
            <v>GRIS 7030</v>
          </cell>
          <cell r="J71" t="str">
            <v>Pas de carter</v>
          </cell>
          <cell r="K71" t="str">
            <v>GRIS 7035</v>
          </cell>
          <cell r="L71" t="str">
            <v>ROUGE 3020</v>
          </cell>
          <cell r="N71" t="str">
            <v>expédiée</v>
          </cell>
          <cell r="O71" t="str">
            <v>Plaques posées</v>
          </cell>
        </row>
        <row r="72">
          <cell r="A72" t="str">
            <v>423-3791</v>
          </cell>
          <cell r="B72" t="str">
            <v>96000423-3791</v>
          </cell>
          <cell r="C72" t="str">
            <v>DRM800N-6M</v>
          </cell>
          <cell r="D72" t="str">
            <v>D / G</v>
          </cell>
          <cell r="E72" t="str">
            <v>9444 - 271</v>
          </cell>
          <cell r="G72" t="str">
            <v>3 X 400V</v>
          </cell>
          <cell r="H72" t="str">
            <v>24V</v>
          </cell>
          <cell r="I72" t="str">
            <v>GRIS 7030</v>
          </cell>
          <cell r="J72" t="str">
            <v>Pas de carter</v>
          </cell>
          <cell r="K72" t="str">
            <v>GRIS 7035</v>
          </cell>
          <cell r="L72" t="str">
            <v>ROUGE 3020</v>
          </cell>
          <cell r="N72" t="str">
            <v>expédiée</v>
          </cell>
          <cell r="O72" t="str">
            <v>Plaques posées</v>
          </cell>
        </row>
        <row r="73">
          <cell r="A73" t="str">
            <v>430-3829</v>
          </cell>
          <cell r="B73" t="str">
            <v>96000430-3829</v>
          </cell>
          <cell r="C73" t="str">
            <v>DRMP630</v>
          </cell>
          <cell r="D73" t="str">
            <v>G / D</v>
          </cell>
          <cell r="E73" t="str">
            <v>9453 - 518</v>
          </cell>
          <cell r="F73" t="str">
            <v>300151/1d</v>
          </cell>
          <cell r="G73" t="str">
            <v>3 X 400V</v>
          </cell>
          <cell r="H73" t="str">
            <v>24V</v>
          </cell>
          <cell r="I73" t="str">
            <v>GRIS 7030</v>
          </cell>
          <cell r="J73" t="str">
            <v>Pas de carter</v>
          </cell>
          <cell r="K73" t="str">
            <v>GRIS 7035</v>
          </cell>
          <cell r="L73" t="str">
            <v>ORANGE 2004</v>
          </cell>
          <cell r="N73" t="str">
            <v>expédiée</v>
          </cell>
          <cell r="O73" t="str">
            <v>Plaques posées</v>
          </cell>
        </row>
        <row r="74">
          <cell r="A74" t="str">
            <v>430-3829</v>
          </cell>
          <cell r="B74" t="str">
            <v xml:space="preserve">96000430-3829 </v>
          </cell>
          <cell r="C74" t="str">
            <v>DRMP630</v>
          </cell>
          <cell r="D74" t="str">
            <v>G / D</v>
          </cell>
          <cell r="E74" t="str">
            <v>9454 - 519</v>
          </cell>
          <cell r="F74" t="str">
            <v>300151/1d</v>
          </cell>
          <cell r="G74" t="str">
            <v>3 X 400V</v>
          </cell>
          <cell r="H74" t="str">
            <v>24V</v>
          </cell>
          <cell r="I74" t="str">
            <v>GRIS 7030</v>
          </cell>
          <cell r="J74" t="str">
            <v>Pas de carter</v>
          </cell>
          <cell r="K74" t="str">
            <v>GRIS 7035</v>
          </cell>
          <cell r="L74" t="str">
            <v>ORANGE 2004</v>
          </cell>
          <cell r="N74" t="str">
            <v>expédiée</v>
          </cell>
          <cell r="O74" t="str">
            <v>Plaques posées</v>
          </cell>
        </row>
        <row r="75">
          <cell r="A75" t="str">
            <v>430-3831</v>
          </cell>
          <cell r="B75" t="str">
            <v>96000430-3831</v>
          </cell>
          <cell r="C75" t="str">
            <v>DRM630N-1M</v>
          </cell>
          <cell r="D75" t="str">
            <v>G / D</v>
          </cell>
          <cell r="E75" t="str">
            <v>9457-287</v>
          </cell>
          <cell r="F75" t="str">
            <v>300151/1d</v>
          </cell>
          <cell r="G75" t="str">
            <v>3 X 400V</v>
          </cell>
          <cell r="H75" t="str">
            <v>24V</v>
          </cell>
          <cell r="I75" t="str">
            <v>GRIS 7030</v>
          </cell>
          <cell r="J75" t="str">
            <v>Pas de carter</v>
          </cell>
          <cell r="K75" t="str">
            <v>GRIS 7035</v>
          </cell>
          <cell r="L75" t="str">
            <v>ORANGE 2004</v>
          </cell>
          <cell r="N75" t="str">
            <v>expédiée</v>
          </cell>
          <cell r="O75" t="str">
            <v>Plaques posées</v>
          </cell>
        </row>
        <row r="76">
          <cell r="A76" t="str">
            <v>430-10</v>
          </cell>
          <cell r="B76" t="str">
            <v>96000430-10</v>
          </cell>
          <cell r="C76" t="str">
            <v>PU630</v>
          </cell>
          <cell r="D76" t="str">
            <v>G / D</v>
          </cell>
          <cell r="E76" t="str">
            <v>9458 - 318</v>
          </cell>
          <cell r="F76" t="str">
            <v>300151/1d</v>
          </cell>
          <cell r="G76" t="str">
            <v>3 X 400V</v>
          </cell>
          <cell r="H76" t="str">
            <v>24V</v>
          </cell>
          <cell r="I76" t="str">
            <v>GRIS 7030</v>
          </cell>
          <cell r="J76" t="str">
            <v>Pas de carter</v>
          </cell>
          <cell r="K76" t="str">
            <v>GRIS 7035</v>
          </cell>
          <cell r="L76" t="str">
            <v>ORANGE 2004</v>
          </cell>
          <cell r="N76" t="str">
            <v>expédiée</v>
          </cell>
          <cell r="O76" t="str">
            <v>Plaques posées</v>
          </cell>
        </row>
        <row r="77">
          <cell r="A77" t="str">
            <v>430-3832</v>
          </cell>
          <cell r="B77" t="str">
            <v>96000430-3832</v>
          </cell>
          <cell r="C77" t="str">
            <v>MRF4</v>
          </cell>
          <cell r="D77" t="str">
            <v>G / D</v>
          </cell>
          <cell r="E77" t="str">
            <v>9459-102</v>
          </cell>
          <cell r="F77" t="str">
            <v>300151/1d</v>
          </cell>
          <cell r="G77" t="str">
            <v>3 X 400V</v>
          </cell>
          <cell r="H77" t="str">
            <v>24V</v>
          </cell>
          <cell r="I77" t="str">
            <v>GRIS 7030</v>
          </cell>
          <cell r="J77" t="str">
            <v>Pas de carter</v>
          </cell>
          <cell r="K77" t="str">
            <v>GRIS 7035</v>
          </cell>
          <cell r="L77" t="str">
            <v>ORANGE 2004</v>
          </cell>
          <cell r="N77" t="str">
            <v>expédiée</v>
          </cell>
          <cell r="O77" t="str">
            <v>Plaques posées</v>
          </cell>
        </row>
        <row r="78">
          <cell r="A78" t="str">
            <v>430-3833</v>
          </cell>
          <cell r="B78" t="str">
            <v>96000430-3833</v>
          </cell>
          <cell r="C78" t="str">
            <v>MCE4-120</v>
          </cell>
          <cell r="D78" t="str">
            <v>G / D</v>
          </cell>
          <cell r="E78" t="str">
            <v>9460 - 54</v>
          </cell>
          <cell r="F78" t="str">
            <v>300151/1d</v>
          </cell>
          <cell r="G78" t="str">
            <v>3 X 400V</v>
          </cell>
          <cell r="H78" t="str">
            <v>24V</v>
          </cell>
          <cell r="I78" t="str">
            <v>GRIS 7030</v>
          </cell>
          <cell r="J78" t="str">
            <v>GRIS 7030</v>
          </cell>
          <cell r="K78" t="str">
            <v>GRIS 7035</v>
          </cell>
          <cell r="L78" t="str">
            <v>ORANGE 2004</v>
          </cell>
          <cell r="N78" t="str">
            <v>expédiée</v>
          </cell>
          <cell r="O78" t="str">
            <v>Plaques posées</v>
          </cell>
        </row>
        <row r="79">
          <cell r="A79" t="str">
            <v>430-3834</v>
          </cell>
          <cell r="B79" t="str">
            <v>96000430-3834</v>
          </cell>
          <cell r="C79" t="str">
            <v>MLP</v>
          </cell>
          <cell r="D79" t="str">
            <v>G / D</v>
          </cell>
          <cell r="E79" t="str">
            <v>9461-172</v>
          </cell>
          <cell r="F79" t="str">
            <v>300151/1d</v>
          </cell>
          <cell r="G79" t="str">
            <v>3 X 400V</v>
          </cell>
          <cell r="H79" t="str">
            <v>24V</v>
          </cell>
          <cell r="I79" t="str">
            <v>GRIS 7030</v>
          </cell>
          <cell r="J79" t="str">
            <v>Pas de carter</v>
          </cell>
          <cell r="K79" t="str">
            <v>GRIS 7035</v>
          </cell>
          <cell r="L79" t="str">
            <v>ORANGE 2004</v>
          </cell>
          <cell r="N79" t="str">
            <v>expédiée</v>
          </cell>
          <cell r="O79" t="str">
            <v>Plaques posées</v>
          </cell>
        </row>
        <row r="80">
          <cell r="A80" t="str">
            <v>430-20</v>
          </cell>
          <cell r="B80" t="str">
            <v>96000430-20</v>
          </cell>
          <cell r="C80" t="str">
            <v>TRLB400N - 1M</v>
          </cell>
          <cell r="D80" t="str">
            <v>G / D</v>
          </cell>
          <cell r="E80" t="str">
            <v>9477-427</v>
          </cell>
          <cell r="F80" t="str">
            <v>300151/1d</v>
          </cell>
          <cell r="G80" t="str">
            <v>3 X 400V</v>
          </cell>
          <cell r="H80" t="str">
            <v>24V</v>
          </cell>
          <cell r="I80" t="str">
            <v>GRIS 7030</v>
          </cell>
          <cell r="J80" t="str">
            <v>Pas de carter</v>
          </cell>
          <cell r="K80" t="str">
            <v>GRIS 7035</v>
          </cell>
          <cell r="L80" t="str">
            <v>ORANGE 2004</v>
          </cell>
          <cell r="N80" t="str">
            <v>expédiée</v>
          </cell>
          <cell r="O80" t="str">
            <v>Plaques posées</v>
          </cell>
        </row>
        <row r="81">
          <cell r="A81" t="str">
            <v>430-20</v>
          </cell>
          <cell r="B81" t="str">
            <v>96000430-20</v>
          </cell>
          <cell r="C81" t="str">
            <v>TRLB400N - 1M</v>
          </cell>
          <cell r="D81" t="str">
            <v>G / D</v>
          </cell>
          <cell r="E81" t="str">
            <v>9478-428</v>
          </cell>
          <cell r="F81" t="str">
            <v>300151/1d</v>
          </cell>
          <cell r="G81" t="str">
            <v>3 X 400V</v>
          </cell>
          <cell r="H81" t="str">
            <v>24V</v>
          </cell>
          <cell r="I81" t="str">
            <v>GRIS 7030</v>
          </cell>
          <cell r="J81" t="str">
            <v>Pas de carter</v>
          </cell>
          <cell r="K81" t="str">
            <v>GRIS 7035</v>
          </cell>
          <cell r="L81" t="str">
            <v>ORANGE 2004</v>
          </cell>
          <cell r="N81" t="str">
            <v>expédiée</v>
          </cell>
          <cell r="O81" t="str">
            <v>Plaques posées</v>
          </cell>
        </row>
        <row r="82">
          <cell r="A82" t="str">
            <v>430-20</v>
          </cell>
          <cell r="B82" t="str">
            <v>96000430-20</v>
          </cell>
          <cell r="C82" t="str">
            <v>TRLB400N - 1M</v>
          </cell>
          <cell r="D82" t="str">
            <v>G / D</v>
          </cell>
          <cell r="E82" t="str">
            <v>9479-429</v>
          </cell>
          <cell r="F82" t="str">
            <v>300151/1d</v>
          </cell>
          <cell r="G82" t="str">
            <v>3 X 400V</v>
          </cell>
          <cell r="H82" t="str">
            <v>24V</v>
          </cell>
          <cell r="I82" t="str">
            <v>GRIS 7030</v>
          </cell>
          <cell r="J82" t="str">
            <v>Pas de carter</v>
          </cell>
          <cell r="K82" t="str">
            <v>GRIS 7035</v>
          </cell>
          <cell r="L82" t="str">
            <v>ORANGE 2004</v>
          </cell>
          <cell r="N82" t="str">
            <v>expédiée</v>
          </cell>
          <cell r="O82" t="str">
            <v>Plaques posées</v>
          </cell>
        </row>
        <row r="83">
          <cell r="A83" t="str">
            <v>430-3843</v>
          </cell>
          <cell r="B83" t="str">
            <v>96000430-3843</v>
          </cell>
          <cell r="C83" t="str">
            <v>CBHE</v>
          </cell>
          <cell r="D83" t="str">
            <v>G / D</v>
          </cell>
          <cell r="E83" t="str">
            <v>9472-1</v>
          </cell>
          <cell r="F83" t="str">
            <v>300151/1d</v>
          </cell>
          <cell r="G83" t="str">
            <v>3 X 400V</v>
          </cell>
          <cell r="H83" t="str">
            <v>24V</v>
          </cell>
          <cell r="I83" t="str">
            <v>GRIS 7030</v>
          </cell>
          <cell r="J83" t="str">
            <v>Pas de carter</v>
          </cell>
          <cell r="K83" t="str">
            <v>GRIS 7035</v>
          </cell>
          <cell r="L83" t="str">
            <v>ORANGE 2004</v>
          </cell>
          <cell r="N83" t="str">
            <v>expédiée</v>
          </cell>
          <cell r="O83" t="str">
            <v>Plaques posées</v>
          </cell>
        </row>
        <row r="84">
          <cell r="A84" t="str">
            <v>430-3835</v>
          </cell>
          <cell r="B84" t="str">
            <v>96000430-3835</v>
          </cell>
          <cell r="C84" t="str">
            <v>TA1000LAN</v>
          </cell>
          <cell r="D84" t="str">
            <v>G / D</v>
          </cell>
          <cell r="E84" t="str">
            <v>9462-70</v>
          </cell>
          <cell r="F84" t="str">
            <v>300151/1d</v>
          </cell>
          <cell r="G84" t="str">
            <v>3 X 400V</v>
          </cell>
          <cell r="H84" t="str">
            <v>24V</v>
          </cell>
          <cell r="I84" t="str">
            <v>GRIS 7030</v>
          </cell>
          <cell r="J84" t="str">
            <v>GRIS 7030</v>
          </cell>
          <cell r="K84" t="str">
            <v>GRIS 7035</v>
          </cell>
          <cell r="L84" t="str">
            <v>ORANGE 2004</v>
          </cell>
          <cell r="N84" t="str">
            <v>expédiée</v>
          </cell>
          <cell r="O84" t="str">
            <v>Plaques posées</v>
          </cell>
        </row>
        <row r="85">
          <cell r="A85" t="str">
            <v>433-3845</v>
          </cell>
          <cell r="B85" t="str">
            <v>96000433-3845(1)</v>
          </cell>
          <cell r="C85" t="str">
            <v>ICL800</v>
          </cell>
          <cell r="D85" t="str">
            <v>//</v>
          </cell>
          <cell r="E85" t="str">
            <v>9463 - 15</v>
          </cell>
          <cell r="F85" t="str">
            <v>230570a</v>
          </cell>
          <cell r="G85" t="str">
            <v>3 X 400V</v>
          </cell>
          <cell r="H85" t="str">
            <v>24V</v>
          </cell>
          <cell r="I85" t="str">
            <v>BLEU 5012</v>
          </cell>
          <cell r="J85" t="str">
            <v>JAUNE 1003</v>
          </cell>
          <cell r="K85" t="str">
            <v>GRIS 7035</v>
          </cell>
          <cell r="L85" t="str">
            <v>JAUNE 1003</v>
          </cell>
          <cell r="N85" t="str">
            <v>expédiée</v>
          </cell>
          <cell r="O85" t="str">
            <v>Plaques posées</v>
          </cell>
        </row>
        <row r="86">
          <cell r="A86" t="str">
            <v>433-3845</v>
          </cell>
          <cell r="B86" t="str">
            <v>96000433-3845(2)</v>
          </cell>
          <cell r="C86" t="str">
            <v>ICL800</v>
          </cell>
          <cell r="D86" t="str">
            <v>//</v>
          </cell>
          <cell r="E86" t="str">
            <v>9464 - 16</v>
          </cell>
          <cell r="F86" t="str">
            <v>230570a</v>
          </cell>
          <cell r="G86" t="str">
            <v>3 X 400V</v>
          </cell>
          <cell r="H86" t="str">
            <v>24V</v>
          </cell>
          <cell r="I86" t="str">
            <v>BLEU 5012</v>
          </cell>
          <cell r="J86" t="str">
            <v>JAUNE 1003</v>
          </cell>
          <cell r="K86" t="str">
            <v>GRIS 7035</v>
          </cell>
          <cell r="L86" t="str">
            <v>JAUNE 1003</v>
          </cell>
          <cell r="N86" t="str">
            <v>expédiée</v>
          </cell>
          <cell r="O86" t="str">
            <v>Plaques posées</v>
          </cell>
        </row>
        <row r="87">
          <cell r="A87" t="str">
            <v>433-3845</v>
          </cell>
          <cell r="B87" t="str">
            <v>96000433-3845(3)</v>
          </cell>
          <cell r="C87" t="str">
            <v>ICL800</v>
          </cell>
          <cell r="D87" t="str">
            <v>//</v>
          </cell>
          <cell r="E87" t="str">
            <v>9465 - 17</v>
          </cell>
          <cell r="F87" t="str">
            <v>230570a</v>
          </cell>
          <cell r="G87" t="str">
            <v>3 X 400V</v>
          </cell>
          <cell r="H87" t="str">
            <v>24V</v>
          </cell>
          <cell r="I87" t="str">
            <v>BLEU 5012</v>
          </cell>
          <cell r="J87" t="str">
            <v>JAUNE 1003</v>
          </cell>
          <cell r="K87" t="str">
            <v>GRIS 7035</v>
          </cell>
          <cell r="L87" t="str">
            <v>JAUNE 1003</v>
          </cell>
          <cell r="N87" t="str">
            <v>expédiée</v>
          </cell>
          <cell r="O87" t="str">
            <v>Plaques posées</v>
          </cell>
        </row>
        <row r="88">
          <cell r="A88" t="str">
            <v>445 -3887</v>
          </cell>
          <cell r="B88" t="str">
            <v>96000445 - 3887</v>
          </cell>
          <cell r="C88" t="str">
            <v>GTSD560S-2-2M</v>
          </cell>
          <cell r="D88" t="str">
            <v>G/D</v>
          </cell>
          <cell r="E88" t="str">
            <v>9466-79</v>
          </cell>
          <cell r="F88" t="str">
            <v>150472/8</v>
          </cell>
          <cell r="G88" t="str">
            <v>3 X 400V</v>
          </cell>
          <cell r="H88" t="str">
            <v>24V</v>
          </cell>
          <cell r="I88" t="str">
            <v>GRIS 7030</v>
          </cell>
          <cell r="J88" t="str">
            <v>BLEU 5012</v>
          </cell>
          <cell r="K88" t="str">
            <v>GRIS 7035</v>
          </cell>
          <cell r="L88" t="str">
            <v>JAUNE 1004</v>
          </cell>
          <cell r="N88" t="str">
            <v>expédiée</v>
          </cell>
          <cell r="O88" t="str">
            <v>Plaques posées</v>
          </cell>
        </row>
        <row r="89">
          <cell r="A89" t="str">
            <v>445 -3887</v>
          </cell>
          <cell r="B89" t="str">
            <v>96000445 - 3887</v>
          </cell>
          <cell r="C89" t="str">
            <v>GTSD560S-2-2M</v>
          </cell>
          <cell r="D89" t="str">
            <v>G/D</v>
          </cell>
          <cell r="E89" t="str">
            <v>9467-80</v>
          </cell>
          <cell r="F89" t="str">
            <v>150472/8</v>
          </cell>
          <cell r="G89" t="str">
            <v>3 X 400V</v>
          </cell>
          <cell r="H89" t="str">
            <v>24V</v>
          </cell>
          <cell r="I89" t="str">
            <v>GRIS 7030</v>
          </cell>
          <cell r="J89" t="str">
            <v>BLEU 5012</v>
          </cell>
          <cell r="K89" t="str">
            <v>GRIS 7035</v>
          </cell>
          <cell r="L89" t="str">
            <v>JAUNE 1004</v>
          </cell>
          <cell r="N89" t="str">
            <v>expédiée</v>
          </cell>
          <cell r="O89" t="str">
            <v>Plaques posées</v>
          </cell>
        </row>
        <row r="90">
          <cell r="A90" t="str">
            <v>445 -3892</v>
          </cell>
          <cell r="B90" t="str">
            <v>96000445 - 3892</v>
          </cell>
          <cell r="C90" t="str">
            <v>SRT350-4M</v>
          </cell>
          <cell r="D90" t="str">
            <v>G/D</v>
          </cell>
          <cell r="E90" t="str">
            <v>9487-246</v>
          </cell>
          <cell r="F90" t="str">
            <v>150472/8</v>
          </cell>
          <cell r="G90" t="str">
            <v>3 X 400V</v>
          </cell>
          <cell r="H90" t="str">
            <v>24V</v>
          </cell>
          <cell r="I90" t="str">
            <v>BLEU 5012</v>
          </cell>
          <cell r="J90" t="str">
            <v>Pas de carter</v>
          </cell>
          <cell r="K90" t="str">
            <v>GRIS 7035</v>
          </cell>
          <cell r="L90" t="str">
            <v>JAUNE 1004</v>
          </cell>
          <cell r="N90" t="str">
            <v>expédiée</v>
          </cell>
          <cell r="O90" t="str">
            <v>Plaques posées</v>
          </cell>
        </row>
        <row r="91">
          <cell r="A91" t="str">
            <v>445 - 3888</v>
          </cell>
          <cell r="B91" t="str">
            <v>96000445 - 3888</v>
          </cell>
          <cell r="C91" t="str">
            <v>MLP</v>
          </cell>
          <cell r="D91" t="str">
            <v>G/D</v>
          </cell>
          <cell r="E91" t="str">
            <v>9468-173</v>
          </cell>
          <cell r="F91" t="str">
            <v>150472/8</v>
          </cell>
          <cell r="G91" t="str">
            <v>//</v>
          </cell>
          <cell r="H91" t="str">
            <v>//</v>
          </cell>
          <cell r="I91" t="str">
            <v>BLEU 5012</v>
          </cell>
          <cell r="J91" t="str">
            <v>Pas de carter</v>
          </cell>
          <cell r="K91" t="str">
            <v>Pas d'armoire</v>
          </cell>
          <cell r="L91" t="str">
            <v>JAUNE 1004</v>
          </cell>
          <cell r="N91" t="str">
            <v>expédiée</v>
          </cell>
          <cell r="O91" t="str">
            <v>Plaques posées</v>
          </cell>
        </row>
        <row r="92">
          <cell r="A92" t="str">
            <v>445 - 3889</v>
          </cell>
          <cell r="B92" t="str">
            <v>96000445 - 3889</v>
          </cell>
          <cell r="C92" t="str">
            <v>CRT350RN-1M</v>
          </cell>
          <cell r="D92" t="str">
            <v>G/D</v>
          </cell>
          <cell r="E92" t="str">
            <v>9469-117</v>
          </cell>
          <cell r="F92" t="str">
            <v>150472/8</v>
          </cell>
          <cell r="G92" t="str">
            <v>3 X 400V</v>
          </cell>
          <cell r="H92" t="str">
            <v>24V</v>
          </cell>
          <cell r="I92" t="str">
            <v>GRIS 7030</v>
          </cell>
          <cell r="J92" t="str">
            <v>BLEU 5012</v>
          </cell>
          <cell r="K92" t="str">
            <v>GRIS 7035</v>
          </cell>
          <cell r="L92" t="str">
            <v>JAUNE 1004</v>
          </cell>
          <cell r="N92" t="str">
            <v>expédiée</v>
          </cell>
          <cell r="O92" t="str">
            <v>Plaques posées</v>
          </cell>
        </row>
        <row r="93">
          <cell r="A93" t="str">
            <v>445 - 3890</v>
          </cell>
          <cell r="B93" t="str">
            <v>96000445 - 3890</v>
          </cell>
          <cell r="C93" t="str">
            <v>AST1000R</v>
          </cell>
          <cell r="D93" t="str">
            <v>G/D</v>
          </cell>
          <cell r="E93" t="str">
            <v>9470-140</v>
          </cell>
          <cell r="F93" t="str">
            <v>150472/8</v>
          </cell>
          <cell r="G93" t="str">
            <v>3 X 400V</v>
          </cell>
          <cell r="H93" t="str">
            <v>24V</v>
          </cell>
          <cell r="I93" t="str">
            <v>GRIS 7030</v>
          </cell>
          <cell r="J93" t="str">
            <v>BLEU 5012</v>
          </cell>
          <cell r="K93" t="str">
            <v>GRIS 7035</v>
          </cell>
          <cell r="L93" t="str">
            <v>JAUNE 1004</v>
          </cell>
          <cell r="N93" t="str">
            <v>expédiée</v>
          </cell>
          <cell r="O93" t="str">
            <v>Plaques posées</v>
          </cell>
        </row>
        <row r="94">
          <cell r="A94" t="str">
            <v>446 -3891</v>
          </cell>
          <cell r="B94" t="str">
            <v>96000446 - 3891</v>
          </cell>
          <cell r="C94" t="str">
            <v>AST1000R</v>
          </cell>
          <cell r="D94" t="str">
            <v>D/G</v>
          </cell>
          <cell r="E94" t="str">
            <v>9471-141</v>
          </cell>
          <cell r="G94" t="str">
            <v>3 X 400V</v>
          </cell>
          <cell r="H94" t="str">
            <v>24V</v>
          </cell>
          <cell r="I94" t="str">
            <v>GRIS 7030</v>
          </cell>
          <cell r="J94" t="str">
            <v>BLEU 5012</v>
          </cell>
          <cell r="K94" t="str">
            <v>GRIS 7035</v>
          </cell>
          <cell r="L94" t="str">
            <v>JAUNE 1004</v>
          </cell>
          <cell r="N94" t="str">
            <v>expédiée</v>
          </cell>
          <cell r="O94" t="str">
            <v>Plaques posées</v>
          </cell>
        </row>
        <row r="95">
          <cell r="A95" t="str">
            <v>447-3895</v>
          </cell>
          <cell r="B95" t="str">
            <v>96000447 - 3895</v>
          </cell>
          <cell r="C95" t="str">
            <v>SRT300-6FS</v>
          </cell>
          <cell r="D95" t="str">
            <v>G/D</v>
          </cell>
          <cell r="E95" t="str">
            <v>9493-247</v>
          </cell>
          <cell r="F95" t="str">
            <v>165104/2a</v>
          </cell>
          <cell r="G95" t="str">
            <v>3 X 400V</v>
          </cell>
          <cell r="H95" t="str">
            <v>24V</v>
          </cell>
          <cell r="I95" t="str">
            <v>BLEU 5012</v>
          </cell>
          <cell r="J95" t="str">
            <v>Pas de carter</v>
          </cell>
          <cell r="K95" t="str">
            <v>GRIS 7035</v>
          </cell>
          <cell r="L95" t="str">
            <v>ORANGE 2004</v>
          </cell>
          <cell r="N95" t="str">
            <v>en Cours</v>
          </cell>
          <cell r="O95" t="str">
            <v>en fabrication</v>
          </cell>
        </row>
        <row r="96">
          <cell r="A96" t="str">
            <v>447-3894</v>
          </cell>
          <cell r="B96" t="str">
            <v>96000447 - 3894</v>
          </cell>
          <cell r="C96" t="str">
            <v>COS1200-4</v>
          </cell>
          <cell r="D96" t="str">
            <v>G/D</v>
          </cell>
          <cell r="E96" t="str">
            <v>9492-21</v>
          </cell>
          <cell r="F96" t="str">
            <v>165104/2a</v>
          </cell>
          <cell r="G96" t="str">
            <v>3 X 400V</v>
          </cell>
          <cell r="H96" t="str">
            <v>24V</v>
          </cell>
          <cell r="I96" t="str">
            <v>GRIS 7030</v>
          </cell>
          <cell r="J96" t="str">
            <v>BLEU 5012</v>
          </cell>
          <cell r="K96" t="str">
            <v>GRIS 7035</v>
          </cell>
          <cell r="L96" t="str">
            <v>ORANGE 2004</v>
          </cell>
          <cell r="N96" t="str">
            <v>en Cours</v>
          </cell>
          <cell r="O96" t="str">
            <v>en fabrication</v>
          </cell>
        </row>
        <row r="97">
          <cell r="A97" t="str">
            <v>436-3846</v>
          </cell>
          <cell r="B97" t="str">
            <v>96000436 - 3846</v>
          </cell>
          <cell r="C97" t="str">
            <v>DBM630</v>
          </cell>
          <cell r="D97" t="str">
            <v>G/D</v>
          </cell>
          <cell r="E97" t="str">
            <v>9475-276</v>
          </cell>
          <cell r="F97" t="str">
            <v>230169/1b</v>
          </cell>
          <cell r="G97" t="str">
            <v>3 X 400V</v>
          </cell>
          <cell r="H97" t="str">
            <v>24V</v>
          </cell>
          <cell r="I97" t="str">
            <v>BLEU 5012</v>
          </cell>
          <cell r="J97" t="str">
            <v>Pas de carter</v>
          </cell>
          <cell r="K97" t="str">
            <v>GRIS 7035</v>
          </cell>
          <cell r="L97" t="str">
            <v>ORANGE 2009</v>
          </cell>
          <cell r="N97" t="str">
            <v>expédiée</v>
          </cell>
          <cell r="O97" t="str">
            <v>Plaques posées</v>
          </cell>
        </row>
        <row r="98">
          <cell r="A98" t="str">
            <v>436-3846</v>
          </cell>
          <cell r="B98" t="str">
            <v>96000436 - 3846</v>
          </cell>
          <cell r="C98" t="str">
            <v>DBM630</v>
          </cell>
          <cell r="D98" t="str">
            <v>G/D</v>
          </cell>
          <cell r="E98" t="str">
            <v>9476-277</v>
          </cell>
          <cell r="F98" t="str">
            <v>230169/1b</v>
          </cell>
          <cell r="G98" t="str">
            <v>3 X 400V</v>
          </cell>
          <cell r="H98" t="str">
            <v>24V</v>
          </cell>
          <cell r="I98" t="str">
            <v>BLEU 5012</v>
          </cell>
          <cell r="J98" t="str">
            <v>Pas de carter</v>
          </cell>
          <cell r="K98" t="str">
            <v>GRIS 7035</v>
          </cell>
          <cell r="L98" t="str">
            <v>ORANGE 2009</v>
          </cell>
          <cell r="N98" t="str">
            <v>expédiée</v>
          </cell>
          <cell r="O98" t="str">
            <v>Plaques posées</v>
          </cell>
        </row>
        <row r="99">
          <cell r="A99" t="str">
            <v>436-3847</v>
          </cell>
          <cell r="B99" t="str">
            <v>96000436 - 3847</v>
          </cell>
          <cell r="C99" t="str">
            <v>ERM630R</v>
          </cell>
          <cell r="D99" t="str">
            <v>G/D</v>
          </cell>
          <cell r="E99" t="str">
            <v>9473-274</v>
          </cell>
          <cell r="F99" t="str">
            <v>230169/1b</v>
          </cell>
          <cell r="G99" t="str">
            <v>3 X 400V</v>
          </cell>
          <cell r="H99" t="str">
            <v>24V</v>
          </cell>
          <cell r="I99" t="str">
            <v>BLEU 5012</v>
          </cell>
          <cell r="J99" t="str">
            <v>Pas de carter</v>
          </cell>
          <cell r="K99" t="str">
            <v>GRIS 7035</v>
          </cell>
          <cell r="L99" t="str">
            <v>ORANGE 2009</v>
          </cell>
          <cell r="N99" t="str">
            <v>expédiée</v>
          </cell>
          <cell r="O99" t="str">
            <v>Plaques posées</v>
          </cell>
        </row>
        <row r="100">
          <cell r="A100" t="str">
            <v>436-3847</v>
          </cell>
          <cell r="B100" t="str">
            <v>96000436 - 3847</v>
          </cell>
          <cell r="C100" t="str">
            <v>ERM630R</v>
          </cell>
          <cell r="D100" t="str">
            <v>G/D</v>
          </cell>
          <cell r="E100" t="str">
            <v>9474-275</v>
          </cell>
          <cell r="F100" t="str">
            <v>230169/1b</v>
          </cell>
          <cell r="G100" t="str">
            <v>3 X 400V</v>
          </cell>
          <cell r="H100" t="str">
            <v>24V</v>
          </cell>
          <cell r="I100" t="str">
            <v>BLEU 5012</v>
          </cell>
          <cell r="J100" t="str">
            <v>Pas de carter</v>
          </cell>
          <cell r="K100" t="str">
            <v>GRIS 7035</v>
          </cell>
          <cell r="L100" t="str">
            <v>ORANGE 2009</v>
          </cell>
          <cell r="N100" t="str">
            <v>expédiée</v>
          </cell>
          <cell r="O100" t="str">
            <v>Plaques posées</v>
          </cell>
        </row>
        <row r="101">
          <cell r="A101" t="str">
            <v>436-3894</v>
          </cell>
          <cell r="B101" t="str">
            <v>96000436 - 3894</v>
          </cell>
          <cell r="C101" t="str">
            <v>MLP</v>
          </cell>
          <cell r="D101" t="str">
            <v>G/D</v>
          </cell>
          <cell r="E101" t="str">
            <v>9499-175</v>
          </cell>
          <cell r="F101" t="str">
            <v>230169/1b</v>
          </cell>
          <cell r="G101" t="str">
            <v>//</v>
          </cell>
          <cell r="H101" t="str">
            <v>//</v>
          </cell>
          <cell r="I101" t="str">
            <v>BLEU 5012</v>
          </cell>
          <cell r="J101" t="str">
            <v>Pas de carter</v>
          </cell>
          <cell r="K101" t="str">
            <v>Pas d'armoire</v>
          </cell>
          <cell r="L101" t="str">
            <v>ORANGE 2009</v>
          </cell>
          <cell r="N101" t="str">
            <v>expédiée</v>
          </cell>
          <cell r="O101" t="str">
            <v>Plaques posées</v>
          </cell>
        </row>
        <row r="102">
          <cell r="A102" t="str">
            <v>436-3894</v>
          </cell>
          <cell r="B102" t="str">
            <v>96000436 - 3894</v>
          </cell>
          <cell r="C102" t="str">
            <v>MLP</v>
          </cell>
          <cell r="D102" t="str">
            <v>G/D</v>
          </cell>
          <cell r="E102" t="str">
            <v>9500-176</v>
          </cell>
          <cell r="F102" t="str">
            <v>230169/1b</v>
          </cell>
          <cell r="G102" t="str">
            <v>//</v>
          </cell>
          <cell r="H102" t="str">
            <v>//</v>
          </cell>
          <cell r="I102" t="str">
            <v>BLEU 5012</v>
          </cell>
          <cell r="J102" t="str">
            <v>Pas de carter</v>
          </cell>
          <cell r="K102" t="str">
            <v>Pas d'armoire</v>
          </cell>
          <cell r="L102" t="str">
            <v>ORANGE 2009</v>
          </cell>
          <cell r="N102" t="str">
            <v>expédiée</v>
          </cell>
          <cell r="O102" t="str">
            <v>Plaques posées</v>
          </cell>
        </row>
        <row r="103">
          <cell r="A103" t="str">
            <v>447-10</v>
          </cell>
          <cell r="B103" t="str">
            <v>96000447 - 10</v>
          </cell>
          <cell r="C103" t="str">
            <v>DBM800</v>
          </cell>
          <cell r="D103" t="str">
            <v>D/G</v>
          </cell>
          <cell r="E103" t="str">
            <v>8056-205</v>
          </cell>
          <cell r="F103" t="str">
            <v>165104/2a</v>
          </cell>
          <cell r="G103" t="str">
            <v>3 X 400V</v>
          </cell>
          <cell r="H103" t="str">
            <v>24V</v>
          </cell>
          <cell r="I103" t="str">
            <v>BLEU 5012</v>
          </cell>
          <cell r="J103" t="str">
            <v>ORANGE 2004</v>
          </cell>
          <cell r="K103" t="str">
            <v>GRIS 7035</v>
          </cell>
          <cell r="L103" t="str">
            <v>ORANGE 2004</v>
          </cell>
          <cell r="N103" t="str">
            <v>en Cours</v>
          </cell>
          <cell r="O103" t="str">
            <v>en fabrication</v>
          </cell>
        </row>
        <row r="104">
          <cell r="A104" t="str">
            <v>447-30</v>
          </cell>
          <cell r="B104" t="str">
            <v>96000447 - 30</v>
          </cell>
          <cell r="C104" t="str">
            <v>MLP</v>
          </cell>
          <cell r="D104" t="str">
            <v>D/G</v>
          </cell>
          <cell r="E104" t="str">
            <v>9498-174</v>
          </cell>
          <cell r="F104" t="str">
            <v>165104/2a</v>
          </cell>
          <cell r="G104" t="str">
            <v>3 X 400V</v>
          </cell>
          <cell r="H104" t="str">
            <v>24V</v>
          </cell>
          <cell r="I104" t="str">
            <v>BLEU 5012</v>
          </cell>
          <cell r="J104" t="str">
            <v>Pas de carter</v>
          </cell>
          <cell r="K104" t="str">
            <v>GRIS 7035</v>
          </cell>
          <cell r="L104" t="str">
            <v>ORANGE 2004</v>
          </cell>
          <cell r="N104" t="str">
            <v>en Cours</v>
          </cell>
          <cell r="O104" t="str">
            <v>en fabrication</v>
          </cell>
        </row>
        <row r="105">
          <cell r="A105" t="str">
            <v>1231 - 10</v>
          </cell>
          <cell r="B105" t="str">
            <v>40001231 - 10</v>
          </cell>
          <cell r="C105" t="str">
            <v>TRLB400N - 1M</v>
          </cell>
          <cell r="D105" t="str">
            <v>D/G</v>
          </cell>
          <cell r="E105" t="str">
            <v>9481-431</v>
          </cell>
          <cell r="F105" t="str">
            <v>165104/2a</v>
          </cell>
          <cell r="G105" t="str">
            <v>3 X 400V</v>
          </cell>
          <cell r="H105" t="str">
            <v>24V</v>
          </cell>
          <cell r="I105" t="str">
            <v>BLEU 5012</v>
          </cell>
          <cell r="J105" t="str">
            <v>Pas de carter</v>
          </cell>
          <cell r="K105" t="str">
            <v>GRIS 7035</v>
          </cell>
          <cell r="L105" t="str">
            <v>ORANGE 2004</v>
          </cell>
          <cell r="N105" t="str">
            <v>en Cours</v>
          </cell>
          <cell r="O105" t="str">
            <v>en fabrication</v>
          </cell>
        </row>
        <row r="106">
          <cell r="A106" t="str">
            <v>1231-3630</v>
          </cell>
          <cell r="B106" t="str">
            <v>40001231 - 3630</v>
          </cell>
          <cell r="C106" t="str">
            <v>TRLB400N - 1M</v>
          </cell>
          <cell r="D106" t="str">
            <v>D/G</v>
          </cell>
          <cell r="E106" t="str">
            <v>9357-422</v>
          </cell>
          <cell r="F106" t="str">
            <v>165104/2a</v>
          </cell>
          <cell r="G106" t="str">
            <v>3 X 400V</v>
          </cell>
          <cell r="H106" t="str">
            <v>24V</v>
          </cell>
          <cell r="I106" t="str">
            <v>BLEU 5012</v>
          </cell>
          <cell r="J106" t="str">
            <v>Pas de carter</v>
          </cell>
          <cell r="K106" t="str">
            <v>GRIS 7035</v>
          </cell>
          <cell r="L106" t="str">
            <v>ORANGE 2004</v>
          </cell>
          <cell r="N106" t="str">
            <v>en Cours</v>
          </cell>
          <cell r="O106" t="str">
            <v>en fabrication</v>
          </cell>
        </row>
        <row r="107">
          <cell r="A107" t="str">
            <v>447-40</v>
          </cell>
          <cell r="B107" t="str">
            <v>96000447 - 40</v>
          </cell>
          <cell r="C107" t="str">
            <v>TBM630i</v>
          </cell>
          <cell r="D107" t="str">
            <v>D/G</v>
          </cell>
          <cell r="E107" t="str">
            <v>6844-373</v>
          </cell>
          <cell r="F107" t="str">
            <v>165104/2a</v>
          </cell>
          <cell r="G107" t="str">
            <v>3 X 400V</v>
          </cell>
          <cell r="H107" t="str">
            <v>24V</v>
          </cell>
          <cell r="I107" t="str">
            <v>GRIS 7030</v>
          </cell>
          <cell r="J107" t="str">
            <v>BLEU 5012</v>
          </cell>
          <cell r="K107" t="str">
            <v>GRIS 7035</v>
          </cell>
          <cell r="L107" t="str">
            <v>ORANGE 2004</v>
          </cell>
          <cell r="N107" t="str">
            <v>en Cours</v>
          </cell>
          <cell r="O107" t="str">
            <v>en fabrication</v>
          </cell>
        </row>
        <row r="108">
          <cell r="A108" t="str">
            <v>5704 -3926</v>
          </cell>
          <cell r="B108" t="str">
            <v>75005704 - 3926</v>
          </cell>
          <cell r="C108" t="str">
            <v>CRT350RN-1M</v>
          </cell>
          <cell r="D108" t="str">
            <v>D/G</v>
          </cell>
          <cell r="E108" t="str">
            <v>9501 - 118</v>
          </cell>
          <cell r="F108" t="str">
            <v>//</v>
          </cell>
          <cell r="G108" t="str">
            <v>3 X 400V</v>
          </cell>
          <cell r="H108" t="str">
            <v>24V</v>
          </cell>
          <cell r="I108" t="str">
            <v>GRIS 7030</v>
          </cell>
          <cell r="J108" t="str">
            <v>GRIS 7030</v>
          </cell>
          <cell r="K108" t="str">
            <v>BLEU 5007</v>
          </cell>
          <cell r="L108" t="str">
            <v>JAUNE 1004</v>
          </cell>
          <cell r="N108" t="str">
            <v>expédiée</v>
          </cell>
          <cell r="O108" t="str">
            <v>Plaques posées</v>
          </cell>
        </row>
        <row r="109">
          <cell r="A109" t="str">
            <v>5704-20</v>
          </cell>
          <cell r="B109" t="str">
            <v>75005704 - 20</v>
          </cell>
          <cell r="C109" t="str">
            <v>TRLB400N - 1M</v>
          </cell>
          <cell r="D109" t="str">
            <v>D/G</v>
          </cell>
          <cell r="E109" t="str">
            <v>9482 - 432</v>
          </cell>
          <cell r="F109" t="str">
            <v>//</v>
          </cell>
          <cell r="G109" t="str">
            <v>3 X 400V</v>
          </cell>
          <cell r="H109" t="str">
            <v>24V</v>
          </cell>
          <cell r="I109" t="str">
            <v>GRIS 7030</v>
          </cell>
          <cell r="J109" t="str">
            <v>Pas de carter</v>
          </cell>
          <cell r="K109" t="str">
            <v>BLEU 5007</v>
          </cell>
          <cell r="L109" t="str">
            <v>JAUNE 1004</v>
          </cell>
          <cell r="N109" t="str">
            <v>expédiée</v>
          </cell>
          <cell r="O109" t="str">
            <v>Plaques posées</v>
          </cell>
        </row>
        <row r="110">
          <cell r="A110" t="str">
            <v>5704-20</v>
          </cell>
          <cell r="B110" t="str">
            <v>75005704 - 20</v>
          </cell>
          <cell r="C110" t="str">
            <v>TRLB400N - 1M</v>
          </cell>
          <cell r="D110" t="str">
            <v>D/G</v>
          </cell>
          <cell r="E110" t="str">
            <v>9483 - 433</v>
          </cell>
          <cell r="F110" t="str">
            <v>//</v>
          </cell>
          <cell r="G110" t="str">
            <v>3 X 400V</v>
          </cell>
          <cell r="H110" t="str">
            <v>24V</v>
          </cell>
          <cell r="I110" t="str">
            <v>GRIS 7030</v>
          </cell>
          <cell r="J110" t="str">
            <v>Pas de carter</v>
          </cell>
          <cell r="K110" t="str">
            <v>BLEU 5007</v>
          </cell>
          <cell r="L110" t="str">
            <v>JAUNE 1004</v>
          </cell>
          <cell r="N110" t="str">
            <v>expédiée</v>
          </cell>
          <cell r="O110" t="str">
            <v>Plaques posées</v>
          </cell>
        </row>
        <row r="111">
          <cell r="A111" t="str">
            <v>5704-20</v>
          </cell>
          <cell r="B111" t="str">
            <v>75005704 - 20</v>
          </cell>
          <cell r="C111" t="str">
            <v>TRLB400N - 1M</v>
          </cell>
          <cell r="D111" t="str">
            <v>D/G</v>
          </cell>
          <cell r="E111" t="str">
            <v>9484 - 434</v>
          </cell>
          <cell r="F111" t="str">
            <v>//</v>
          </cell>
          <cell r="G111" t="str">
            <v>3 X 400V</v>
          </cell>
          <cell r="H111" t="str">
            <v>24V</v>
          </cell>
          <cell r="I111" t="str">
            <v>GRIS 7030</v>
          </cell>
          <cell r="J111" t="str">
            <v>Pas de carter</v>
          </cell>
          <cell r="K111" t="str">
            <v>BLEU 5007</v>
          </cell>
          <cell r="L111" t="str">
            <v>JAUNE 1004</v>
          </cell>
          <cell r="N111" t="str">
            <v>expédiée</v>
          </cell>
          <cell r="O111" t="str">
            <v>Plaques posées</v>
          </cell>
        </row>
        <row r="112">
          <cell r="A112" t="str">
            <v>322-3485</v>
          </cell>
          <cell r="B112" t="str">
            <v>96000322-3485</v>
          </cell>
          <cell r="C112" t="str">
            <v>TA1250RN-4M</v>
          </cell>
          <cell r="D112" t="str">
            <v>G/D</v>
          </cell>
          <cell r="E112" t="str">
            <v>9238-54</v>
          </cell>
          <cell r="F112" t="str">
            <v>7457/6a</v>
          </cell>
          <cell r="G112" t="str">
            <v>3 X 400V</v>
          </cell>
          <cell r="H112" t="str">
            <v>24V</v>
          </cell>
          <cell r="I112" t="str">
            <v>GRIS 7030</v>
          </cell>
          <cell r="J112" t="str">
            <v>BLEU 5012</v>
          </cell>
          <cell r="K112" t="str">
            <v>ORANGE 2004</v>
          </cell>
          <cell r="L112" t="str">
            <v>GRIS 7035</v>
          </cell>
          <cell r="N112" t="str">
            <v>expédiée</v>
          </cell>
          <cell r="O112" t="str">
            <v>Plaques posées</v>
          </cell>
        </row>
        <row r="113">
          <cell r="A113" t="str">
            <v>322-3480</v>
          </cell>
          <cell r="B113" t="str">
            <v>96000322-3480</v>
          </cell>
          <cell r="C113" t="str">
            <v>SRT300-7FS</v>
          </cell>
          <cell r="D113" t="str">
            <v>G/D</v>
          </cell>
          <cell r="E113" t="str">
            <v>9237-215</v>
          </cell>
          <cell r="F113" t="str">
            <v>7457/6a</v>
          </cell>
          <cell r="G113" t="str">
            <v>3 X 400V</v>
          </cell>
          <cell r="H113" t="str">
            <v>24V</v>
          </cell>
          <cell r="I113" t="str">
            <v>BLEU 5012</v>
          </cell>
          <cell r="J113" t="str">
            <v>Pas de carter</v>
          </cell>
          <cell r="K113" t="str">
            <v>ORANGE 2004</v>
          </cell>
          <cell r="L113" t="str">
            <v>GRIS 7035</v>
          </cell>
          <cell r="N113" t="str">
            <v>expédiée</v>
          </cell>
          <cell r="O113" t="str">
            <v>Plaques posées</v>
          </cell>
        </row>
        <row r="114">
          <cell r="A114" t="str">
            <v>455-10</v>
          </cell>
          <cell r="B114" t="str">
            <v>96000455-10</v>
          </cell>
          <cell r="C114" t="str">
            <v>TRLB400N - 1M</v>
          </cell>
          <cell r="D114" t="str">
            <v>G/D</v>
          </cell>
          <cell r="E114" t="str">
            <v>9485-435</v>
          </cell>
          <cell r="F114" t="str">
            <v>//</v>
          </cell>
          <cell r="G114" t="str">
            <v>3 X 400V</v>
          </cell>
          <cell r="H114" t="str">
            <v>24V</v>
          </cell>
          <cell r="I114" t="str">
            <v>BLEU 5005</v>
          </cell>
          <cell r="J114" t="str">
            <v>Pas de carter</v>
          </cell>
          <cell r="K114" t="str">
            <v>GRIS 7035</v>
          </cell>
          <cell r="L114" t="str">
            <v>ORANGE 2003</v>
          </cell>
          <cell r="N114" t="str">
            <v>expédiée</v>
          </cell>
          <cell r="O114" t="str">
            <v>Plaques posées</v>
          </cell>
        </row>
        <row r="115">
          <cell r="A115">
            <v>75005796</v>
          </cell>
          <cell r="B115">
            <v>75005796</v>
          </cell>
          <cell r="C115" t="str">
            <v>TC800i</v>
          </cell>
          <cell r="D115" t="str">
            <v>D/G</v>
          </cell>
          <cell r="E115" t="str">
            <v>6394-36</v>
          </cell>
          <cell r="F115" t="str">
            <v>//</v>
          </cell>
          <cell r="G115" t="str">
            <v>3 X 400V</v>
          </cell>
          <cell r="H115" t="str">
            <v>24V</v>
          </cell>
          <cell r="I115" t="str">
            <v>GRIS 7030</v>
          </cell>
          <cell r="J115" t="str">
            <v>GRIS 7032</v>
          </cell>
          <cell r="K115" t="str">
            <v>GRIS 7035</v>
          </cell>
          <cell r="L115" t="str">
            <v>JAUNE 1004</v>
          </cell>
          <cell r="N115" t="str">
            <v>expédiée</v>
          </cell>
          <cell r="O115" t="str">
            <v>Plaques posées</v>
          </cell>
        </row>
        <row r="116">
          <cell r="A116" t="str">
            <v>444-10</v>
          </cell>
          <cell r="B116" t="str">
            <v>96000444 - 10</v>
          </cell>
          <cell r="C116" t="str">
            <v>TRLB400N - 1M</v>
          </cell>
          <cell r="D116" t="str">
            <v>G/D</v>
          </cell>
          <cell r="E116" t="str">
            <v>9563-444</v>
          </cell>
          <cell r="F116" t="str">
            <v>125151b</v>
          </cell>
          <cell r="G116" t="str">
            <v>3 x 400V</v>
          </cell>
          <cell r="H116" t="str">
            <v>24V</v>
          </cell>
          <cell r="I116" t="str">
            <v>BLEU 5012</v>
          </cell>
          <cell r="J116" t="str">
            <v>Pas de carter</v>
          </cell>
          <cell r="K116" t="str">
            <v>GRIS 7035</v>
          </cell>
          <cell r="L116" t="str">
            <v>ORANGE 2004</v>
          </cell>
          <cell r="N116" t="str">
            <v>en Cours</v>
          </cell>
          <cell r="O116" t="str">
            <v>en fabrication</v>
          </cell>
        </row>
        <row r="117">
          <cell r="A117" t="str">
            <v>444-4115</v>
          </cell>
          <cell r="B117" t="str">
            <v>96000444 - 4115</v>
          </cell>
          <cell r="C117" t="str">
            <v>CAH720-60</v>
          </cell>
          <cell r="D117" t="str">
            <v>D/G</v>
          </cell>
          <cell r="E117" t="str">
            <v>9669-34</v>
          </cell>
          <cell r="F117" t="str">
            <v>125151b</v>
          </cell>
          <cell r="G117" t="str">
            <v>3 x 400V</v>
          </cell>
          <cell r="H117" t="str">
            <v>24V</v>
          </cell>
          <cell r="I117" t="str">
            <v>BLEU 5012</v>
          </cell>
          <cell r="J117" t="str">
            <v>BLEU 5012</v>
          </cell>
          <cell r="K117" t="str">
            <v>GRIS 7035</v>
          </cell>
          <cell r="L117" t="str">
            <v>ORANGE 2004</v>
          </cell>
          <cell r="N117" t="str">
            <v>en Cours</v>
          </cell>
          <cell r="O117" t="str">
            <v>en fabrication</v>
          </cell>
        </row>
        <row r="118">
          <cell r="A118" t="str">
            <v>444-4113</v>
          </cell>
          <cell r="B118" t="str">
            <v>96000444 - 4113</v>
          </cell>
          <cell r="C118" t="str">
            <v>SWM720</v>
          </cell>
          <cell r="D118" t="str">
            <v>D/G</v>
          </cell>
          <cell r="E118" t="str">
            <v>9667-3</v>
          </cell>
          <cell r="F118" t="str">
            <v>125151b</v>
          </cell>
          <cell r="G118" t="str">
            <v>3 x 400V</v>
          </cell>
          <cell r="H118" t="str">
            <v>24V</v>
          </cell>
          <cell r="I118" t="str">
            <v>BLEU 5012</v>
          </cell>
          <cell r="J118" t="str">
            <v>BLEU 5012</v>
          </cell>
          <cell r="K118" t="str">
            <v>GRIS 7035</v>
          </cell>
          <cell r="L118" t="str">
            <v>ORANGE 2004</v>
          </cell>
          <cell r="N118" t="str">
            <v>en Cours</v>
          </cell>
          <cell r="O118" t="str">
            <v>en fabrication</v>
          </cell>
        </row>
        <row r="119">
          <cell r="A119" t="str">
            <v>444-4116</v>
          </cell>
          <cell r="B119" t="str">
            <v>96000444 - 4116</v>
          </cell>
          <cell r="C119" t="str">
            <v>DRA800-1M</v>
          </cell>
          <cell r="D119" t="str">
            <v>D/G</v>
          </cell>
          <cell r="E119" t="str">
            <v>9670-9</v>
          </cell>
          <cell r="F119" t="str">
            <v>125151b</v>
          </cell>
          <cell r="G119" t="str">
            <v>3 x 400V</v>
          </cell>
          <cell r="H119" t="str">
            <v>24V</v>
          </cell>
          <cell r="I119" t="str">
            <v>BLEU 5012</v>
          </cell>
          <cell r="J119" t="str">
            <v>Pas de carter</v>
          </cell>
          <cell r="K119" t="str">
            <v>GRIS 7035</v>
          </cell>
          <cell r="L119" t="str">
            <v>ORANGE 2004</v>
          </cell>
          <cell r="N119" t="str">
            <v>en Cours</v>
          </cell>
          <cell r="O119" t="str">
            <v>en fabrication</v>
          </cell>
        </row>
        <row r="120">
          <cell r="A120" t="str">
            <v>442-3881</v>
          </cell>
          <cell r="B120" t="str">
            <v>96000442-3881</v>
          </cell>
          <cell r="C120" t="str">
            <v>UAT2000</v>
          </cell>
          <cell r="D120" t="str">
            <v>D/G</v>
          </cell>
          <cell r="E120" t="str">
            <v>1396-0442-3881</v>
          </cell>
          <cell r="F120" t="str">
            <v>125151b</v>
          </cell>
          <cell r="G120" t="str">
            <v>3 x 400V</v>
          </cell>
          <cell r="H120" t="str">
            <v>24V</v>
          </cell>
          <cell r="I120" t="str">
            <v>BLEU 5012</v>
          </cell>
          <cell r="J120" t="str">
            <v>Pas de carter</v>
          </cell>
          <cell r="K120" t="str">
            <v>GRIS 7035</v>
          </cell>
          <cell r="L120" t="str">
            <v>ORANGE 2004</v>
          </cell>
          <cell r="N120" t="str">
            <v>en Cours</v>
          </cell>
          <cell r="O120" t="str">
            <v>en fabrication</v>
          </cell>
        </row>
        <row r="121">
          <cell r="A121" t="str">
            <v>442-3881</v>
          </cell>
          <cell r="B121" t="str">
            <v>96000442-3881</v>
          </cell>
          <cell r="C121" t="str">
            <v>UAT2000</v>
          </cell>
          <cell r="D121" t="str">
            <v>D/G</v>
          </cell>
          <cell r="E121" t="str">
            <v>1396-0442-3881</v>
          </cell>
          <cell r="F121" t="str">
            <v>125151b</v>
          </cell>
          <cell r="G121" t="str">
            <v>3 x 400V</v>
          </cell>
          <cell r="H121" t="str">
            <v>24V</v>
          </cell>
          <cell r="I121" t="str">
            <v>BLEU 5012</v>
          </cell>
          <cell r="J121" t="str">
            <v>Pas de carter</v>
          </cell>
          <cell r="K121" t="str">
            <v>GRIS 7035</v>
          </cell>
          <cell r="L121" t="str">
            <v>ORANGE 2004</v>
          </cell>
          <cell r="N121" t="str">
            <v>en Cours</v>
          </cell>
          <cell r="O121" t="str">
            <v>en fabrication</v>
          </cell>
        </row>
        <row r="122">
          <cell r="A122" t="str">
            <v>442-3881</v>
          </cell>
          <cell r="B122" t="str">
            <v>96000442-3881</v>
          </cell>
          <cell r="C122" t="str">
            <v>UAT2000</v>
          </cell>
          <cell r="D122" t="str">
            <v>D/G</v>
          </cell>
          <cell r="E122" t="str">
            <v>1396-0442-3881</v>
          </cell>
          <cell r="F122" t="str">
            <v>125151b</v>
          </cell>
          <cell r="G122" t="str">
            <v>3 x 400V</v>
          </cell>
          <cell r="H122" t="str">
            <v>24V</v>
          </cell>
          <cell r="I122" t="str">
            <v>BLEU 5012</v>
          </cell>
          <cell r="J122" t="str">
            <v>Pas de carter</v>
          </cell>
          <cell r="K122" t="str">
            <v>GRIS 7035</v>
          </cell>
          <cell r="L122" t="str">
            <v>ORANGE 2004</v>
          </cell>
          <cell r="N122" t="str">
            <v>en Cours</v>
          </cell>
          <cell r="O122" t="str">
            <v>en fabrication</v>
          </cell>
        </row>
        <row r="123">
          <cell r="A123" t="str">
            <v>442-3886</v>
          </cell>
          <cell r="B123" t="str">
            <v>96000442-3886</v>
          </cell>
          <cell r="C123" t="str">
            <v>DP3-UAT</v>
          </cell>
          <cell r="D123" t="str">
            <v>D/G</v>
          </cell>
          <cell r="E123" t="str">
            <v>1396-0442-3886</v>
          </cell>
          <cell r="F123" t="str">
            <v>125151b</v>
          </cell>
          <cell r="G123" t="str">
            <v>3 x 400V</v>
          </cell>
          <cell r="H123" t="str">
            <v>24V</v>
          </cell>
          <cell r="I123" t="str">
            <v>BLEU 5012</v>
          </cell>
          <cell r="J123" t="str">
            <v>Pas de carter</v>
          </cell>
          <cell r="K123" t="str">
            <v>GRIS 7035</v>
          </cell>
          <cell r="L123" t="str">
            <v>ORANGE 2004</v>
          </cell>
          <cell r="N123" t="str">
            <v>en Cours</v>
          </cell>
          <cell r="O123" t="str">
            <v>en fabrication</v>
          </cell>
        </row>
        <row r="124">
          <cell r="A124" t="str">
            <v>442-4177</v>
          </cell>
          <cell r="B124" t="str">
            <v>96000442-4177</v>
          </cell>
          <cell r="C124" t="str">
            <v>TTA601-2 P180</v>
          </cell>
          <cell r="D124" t="str">
            <v>D/G</v>
          </cell>
          <cell r="E124" t="str">
            <v>1396-0442-3882</v>
          </cell>
          <cell r="F124" t="str">
            <v>125151b</v>
          </cell>
          <cell r="G124" t="str">
            <v>3 x 400V</v>
          </cell>
          <cell r="H124" t="str">
            <v>24V</v>
          </cell>
          <cell r="I124" t="str">
            <v>BLEU 5012</v>
          </cell>
          <cell r="J124" t="str">
            <v>BLEU 5012</v>
          </cell>
          <cell r="K124" t="str">
            <v>GRIS 7035</v>
          </cell>
          <cell r="L124" t="str">
            <v>ORANGE 2004</v>
          </cell>
          <cell r="N124" t="str">
            <v>en Cours</v>
          </cell>
          <cell r="O124" t="str">
            <v>en fabrication</v>
          </cell>
        </row>
        <row r="125">
          <cell r="A125" t="str">
            <v>442-3883</v>
          </cell>
          <cell r="B125" t="str">
            <v>96000442-3883</v>
          </cell>
          <cell r="C125" t="str">
            <v>CBF1000-2M</v>
          </cell>
          <cell r="D125" t="str">
            <v>D/G</v>
          </cell>
          <cell r="E125" t="str">
            <v>1396-0442-3883</v>
          </cell>
          <cell r="F125" t="str">
            <v>125151b</v>
          </cell>
          <cell r="G125" t="str">
            <v>3 x 400V</v>
          </cell>
          <cell r="H125" t="str">
            <v>24V</v>
          </cell>
          <cell r="I125" t="str">
            <v>BLEU 5012</v>
          </cell>
          <cell r="J125" t="str">
            <v>Pas de carter</v>
          </cell>
          <cell r="K125" t="str">
            <v>GRIS 7035</v>
          </cell>
          <cell r="L125" t="str">
            <v>ORANGE 2004</v>
          </cell>
          <cell r="N125" t="str">
            <v>en Cours</v>
          </cell>
          <cell r="O125" t="str">
            <v>en fabrication</v>
          </cell>
        </row>
        <row r="126">
          <cell r="A126" t="str">
            <v>442-3884</v>
          </cell>
          <cell r="B126" t="str">
            <v>96000442-3884</v>
          </cell>
          <cell r="C126" t="str">
            <v>DP1</v>
          </cell>
          <cell r="D126" t="str">
            <v>D/G</v>
          </cell>
          <cell r="E126" t="str">
            <v>1396-0442-3884</v>
          </cell>
          <cell r="F126" t="str">
            <v>125151b</v>
          </cell>
          <cell r="G126" t="str">
            <v>3 x 400V</v>
          </cell>
          <cell r="H126" t="str">
            <v>24V</v>
          </cell>
          <cell r="I126" t="str">
            <v>BLEU 5012</v>
          </cell>
          <cell r="J126" t="str">
            <v>Pas de carter</v>
          </cell>
          <cell r="K126" t="str">
            <v>GRIS 7035</v>
          </cell>
          <cell r="L126" t="str">
            <v>ORANGE 2004</v>
          </cell>
          <cell r="N126" t="str">
            <v>en Cours</v>
          </cell>
          <cell r="O126" t="str">
            <v>en fabrication</v>
          </cell>
        </row>
        <row r="127">
          <cell r="A127" t="str">
            <v>442-3885</v>
          </cell>
          <cell r="B127" t="str">
            <v>96000442-3885</v>
          </cell>
          <cell r="C127" t="str">
            <v>EPA2500-12T</v>
          </cell>
          <cell r="D127" t="str">
            <v>D/G</v>
          </cell>
          <cell r="E127" t="str">
            <v>1396-0442-3885</v>
          </cell>
          <cell r="F127" t="str">
            <v>125151b</v>
          </cell>
          <cell r="G127" t="str">
            <v>3 x 400V</v>
          </cell>
          <cell r="H127" t="str">
            <v>24V</v>
          </cell>
          <cell r="I127" t="str">
            <v>BLEU 5012</v>
          </cell>
          <cell r="J127" t="str">
            <v>Pas de carter</v>
          </cell>
          <cell r="K127" t="str">
            <v>GRIS 7035</v>
          </cell>
          <cell r="L127" t="str">
            <v>ORANGE 2004</v>
          </cell>
          <cell r="N127" t="str">
            <v>en Cours</v>
          </cell>
          <cell r="O127" t="str">
            <v>en fabrication</v>
          </cell>
        </row>
        <row r="128">
          <cell r="A128" t="str">
            <v>467-3944</v>
          </cell>
          <cell r="B128" t="str">
            <v>96000467-3944</v>
          </cell>
          <cell r="C128" t="str">
            <v>GTSD560S-2-2M</v>
          </cell>
          <cell r="D128" t="str">
            <v>D/G</v>
          </cell>
          <cell r="E128" t="str">
            <v>9507-81</v>
          </cell>
          <cell r="F128" t="str">
            <v>150472/9c</v>
          </cell>
          <cell r="G128" t="str">
            <v>3 X 400V</v>
          </cell>
          <cell r="H128" t="str">
            <v>24V</v>
          </cell>
          <cell r="I128" t="str">
            <v>GRIS 7030</v>
          </cell>
          <cell r="J128" t="str">
            <v>BLEU 5012</v>
          </cell>
          <cell r="K128" t="str">
            <v>GRIS 7035</v>
          </cell>
          <cell r="L128" t="str">
            <v>ORANGE 2004</v>
          </cell>
          <cell r="N128" t="str">
            <v>expédiée</v>
          </cell>
          <cell r="O128" t="str">
            <v>Plaques posées</v>
          </cell>
        </row>
        <row r="129">
          <cell r="A129" t="str">
            <v>467-3944</v>
          </cell>
          <cell r="B129" t="str">
            <v>96000467-3944</v>
          </cell>
          <cell r="C129" t="str">
            <v>GTSD560S-2-2M</v>
          </cell>
          <cell r="D129" t="str">
            <v>D/G</v>
          </cell>
          <cell r="E129" t="str">
            <v>9508-82</v>
          </cell>
          <cell r="F129" t="str">
            <v>150472/9c</v>
          </cell>
          <cell r="G129" t="str">
            <v>3 X 400V</v>
          </cell>
          <cell r="H129" t="str">
            <v>24V</v>
          </cell>
          <cell r="I129" t="str">
            <v>GRIS 7030</v>
          </cell>
          <cell r="J129" t="str">
            <v>BLEU 5012</v>
          </cell>
          <cell r="K129" t="str">
            <v>GRIS 7035</v>
          </cell>
          <cell r="L129" t="str">
            <v>ORANGE 2004</v>
          </cell>
          <cell r="N129" t="str">
            <v>expédiée</v>
          </cell>
          <cell r="O129" t="str">
            <v>Plaques posées</v>
          </cell>
        </row>
        <row r="130">
          <cell r="A130" t="str">
            <v>462-394402</v>
          </cell>
          <cell r="B130" t="str">
            <v>96000462-394402</v>
          </cell>
          <cell r="C130" t="str">
            <v>GTSD560S-2-2M</v>
          </cell>
          <cell r="D130" t="str">
            <v>D/G</v>
          </cell>
          <cell r="E130" t="str">
            <v>9509-83</v>
          </cell>
          <cell r="F130" t="str">
            <v>150472/9a</v>
          </cell>
          <cell r="G130" t="str">
            <v>3 X 400V</v>
          </cell>
          <cell r="H130" t="str">
            <v>24V</v>
          </cell>
          <cell r="I130" t="str">
            <v>GRIS 7030</v>
          </cell>
          <cell r="J130" t="str">
            <v>BLEU 5012</v>
          </cell>
          <cell r="K130" t="str">
            <v>GRIS 7035</v>
          </cell>
          <cell r="L130" t="str">
            <v>ORANGE 2004</v>
          </cell>
          <cell r="N130" t="str">
            <v>expédiée</v>
          </cell>
          <cell r="O130" t="str">
            <v>Plaques posées</v>
          </cell>
        </row>
        <row r="131">
          <cell r="A131" t="str">
            <v>462-394402</v>
          </cell>
          <cell r="B131" t="str">
            <v>96000462-394402</v>
          </cell>
          <cell r="C131" t="str">
            <v>GTSD560S-2-2M</v>
          </cell>
          <cell r="D131" t="str">
            <v>D/G</v>
          </cell>
          <cell r="E131" t="str">
            <v>9510-84</v>
          </cell>
          <cell r="F131" t="str">
            <v>150472/9a</v>
          </cell>
          <cell r="G131" t="str">
            <v>3 X 400V</v>
          </cell>
          <cell r="H131" t="str">
            <v>24V</v>
          </cell>
          <cell r="I131" t="str">
            <v>GRIS 7030</v>
          </cell>
          <cell r="J131" t="str">
            <v>BLEU 5012</v>
          </cell>
          <cell r="K131" t="str">
            <v>GRIS 7035</v>
          </cell>
          <cell r="L131" t="str">
            <v>ORANGE 2004</v>
          </cell>
          <cell r="N131" t="str">
            <v>expédiée</v>
          </cell>
          <cell r="O131" t="str">
            <v>Plaques posées</v>
          </cell>
        </row>
        <row r="132">
          <cell r="A132" t="str">
            <v>463-394402</v>
          </cell>
          <cell r="B132" t="str">
            <v>96000463-394402</v>
          </cell>
          <cell r="C132" t="str">
            <v>GTSD560S-2-2M</v>
          </cell>
          <cell r="D132" t="str">
            <v>D/G</v>
          </cell>
          <cell r="E132" t="str">
            <v>9511-85</v>
          </cell>
          <cell r="F132" t="str">
            <v>150472/11c</v>
          </cell>
          <cell r="G132" t="str">
            <v>3 X 400V</v>
          </cell>
          <cell r="H132" t="str">
            <v>24V</v>
          </cell>
          <cell r="I132" t="str">
            <v>GRIS 7030</v>
          </cell>
          <cell r="J132" t="str">
            <v>BLEU 5012</v>
          </cell>
          <cell r="K132" t="str">
            <v>GRIS 7035</v>
          </cell>
          <cell r="L132" t="str">
            <v>ORANGE 2004</v>
          </cell>
          <cell r="N132" t="str">
            <v>expédiée</v>
          </cell>
          <cell r="O132" t="str">
            <v>Plaques posées</v>
          </cell>
        </row>
        <row r="133">
          <cell r="A133" t="str">
            <v>463-394402</v>
          </cell>
          <cell r="B133" t="str">
            <v>96000463-394402</v>
          </cell>
          <cell r="C133" t="str">
            <v>GTSD560S-2-2M</v>
          </cell>
          <cell r="D133" t="str">
            <v>D/G</v>
          </cell>
          <cell r="E133" t="str">
            <v>9512-86</v>
          </cell>
          <cell r="F133" t="str">
            <v>150472/11c</v>
          </cell>
          <cell r="G133" t="str">
            <v>3 X 400V</v>
          </cell>
          <cell r="H133" t="str">
            <v>24V</v>
          </cell>
          <cell r="I133" t="str">
            <v>GRIS 7030</v>
          </cell>
          <cell r="J133" t="str">
            <v>BLEU 5012</v>
          </cell>
          <cell r="K133" t="str">
            <v>GRIS 7035</v>
          </cell>
          <cell r="L133" t="str">
            <v>ORANGE 2004</v>
          </cell>
          <cell r="N133" t="str">
            <v>expédiée</v>
          </cell>
          <cell r="O133" t="str">
            <v>Plaques posées</v>
          </cell>
        </row>
        <row r="134">
          <cell r="A134" t="str">
            <v>462-394401</v>
          </cell>
          <cell r="B134" t="str">
            <v>96000462-394401</v>
          </cell>
          <cell r="C134" t="str">
            <v>GTSD560S-2-2M</v>
          </cell>
          <cell r="D134" t="str">
            <v>G/D</v>
          </cell>
          <cell r="E134" t="str">
            <v>9513-87</v>
          </cell>
          <cell r="F134" t="str">
            <v>150472/3d</v>
          </cell>
          <cell r="G134" t="str">
            <v>3 X 400V</v>
          </cell>
          <cell r="H134" t="str">
            <v>24V</v>
          </cell>
          <cell r="I134" t="str">
            <v>GRIS 7030</v>
          </cell>
          <cell r="J134" t="str">
            <v>BLEU 5012</v>
          </cell>
          <cell r="K134" t="str">
            <v>GRIS 7035</v>
          </cell>
          <cell r="L134" t="str">
            <v>ORANGE 2004</v>
          </cell>
          <cell r="N134" t="str">
            <v>expédiée</v>
          </cell>
          <cell r="O134" t="str">
            <v>Plaques posées</v>
          </cell>
        </row>
        <row r="135">
          <cell r="A135" t="str">
            <v>462-394401</v>
          </cell>
          <cell r="B135" t="str">
            <v>96000462-394401</v>
          </cell>
          <cell r="C135" t="str">
            <v>GTSD560S-2-2M</v>
          </cell>
          <cell r="D135" t="str">
            <v>G/D</v>
          </cell>
          <cell r="E135" t="str">
            <v>9514-88</v>
          </cell>
          <cell r="F135" t="str">
            <v>150472/3d</v>
          </cell>
          <cell r="G135" t="str">
            <v>3 X 400V</v>
          </cell>
          <cell r="H135" t="str">
            <v>24V</v>
          </cell>
          <cell r="I135" t="str">
            <v>GRIS 7030</v>
          </cell>
          <cell r="J135" t="str">
            <v>BLEU 5012</v>
          </cell>
          <cell r="K135" t="str">
            <v>GRIS 7035</v>
          </cell>
          <cell r="L135" t="str">
            <v>ORANGE 2004</v>
          </cell>
          <cell r="N135" t="str">
            <v>expédiée</v>
          </cell>
          <cell r="O135" t="str">
            <v>Plaques posées</v>
          </cell>
        </row>
        <row r="136">
          <cell r="A136" t="str">
            <v>462-394401</v>
          </cell>
          <cell r="B136" t="str">
            <v>96000462-394401</v>
          </cell>
          <cell r="C136" t="str">
            <v>GTSD560S-2-2M</v>
          </cell>
          <cell r="D136" t="str">
            <v>G/D</v>
          </cell>
          <cell r="E136" t="str">
            <v>9515-89</v>
          </cell>
          <cell r="F136" t="str">
            <v>150472/3d</v>
          </cell>
          <cell r="G136" t="str">
            <v>3 X 400V</v>
          </cell>
          <cell r="H136" t="str">
            <v>24V</v>
          </cell>
          <cell r="I136" t="str">
            <v>GRIS 7030</v>
          </cell>
          <cell r="J136" t="str">
            <v>BLEU 5012</v>
          </cell>
          <cell r="K136" t="str">
            <v>GRIS 7035</v>
          </cell>
          <cell r="L136" t="str">
            <v>ORANGE 2004</v>
          </cell>
          <cell r="N136" t="str">
            <v>expédiée</v>
          </cell>
          <cell r="O136" t="str">
            <v>Plaques posées</v>
          </cell>
        </row>
        <row r="137">
          <cell r="A137" t="str">
            <v>462-394401</v>
          </cell>
          <cell r="B137" t="str">
            <v>96000462-394401</v>
          </cell>
          <cell r="C137" t="str">
            <v>GTSD560S-2-2M</v>
          </cell>
          <cell r="D137" t="str">
            <v>G/D</v>
          </cell>
          <cell r="E137" t="str">
            <v>9516-90</v>
          </cell>
          <cell r="F137" t="str">
            <v>150472/3d</v>
          </cell>
          <cell r="G137" t="str">
            <v>3 X 400V</v>
          </cell>
          <cell r="H137" t="str">
            <v>24V</v>
          </cell>
          <cell r="I137" t="str">
            <v>GRIS 7030</v>
          </cell>
          <cell r="J137" t="str">
            <v>BLEU 5012</v>
          </cell>
          <cell r="K137" t="str">
            <v>GRIS 7035</v>
          </cell>
          <cell r="L137" t="str">
            <v>ORANGE 2004</v>
          </cell>
          <cell r="N137" t="str">
            <v>expédiée</v>
          </cell>
          <cell r="O137" t="str">
            <v>Plaques posées</v>
          </cell>
        </row>
        <row r="138">
          <cell r="A138" t="str">
            <v>463-394401</v>
          </cell>
          <cell r="B138" t="str">
            <v>96000463-394401</v>
          </cell>
          <cell r="C138" t="str">
            <v>GTSD560S-2-2M</v>
          </cell>
          <cell r="D138" t="str">
            <v>G/D</v>
          </cell>
          <cell r="E138" t="str">
            <v>9517-91</v>
          </cell>
          <cell r="F138" t="str">
            <v>150472/10c</v>
          </cell>
          <cell r="G138" t="str">
            <v>3 X 400V</v>
          </cell>
          <cell r="H138" t="str">
            <v>24V</v>
          </cell>
          <cell r="I138" t="str">
            <v>GRIS 7030</v>
          </cell>
          <cell r="J138" t="str">
            <v>BLEU 5012</v>
          </cell>
          <cell r="K138" t="str">
            <v>GRIS 7035</v>
          </cell>
          <cell r="L138" t="str">
            <v>ORANGE 2004</v>
          </cell>
          <cell r="N138" t="str">
            <v>expédiée</v>
          </cell>
          <cell r="O138" t="str">
            <v>Plaques posées</v>
          </cell>
        </row>
        <row r="139">
          <cell r="A139" t="str">
            <v>463-394401</v>
          </cell>
          <cell r="B139" t="str">
            <v>96000463-394401</v>
          </cell>
          <cell r="C139" t="str">
            <v>GTSD560S-2-2M</v>
          </cell>
          <cell r="D139" t="str">
            <v>G/D</v>
          </cell>
          <cell r="E139" t="str">
            <v>9518-92</v>
          </cell>
          <cell r="F139" t="str">
            <v>150472/10c</v>
          </cell>
          <cell r="G139" t="str">
            <v>3 X 400V</v>
          </cell>
          <cell r="H139" t="str">
            <v>24V</v>
          </cell>
          <cell r="I139" t="str">
            <v>GRIS 7030</v>
          </cell>
          <cell r="J139" t="str">
            <v>BLEU 5012</v>
          </cell>
          <cell r="K139" t="str">
            <v>GRIS 7035</v>
          </cell>
          <cell r="L139" t="str">
            <v>ORANGE 2004</v>
          </cell>
          <cell r="N139" t="str">
            <v>expédiée</v>
          </cell>
          <cell r="O139" t="str">
            <v>Plaques posées</v>
          </cell>
        </row>
        <row r="140">
          <cell r="A140" t="str">
            <v>467-10</v>
          </cell>
          <cell r="B140" t="str">
            <v>96000467-10</v>
          </cell>
          <cell r="C140" t="str">
            <v>SRT350-4M</v>
          </cell>
          <cell r="D140" t="str">
            <v>D/G</v>
          </cell>
          <cell r="E140" t="str">
            <v>9519-248</v>
          </cell>
          <cell r="F140" t="str">
            <v>150472/9c</v>
          </cell>
          <cell r="G140" t="str">
            <v>3 X 400V</v>
          </cell>
          <cell r="H140" t="str">
            <v>24V</v>
          </cell>
          <cell r="I140" t="str">
            <v>BLEU 5012</v>
          </cell>
          <cell r="J140" t="str">
            <v>Pas de carter</v>
          </cell>
          <cell r="K140" t="str">
            <v>GRIS 7035</v>
          </cell>
          <cell r="L140" t="str">
            <v>ORANGE 2004</v>
          </cell>
          <cell r="N140" t="str">
            <v>expédiée</v>
          </cell>
          <cell r="O140" t="str">
            <v>Plaques posées</v>
          </cell>
        </row>
        <row r="141">
          <cell r="A141" t="str">
            <v>462-10</v>
          </cell>
          <cell r="B141" t="str">
            <v>96000462-10</v>
          </cell>
          <cell r="C141" t="str">
            <v>SRT350-4M</v>
          </cell>
          <cell r="D141" t="str">
            <v>D/G</v>
          </cell>
          <cell r="E141" t="str">
            <v>9520-249</v>
          </cell>
          <cell r="F141" t="str">
            <v>150472/9a</v>
          </cell>
          <cell r="G141" t="str">
            <v>3 X 400V</v>
          </cell>
          <cell r="H141" t="str">
            <v>24V</v>
          </cell>
          <cell r="I141" t="str">
            <v>BLEU 5012</v>
          </cell>
          <cell r="J141" t="str">
            <v>Pas de carter</v>
          </cell>
          <cell r="K141" t="str">
            <v>GRIS 7035</v>
          </cell>
          <cell r="L141" t="str">
            <v>ORANGE 2004</v>
          </cell>
          <cell r="N141" t="str">
            <v>expédiée</v>
          </cell>
          <cell r="O141" t="str">
            <v>Plaques posées</v>
          </cell>
        </row>
        <row r="142">
          <cell r="A142" t="str">
            <v>463-10</v>
          </cell>
          <cell r="B142" t="str">
            <v>96000463-10</v>
          </cell>
          <cell r="C142" t="str">
            <v>SRT350-4M</v>
          </cell>
          <cell r="D142" t="str">
            <v>D/G</v>
          </cell>
          <cell r="E142" t="str">
            <v>9521-250</v>
          </cell>
          <cell r="F142" t="str">
            <v>150472/11c</v>
          </cell>
          <cell r="G142" t="str">
            <v>3 X 400V</v>
          </cell>
          <cell r="H142" t="str">
            <v>24V</v>
          </cell>
          <cell r="I142" t="str">
            <v>BLEU 5012</v>
          </cell>
          <cell r="J142" t="str">
            <v>Pas de carter</v>
          </cell>
          <cell r="K142" t="str">
            <v>GRIS 7035</v>
          </cell>
          <cell r="L142" t="str">
            <v>ORANGE 2004</v>
          </cell>
          <cell r="N142" t="str">
            <v>expédiée</v>
          </cell>
          <cell r="O142" t="str">
            <v>Plaques posées</v>
          </cell>
        </row>
        <row r="143">
          <cell r="A143" t="str">
            <v>462-10</v>
          </cell>
          <cell r="B143" t="str">
            <v>96000462-10</v>
          </cell>
          <cell r="C143" t="str">
            <v>SRT350-4M</v>
          </cell>
          <cell r="D143" t="str">
            <v>G/D</v>
          </cell>
          <cell r="E143" t="str">
            <v>9522-251</v>
          </cell>
          <cell r="F143" t="str">
            <v>150472/3d</v>
          </cell>
          <cell r="G143" t="str">
            <v>3 X 400V</v>
          </cell>
          <cell r="H143" t="str">
            <v>24V</v>
          </cell>
          <cell r="I143" t="str">
            <v>BLEU 5012</v>
          </cell>
          <cell r="J143" t="str">
            <v>Pas de carter</v>
          </cell>
          <cell r="K143" t="str">
            <v>GRIS 7035</v>
          </cell>
          <cell r="L143" t="str">
            <v>ORANGE 2004</v>
          </cell>
          <cell r="N143" t="str">
            <v>expédiée</v>
          </cell>
          <cell r="O143" t="str">
            <v>Plaques posées</v>
          </cell>
        </row>
        <row r="144">
          <cell r="A144" t="str">
            <v>462-10</v>
          </cell>
          <cell r="B144" t="str">
            <v>96000462-10</v>
          </cell>
          <cell r="C144" t="str">
            <v>SRT350-4M</v>
          </cell>
          <cell r="D144" t="str">
            <v>G/D</v>
          </cell>
          <cell r="E144" t="str">
            <v>9523-252</v>
          </cell>
          <cell r="F144" t="str">
            <v>150472/3d</v>
          </cell>
          <cell r="G144" t="str">
            <v>3 X 400V</v>
          </cell>
          <cell r="H144" t="str">
            <v>24V</v>
          </cell>
          <cell r="I144" t="str">
            <v>BLEU 5012</v>
          </cell>
          <cell r="J144" t="str">
            <v>Pas de carter</v>
          </cell>
          <cell r="K144" t="str">
            <v>GRIS 7035</v>
          </cell>
          <cell r="L144" t="str">
            <v>ORANGE 2004</v>
          </cell>
          <cell r="N144" t="str">
            <v>expédiée</v>
          </cell>
          <cell r="O144" t="str">
            <v>Plaques posées</v>
          </cell>
        </row>
        <row r="145">
          <cell r="A145" t="str">
            <v>463-10</v>
          </cell>
          <cell r="B145" t="str">
            <v>96000463-10</v>
          </cell>
          <cell r="C145" t="str">
            <v>SRT350-4M</v>
          </cell>
          <cell r="D145" t="str">
            <v>G/D</v>
          </cell>
          <cell r="E145" t="str">
            <v>9524-253</v>
          </cell>
          <cell r="F145" t="str">
            <v>150472/10c</v>
          </cell>
          <cell r="G145" t="str">
            <v>3 X 400V</v>
          </cell>
          <cell r="H145" t="str">
            <v>24V</v>
          </cell>
          <cell r="I145" t="str">
            <v>BLEU 5012</v>
          </cell>
          <cell r="J145" t="str">
            <v>Pas de carter</v>
          </cell>
          <cell r="K145" t="str">
            <v>GRIS 7035</v>
          </cell>
          <cell r="L145" t="str">
            <v>ORANGE 2004</v>
          </cell>
          <cell r="N145" t="str">
            <v>expédiée</v>
          </cell>
          <cell r="O145" t="str">
            <v>Plaques posées</v>
          </cell>
        </row>
        <row r="146">
          <cell r="A146" t="str">
            <v>467-3945</v>
          </cell>
          <cell r="B146" t="str">
            <v>96000467-3945</v>
          </cell>
          <cell r="C146" t="str">
            <v>DRM800LPC</v>
          </cell>
          <cell r="D146" t="str">
            <v>G/D</v>
          </cell>
          <cell r="E146" t="str">
            <v>9525-274</v>
          </cell>
          <cell r="F146" t="str">
            <v>150472/9c</v>
          </cell>
          <cell r="G146" t="str">
            <v>3 X 400V</v>
          </cell>
          <cell r="H146" t="str">
            <v>24V</v>
          </cell>
          <cell r="I146" t="str">
            <v>BLEU 5012</v>
          </cell>
          <cell r="J146" t="str">
            <v>Pas de carter</v>
          </cell>
          <cell r="K146" t="str">
            <v>GRIS 7035</v>
          </cell>
          <cell r="L146" t="str">
            <v>ORANGE 2004</v>
          </cell>
          <cell r="N146" t="str">
            <v>expédiée</v>
          </cell>
          <cell r="O146" t="str">
            <v>Plaques posées</v>
          </cell>
        </row>
        <row r="147">
          <cell r="A147" t="str">
            <v>462-394502</v>
          </cell>
          <cell r="B147" t="str">
            <v>96000462-394502</v>
          </cell>
          <cell r="C147" t="str">
            <v>DRM800LPC</v>
          </cell>
          <cell r="D147" t="str">
            <v>G/D</v>
          </cell>
          <cell r="E147" t="str">
            <v>9526-275</v>
          </cell>
          <cell r="F147" t="str">
            <v>150472/9a</v>
          </cell>
          <cell r="G147" t="str">
            <v>3 X 400V</v>
          </cell>
          <cell r="H147" t="str">
            <v>24V</v>
          </cell>
          <cell r="I147" t="str">
            <v>BLEU 5012</v>
          </cell>
          <cell r="J147" t="str">
            <v>Pas de carter</v>
          </cell>
          <cell r="K147" t="str">
            <v>GRIS 7035</v>
          </cell>
          <cell r="L147" t="str">
            <v>ORANGE 2004</v>
          </cell>
          <cell r="N147" t="str">
            <v>expédiée</v>
          </cell>
          <cell r="O147" t="str">
            <v>Plaques posées</v>
          </cell>
        </row>
        <row r="148">
          <cell r="A148" t="str">
            <v>462-394501</v>
          </cell>
          <cell r="B148" t="str">
            <v>96000462-394501</v>
          </cell>
          <cell r="C148" t="str">
            <v>DRM800LPC</v>
          </cell>
          <cell r="D148" t="str">
            <v>D/G</v>
          </cell>
          <cell r="E148" t="str">
            <v>9527-276</v>
          </cell>
          <cell r="F148" t="str">
            <v>150472/3d</v>
          </cell>
          <cell r="G148" t="str">
            <v>3 X 400V</v>
          </cell>
          <cell r="H148" t="str">
            <v>24V</v>
          </cell>
          <cell r="I148" t="str">
            <v>BLEU 5012</v>
          </cell>
          <cell r="J148" t="str">
            <v>Pas de carter</v>
          </cell>
          <cell r="K148" t="str">
            <v>GRIS 7035</v>
          </cell>
          <cell r="L148" t="str">
            <v>ORANGE 2004</v>
          </cell>
          <cell r="N148" t="str">
            <v>expédiée</v>
          </cell>
          <cell r="O148" t="str">
            <v>Plaques posées</v>
          </cell>
        </row>
        <row r="149">
          <cell r="A149" t="str">
            <v>462-394501</v>
          </cell>
          <cell r="B149" t="str">
            <v>96000462-394501</v>
          </cell>
          <cell r="C149" t="str">
            <v>DRM800LPC</v>
          </cell>
          <cell r="D149" t="str">
            <v>D/G</v>
          </cell>
          <cell r="E149" t="str">
            <v>9528-277</v>
          </cell>
          <cell r="F149" t="str">
            <v>150472/3d</v>
          </cell>
          <cell r="G149" t="str">
            <v>3 X 400V</v>
          </cell>
          <cell r="H149" t="str">
            <v>24V</v>
          </cell>
          <cell r="I149" t="str">
            <v>BLEU 5012</v>
          </cell>
          <cell r="J149" t="str">
            <v>Pas de carter</v>
          </cell>
          <cell r="K149" t="str">
            <v>GRIS 7035</v>
          </cell>
          <cell r="L149" t="str">
            <v>ORANGE 2004</v>
          </cell>
          <cell r="N149" t="str">
            <v>expédiée</v>
          </cell>
          <cell r="O149" t="str">
            <v>Plaques posées</v>
          </cell>
        </row>
        <row r="150">
          <cell r="A150" t="str">
            <v>467-20</v>
          </cell>
          <cell r="B150" t="str">
            <v>96000467-20</v>
          </cell>
          <cell r="C150" t="str">
            <v>TRLB400-4M</v>
          </cell>
          <cell r="D150" t="str">
            <v>D/G</v>
          </cell>
          <cell r="E150" t="str">
            <v>9529-431</v>
          </cell>
          <cell r="F150" t="str">
            <v>150472/9c</v>
          </cell>
          <cell r="G150" t="str">
            <v>3 X 400V</v>
          </cell>
          <cell r="H150" t="str">
            <v>24V</v>
          </cell>
          <cell r="I150" t="str">
            <v>BLEU 5012</v>
          </cell>
          <cell r="J150" t="str">
            <v>Pas de carter</v>
          </cell>
          <cell r="K150" t="str">
            <v>GRIS 7035</v>
          </cell>
          <cell r="L150" t="str">
            <v>ORANGE 2004</v>
          </cell>
          <cell r="N150" t="str">
            <v>expédiée</v>
          </cell>
          <cell r="O150" t="str">
            <v>Plaques posées</v>
          </cell>
        </row>
        <row r="151">
          <cell r="A151" t="str">
            <v>462-20</v>
          </cell>
          <cell r="B151" t="str">
            <v>96000462-20</v>
          </cell>
          <cell r="C151" t="str">
            <v>TRLB400-4M</v>
          </cell>
          <cell r="D151" t="str">
            <v>D/G</v>
          </cell>
          <cell r="E151" t="str">
            <v>9530-432</v>
          </cell>
          <cell r="F151" t="str">
            <v>150472/9a</v>
          </cell>
          <cell r="G151" t="str">
            <v>3 X 400V</v>
          </cell>
          <cell r="H151" t="str">
            <v>24V</v>
          </cell>
          <cell r="I151" t="str">
            <v>BLEU 5012</v>
          </cell>
          <cell r="J151" t="str">
            <v>Pas de carter</v>
          </cell>
          <cell r="K151" t="str">
            <v>GRIS 7035</v>
          </cell>
          <cell r="L151" t="str">
            <v>ORANGE 2004</v>
          </cell>
          <cell r="N151" t="str">
            <v>expédiée</v>
          </cell>
          <cell r="O151" t="str">
            <v>Plaques posées</v>
          </cell>
        </row>
        <row r="152">
          <cell r="A152" t="str">
            <v>462-20</v>
          </cell>
          <cell r="B152" t="str">
            <v>96000462-20</v>
          </cell>
          <cell r="C152" t="str">
            <v>TRLB400-4M</v>
          </cell>
          <cell r="D152" t="str">
            <v>G/D</v>
          </cell>
          <cell r="E152" t="str">
            <v>9531-433</v>
          </cell>
          <cell r="F152" t="str">
            <v>150472/3d</v>
          </cell>
          <cell r="G152" t="str">
            <v>3 X 400V</v>
          </cell>
          <cell r="H152" t="str">
            <v>24V</v>
          </cell>
          <cell r="I152" t="str">
            <v>BLEU 5012</v>
          </cell>
          <cell r="J152" t="str">
            <v>Pas de carter</v>
          </cell>
          <cell r="K152" t="str">
            <v>GRIS 7035</v>
          </cell>
          <cell r="L152" t="str">
            <v>ORANGE 2004</v>
          </cell>
          <cell r="N152" t="str">
            <v>expédiée</v>
          </cell>
          <cell r="O152" t="str">
            <v>Plaques posées</v>
          </cell>
        </row>
        <row r="153">
          <cell r="A153" t="str">
            <v>462-20</v>
          </cell>
          <cell r="B153" t="str">
            <v>96000462-20</v>
          </cell>
          <cell r="C153" t="str">
            <v>TRLB400-4M</v>
          </cell>
          <cell r="D153" t="str">
            <v>G/D</v>
          </cell>
          <cell r="E153" t="str">
            <v>9532-434</v>
          </cell>
          <cell r="F153" t="str">
            <v>150472/3d</v>
          </cell>
          <cell r="G153" t="str">
            <v>3 X 400V</v>
          </cell>
          <cell r="H153" t="str">
            <v>24V</v>
          </cell>
          <cell r="I153" t="str">
            <v>BLEU 5012</v>
          </cell>
          <cell r="J153" t="str">
            <v>Pas de carter</v>
          </cell>
          <cell r="K153" t="str">
            <v>GRIS 7035</v>
          </cell>
          <cell r="L153" t="str">
            <v>ORANGE 2004</v>
          </cell>
          <cell r="N153" t="str">
            <v>expédiée</v>
          </cell>
          <cell r="O153" t="str">
            <v>Plaques posées</v>
          </cell>
        </row>
        <row r="154">
          <cell r="A154" t="str">
            <v>467-30</v>
          </cell>
          <cell r="B154" t="str">
            <v>96000467-30</v>
          </cell>
          <cell r="C154" t="str">
            <v>PU630-H</v>
          </cell>
          <cell r="D154" t="str">
            <v>D/G</v>
          </cell>
          <cell r="E154" t="str">
            <v>9533-319</v>
          </cell>
          <cell r="F154" t="str">
            <v>150472/9c</v>
          </cell>
          <cell r="I154" t="str">
            <v>BLEU 5012</v>
          </cell>
          <cell r="J154" t="str">
            <v>Pas de carter</v>
          </cell>
          <cell r="K154" t="str">
            <v>GRIS 7035</v>
          </cell>
          <cell r="L154" t="str">
            <v>ORANGE 2004</v>
          </cell>
          <cell r="N154" t="str">
            <v>expédiée</v>
          </cell>
          <cell r="O154" t="str">
            <v>Plaques posées</v>
          </cell>
        </row>
        <row r="155">
          <cell r="A155" t="str">
            <v>462-30</v>
          </cell>
          <cell r="B155" t="str">
            <v>96000462-30</v>
          </cell>
          <cell r="C155" t="str">
            <v>PU630-H</v>
          </cell>
          <cell r="D155" t="str">
            <v>D/G</v>
          </cell>
          <cell r="E155" t="str">
            <v>9534-320</v>
          </cell>
          <cell r="F155" t="str">
            <v>150472/9a</v>
          </cell>
          <cell r="I155" t="str">
            <v>BLEU 5012</v>
          </cell>
          <cell r="J155" t="str">
            <v>Pas de carter</v>
          </cell>
          <cell r="K155" t="str">
            <v>GRIS 7035</v>
          </cell>
          <cell r="L155" t="str">
            <v>ORANGE 2004</v>
          </cell>
          <cell r="N155" t="str">
            <v>expédiée</v>
          </cell>
          <cell r="O155" t="str">
            <v>Plaques posées</v>
          </cell>
        </row>
        <row r="156">
          <cell r="A156" t="str">
            <v>462-30</v>
          </cell>
          <cell r="B156" t="str">
            <v>96000462-30</v>
          </cell>
          <cell r="C156" t="str">
            <v>PU630-H</v>
          </cell>
          <cell r="D156" t="str">
            <v>G/D</v>
          </cell>
          <cell r="E156" t="str">
            <v>9535-321</v>
          </cell>
          <cell r="F156" t="str">
            <v>150472/3d</v>
          </cell>
          <cell r="I156" t="str">
            <v>BLEU 5012</v>
          </cell>
          <cell r="J156" t="str">
            <v>Pas de carter</v>
          </cell>
          <cell r="K156" t="str">
            <v>GRIS 7035</v>
          </cell>
          <cell r="L156" t="str">
            <v>ORANGE 2004</v>
          </cell>
          <cell r="N156" t="str">
            <v>expédiée</v>
          </cell>
          <cell r="O156" t="str">
            <v>Plaques posées</v>
          </cell>
        </row>
        <row r="157">
          <cell r="A157" t="str">
            <v>462-30</v>
          </cell>
          <cell r="B157" t="str">
            <v>96000462-30</v>
          </cell>
          <cell r="C157" t="str">
            <v>PU630-H</v>
          </cell>
          <cell r="D157" t="str">
            <v>G/D</v>
          </cell>
          <cell r="E157" t="str">
            <v>9536-322</v>
          </cell>
          <cell r="F157" t="str">
            <v>150472/3d</v>
          </cell>
          <cell r="I157" t="str">
            <v>BLEU 5012</v>
          </cell>
          <cell r="J157" t="str">
            <v>Pas de carter</v>
          </cell>
          <cell r="K157" t="str">
            <v>GRIS 7035</v>
          </cell>
          <cell r="L157" t="str">
            <v>ORANGE 2004</v>
          </cell>
          <cell r="N157" t="str">
            <v>expédiée</v>
          </cell>
          <cell r="O157" t="str">
            <v>Plaques posées</v>
          </cell>
        </row>
        <row r="158">
          <cell r="A158" t="str">
            <v>467-3946</v>
          </cell>
          <cell r="B158" t="str">
            <v>96000467-3946</v>
          </cell>
          <cell r="C158" t="str">
            <v>CRT350RN-1M</v>
          </cell>
          <cell r="D158" t="str">
            <v>D/G</v>
          </cell>
          <cell r="E158" t="str">
            <v>9537-119</v>
          </cell>
          <cell r="F158" t="str">
            <v>150472/9c</v>
          </cell>
          <cell r="G158" t="str">
            <v>3 X 400V</v>
          </cell>
          <cell r="H158" t="str">
            <v>24V</v>
          </cell>
          <cell r="I158" t="str">
            <v>GRIS 7030</v>
          </cell>
          <cell r="J158" t="str">
            <v>BLEU 5012</v>
          </cell>
          <cell r="K158" t="str">
            <v>GRIS 7035</v>
          </cell>
          <cell r="L158" t="str">
            <v>ORANGE 2004</v>
          </cell>
          <cell r="N158" t="str">
            <v>expédiée</v>
          </cell>
          <cell r="O158" t="str">
            <v>Plaques posées</v>
          </cell>
        </row>
        <row r="159">
          <cell r="A159" t="str">
            <v>462-394602</v>
          </cell>
          <cell r="B159" t="str">
            <v>96000462-394602</v>
          </cell>
          <cell r="C159" t="str">
            <v>CRT350RN-1M</v>
          </cell>
          <cell r="D159" t="str">
            <v>D/G</v>
          </cell>
          <cell r="E159" t="str">
            <v>9538-120</v>
          </cell>
          <cell r="F159" t="str">
            <v>150472/9a</v>
          </cell>
          <cell r="G159" t="str">
            <v>3 X 400V</v>
          </cell>
          <cell r="H159" t="str">
            <v>24V</v>
          </cell>
          <cell r="I159" t="str">
            <v>GRIS 7030</v>
          </cell>
          <cell r="J159" t="str">
            <v>BLEU 5012</v>
          </cell>
          <cell r="K159" t="str">
            <v>GRIS 7035</v>
          </cell>
          <cell r="L159" t="str">
            <v>ORANGE 2004</v>
          </cell>
          <cell r="N159" t="str">
            <v>expédiée</v>
          </cell>
          <cell r="O159" t="str">
            <v>Plaques posées</v>
          </cell>
        </row>
        <row r="160">
          <cell r="A160" t="str">
            <v>463-394602</v>
          </cell>
          <cell r="B160" t="str">
            <v>96000463-394602</v>
          </cell>
          <cell r="C160" t="str">
            <v>CRT350RN-1M</v>
          </cell>
          <cell r="D160" t="str">
            <v>D/G</v>
          </cell>
          <cell r="E160" t="str">
            <v>9539-121</v>
          </cell>
          <cell r="F160" t="str">
            <v>150472/11c</v>
          </cell>
          <cell r="G160" t="str">
            <v>3 X 400V</v>
          </cell>
          <cell r="H160" t="str">
            <v>24V</v>
          </cell>
          <cell r="I160" t="str">
            <v>GRIS 7030</v>
          </cell>
          <cell r="J160" t="str">
            <v>BLEU 5012</v>
          </cell>
          <cell r="K160" t="str">
            <v>GRIS 7035</v>
          </cell>
          <cell r="L160" t="str">
            <v>ORANGE 2004</v>
          </cell>
          <cell r="N160" t="str">
            <v>expédiée</v>
          </cell>
          <cell r="O160" t="str">
            <v>Plaques posées</v>
          </cell>
        </row>
        <row r="161">
          <cell r="A161" t="str">
            <v>462-394601</v>
          </cell>
          <cell r="B161" t="str">
            <v>96000462-394601</v>
          </cell>
          <cell r="C161" t="str">
            <v>CRT350RN-1M</v>
          </cell>
          <cell r="D161" t="str">
            <v>G/D</v>
          </cell>
          <cell r="E161" t="str">
            <v>9540-122</v>
          </cell>
          <cell r="F161" t="str">
            <v>150472/3d</v>
          </cell>
          <cell r="G161" t="str">
            <v>3 X 400V</v>
          </cell>
          <cell r="H161" t="str">
            <v>24V</v>
          </cell>
          <cell r="I161" t="str">
            <v>GRIS 7030</v>
          </cell>
          <cell r="J161" t="str">
            <v>BLEU 5012</v>
          </cell>
          <cell r="K161" t="str">
            <v>GRIS 7035</v>
          </cell>
          <cell r="L161" t="str">
            <v>ORANGE 2004</v>
          </cell>
          <cell r="N161" t="str">
            <v>expédiée</v>
          </cell>
          <cell r="O161" t="str">
            <v>Plaques posées</v>
          </cell>
        </row>
        <row r="162">
          <cell r="A162" t="str">
            <v>462-394601</v>
          </cell>
          <cell r="B162" t="str">
            <v>96000462-394601</v>
          </cell>
          <cell r="C162" t="str">
            <v>CRT350RN-1M</v>
          </cell>
          <cell r="D162" t="str">
            <v>G/D</v>
          </cell>
          <cell r="E162" t="str">
            <v>9541-123</v>
          </cell>
          <cell r="F162" t="str">
            <v>150472/3d</v>
          </cell>
          <cell r="G162" t="str">
            <v>3 X 400V</v>
          </cell>
          <cell r="H162" t="str">
            <v>24V</v>
          </cell>
          <cell r="I162" t="str">
            <v>GRIS 7030</v>
          </cell>
          <cell r="J162" t="str">
            <v>BLEU 5012</v>
          </cell>
          <cell r="K162" t="str">
            <v>GRIS 7035</v>
          </cell>
          <cell r="L162" t="str">
            <v>ORANGE 2004</v>
          </cell>
          <cell r="N162" t="str">
            <v>expédiée</v>
          </cell>
          <cell r="O162" t="str">
            <v>Plaques posées</v>
          </cell>
        </row>
        <row r="163">
          <cell r="A163" t="str">
            <v>463-394601</v>
          </cell>
          <cell r="B163" t="str">
            <v>96000463-394601</v>
          </cell>
          <cell r="C163" t="str">
            <v>CRT350RN-1M</v>
          </cell>
          <cell r="D163" t="str">
            <v>G/D</v>
          </cell>
          <cell r="E163" t="str">
            <v>9542-124</v>
          </cell>
          <cell r="F163" t="str">
            <v>150472/10c</v>
          </cell>
          <cell r="G163" t="str">
            <v>3 X 400V</v>
          </cell>
          <cell r="H163" t="str">
            <v>24V</v>
          </cell>
          <cell r="I163" t="str">
            <v>GRIS 7030</v>
          </cell>
          <cell r="J163" t="str">
            <v>BLEU 5012</v>
          </cell>
          <cell r="K163" t="str">
            <v>GRIS 7035</v>
          </cell>
          <cell r="L163" t="str">
            <v>ORANGE 2004</v>
          </cell>
          <cell r="N163" t="str">
            <v>expédiée</v>
          </cell>
          <cell r="O163" t="str">
            <v>Plaques posées</v>
          </cell>
        </row>
        <row r="164">
          <cell r="A164" t="str">
            <v>467-3947</v>
          </cell>
          <cell r="B164" t="str">
            <v>96000467-3947</v>
          </cell>
          <cell r="C164" t="str">
            <v>AST1000R</v>
          </cell>
          <cell r="D164" t="str">
            <v>D/G</v>
          </cell>
          <cell r="E164" t="str">
            <v>9543-142</v>
          </cell>
          <cell r="F164" t="str">
            <v>150472/9c</v>
          </cell>
          <cell r="G164" t="str">
            <v>3 X 400V</v>
          </cell>
          <cell r="H164" t="str">
            <v>24V</v>
          </cell>
          <cell r="I164" t="str">
            <v>GRIS 7030</v>
          </cell>
          <cell r="J164" t="str">
            <v>BLEU 5012</v>
          </cell>
          <cell r="K164" t="str">
            <v>GRIS 7035</v>
          </cell>
          <cell r="L164" t="str">
            <v>ORANGE 2004</v>
          </cell>
          <cell r="N164" t="str">
            <v>expédiée</v>
          </cell>
          <cell r="O164" t="str">
            <v>Plaques posées</v>
          </cell>
        </row>
        <row r="165">
          <cell r="A165" t="str">
            <v>462-394702</v>
          </cell>
          <cell r="B165" t="str">
            <v>96000462-394702</v>
          </cell>
          <cell r="C165" t="str">
            <v>AST1000R</v>
          </cell>
          <cell r="D165" t="str">
            <v>D/G</v>
          </cell>
          <cell r="E165" t="str">
            <v>9544-143</v>
          </cell>
          <cell r="F165" t="str">
            <v>150472/9a</v>
          </cell>
          <cell r="G165" t="str">
            <v>3 X 400V</v>
          </cell>
          <cell r="H165" t="str">
            <v>24V</v>
          </cell>
          <cell r="I165" t="str">
            <v>GRIS 7030</v>
          </cell>
          <cell r="J165" t="str">
            <v>BLEU 5012</v>
          </cell>
          <cell r="K165" t="str">
            <v>ORANGE 2004</v>
          </cell>
          <cell r="L165" t="str">
            <v>ORANGE 2004</v>
          </cell>
          <cell r="N165" t="str">
            <v>expédiée</v>
          </cell>
          <cell r="O165" t="str">
            <v>Plaques posées</v>
          </cell>
        </row>
        <row r="166">
          <cell r="A166" t="str">
            <v>463-394702</v>
          </cell>
          <cell r="B166" t="str">
            <v>96000463-394702</v>
          </cell>
          <cell r="C166" t="str">
            <v>AST1000R</v>
          </cell>
          <cell r="D166" t="str">
            <v>D/G</v>
          </cell>
          <cell r="E166" t="str">
            <v>9545-144</v>
          </cell>
          <cell r="F166" t="str">
            <v>150472/11c</v>
          </cell>
          <cell r="G166" t="str">
            <v>3 X 400V</v>
          </cell>
          <cell r="H166" t="str">
            <v>24V</v>
          </cell>
          <cell r="I166" t="str">
            <v>GRIS 7030</v>
          </cell>
          <cell r="J166" t="str">
            <v>BLEU 5012</v>
          </cell>
          <cell r="K166" t="str">
            <v>ORANGE 2004</v>
          </cell>
          <cell r="L166" t="str">
            <v>ORANGE 2004</v>
          </cell>
          <cell r="N166" t="str">
            <v>expédiée</v>
          </cell>
          <cell r="O166" t="str">
            <v>Plaques posées</v>
          </cell>
        </row>
        <row r="167">
          <cell r="A167" t="str">
            <v>462-394701</v>
          </cell>
          <cell r="B167" t="str">
            <v>96000462-394701</v>
          </cell>
          <cell r="C167" t="str">
            <v>AST1000R</v>
          </cell>
          <cell r="D167" t="str">
            <v>G/D</v>
          </cell>
          <cell r="E167" t="str">
            <v>9546-145</v>
          </cell>
          <cell r="F167" t="str">
            <v>150472/3d</v>
          </cell>
          <cell r="G167" t="str">
            <v>3 X 400V</v>
          </cell>
          <cell r="H167" t="str">
            <v>24V</v>
          </cell>
          <cell r="I167" t="str">
            <v>GRIS 7030</v>
          </cell>
          <cell r="J167" t="str">
            <v>BLEU 5012</v>
          </cell>
          <cell r="K167" t="str">
            <v>GRIS 7035</v>
          </cell>
          <cell r="L167" t="str">
            <v>ORANGE 2004</v>
          </cell>
          <cell r="N167" t="str">
            <v>expédiée</v>
          </cell>
          <cell r="O167" t="str">
            <v>Plaques posées</v>
          </cell>
        </row>
        <row r="168">
          <cell r="A168" t="str">
            <v>462-394701</v>
          </cell>
          <cell r="B168" t="str">
            <v>96000462-394701</v>
          </cell>
          <cell r="C168" t="str">
            <v>AST1000R</v>
          </cell>
          <cell r="D168" t="str">
            <v>G/D</v>
          </cell>
          <cell r="E168" t="str">
            <v>9547-146</v>
          </cell>
          <cell r="F168" t="str">
            <v>150472/3d</v>
          </cell>
          <cell r="G168" t="str">
            <v>3 X 400V</v>
          </cell>
          <cell r="H168" t="str">
            <v>24V</v>
          </cell>
          <cell r="I168" t="str">
            <v>GRIS 7030</v>
          </cell>
          <cell r="J168" t="str">
            <v>BLEU 5012</v>
          </cell>
          <cell r="K168" t="str">
            <v>GRIS 7035</v>
          </cell>
          <cell r="L168" t="str">
            <v>ORANGE 2004</v>
          </cell>
          <cell r="N168" t="str">
            <v>expédiée</v>
          </cell>
          <cell r="O168" t="str">
            <v>Plaques posées</v>
          </cell>
        </row>
        <row r="169">
          <cell r="A169" t="str">
            <v>463-394701</v>
          </cell>
          <cell r="B169" t="str">
            <v>96000463-394701</v>
          </cell>
          <cell r="C169" t="str">
            <v>AST1000R</v>
          </cell>
          <cell r="D169" t="str">
            <v>G/D</v>
          </cell>
          <cell r="E169" t="str">
            <v>9548-147</v>
          </cell>
          <cell r="F169" t="str">
            <v>150472/10c</v>
          </cell>
          <cell r="G169" t="str">
            <v>3 X 400V</v>
          </cell>
          <cell r="H169" t="str">
            <v>24V</v>
          </cell>
          <cell r="I169" t="str">
            <v>GRIS 7030</v>
          </cell>
          <cell r="J169" t="str">
            <v>BLEU 5012</v>
          </cell>
          <cell r="K169" t="str">
            <v>GRIS 7035</v>
          </cell>
          <cell r="L169" t="str">
            <v>ORANGE 2004</v>
          </cell>
          <cell r="N169" t="str">
            <v>expédiée</v>
          </cell>
          <cell r="O169" t="str">
            <v>Plaques posées</v>
          </cell>
        </row>
        <row r="170">
          <cell r="A170" t="str">
            <v>465-3965</v>
          </cell>
          <cell r="B170" t="str">
            <v>96000465-3965</v>
          </cell>
          <cell r="C170" t="str">
            <v>TD800Ni</v>
          </cell>
          <cell r="D170" t="str">
            <v>D/G</v>
          </cell>
          <cell r="E170" t="str">
            <v>9549-622</v>
          </cell>
          <cell r="F170" t="str">
            <v>//</v>
          </cell>
          <cell r="G170" t="str">
            <v>3 X 400V</v>
          </cell>
          <cell r="H170" t="str">
            <v>24V</v>
          </cell>
          <cell r="I170" t="str">
            <v>GRIS 7030</v>
          </cell>
          <cell r="J170" t="str">
            <v>BLEU 5015</v>
          </cell>
          <cell r="K170" t="str">
            <v>GRIS 7035</v>
          </cell>
          <cell r="L170" t="str">
            <v>JAUNE 1004</v>
          </cell>
          <cell r="N170" t="str">
            <v>expédiée</v>
          </cell>
          <cell r="O170" t="str">
            <v>Plaques posées</v>
          </cell>
        </row>
        <row r="171">
          <cell r="A171" t="str">
            <v>467-40</v>
          </cell>
          <cell r="B171" t="str">
            <v>96000467-40</v>
          </cell>
          <cell r="C171" t="str">
            <v>TRLB400N - 1M</v>
          </cell>
          <cell r="D171" t="str">
            <v>D/G</v>
          </cell>
          <cell r="E171" t="str">
            <v>9557-438</v>
          </cell>
          <cell r="F171" t="str">
            <v>150472/9c</v>
          </cell>
          <cell r="G171" t="str">
            <v>3 X 400V</v>
          </cell>
          <cell r="H171" t="str">
            <v>24V</v>
          </cell>
          <cell r="I171" t="str">
            <v>BLEU 5012</v>
          </cell>
          <cell r="J171" t="str">
            <v>Pas de carter</v>
          </cell>
          <cell r="K171" t="str">
            <v>GRIS 7035</v>
          </cell>
          <cell r="L171" t="str">
            <v>ORANGE 2004</v>
          </cell>
          <cell r="N171" t="str">
            <v>expédiée</v>
          </cell>
          <cell r="O171" t="str">
            <v>Plaques posées</v>
          </cell>
        </row>
        <row r="172">
          <cell r="A172" t="str">
            <v>462-40</v>
          </cell>
          <cell r="B172" t="str">
            <v>96000462-40</v>
          </cell>
          <cell r="C172" t="str">
            <v>TRLB400N - 1M</v>
          </cell>
          <cell r="D172" t="str">
            <v>D/G</v>
          </cell>
          <cell r="E172" t="str">
            <v>9558-439</v>
          </cell>
          <cell r="F172" t="str">
            <v>150472/9a</v>
          </cell>
          <cell r="G172" t="str">
            <v>3 X 400V</v>
          </cell>
          <cell r="H172" t="str">
            <v>24V</v>
          </cell>
          <cell r="I172" t="str">
            <v>BLEU 5012</v>
          </cell>
          <cell r="J172" t="str">
            <v>Pas de carter</v>
          </cell>
          <cell r="K172" t="str">
            <v>GRIS 7035</v>
          </cell>
          <cell r="L172" t="str">
            <v>ORANGE 2004</v>
          </cell>
          <cell r="N172" t="str">
            <v>expédiée</v>
          </cell>
          <cell r="O172" t="str">
            <v>Plaques posées</v>
          </cell>
        </row>
        <row r="173">
          <cell r="A173" t="str">
            <v>462-40</v>
          </cell>
          <cell r="B173" t="str">
            <v>96000462-40</v>
          </cell>
          <cell r="C173" t="str">
            <v>TRLB400N - 1M</v>
          </cell>
          <cell r="D173" t="str">
            <v>G/D</v>
          </cell>
          <cell r="E173" t="str">
            <v>9559-440</v>
          </cell>
          <cell r="F173" t="str">
            <v>150472/3d</v>
          </cell>
          <cell r="G173" t="str">
            <v>3 X 400V</v>
          </cell>
          <cell r="H173" t="str">
            <v>24V</v>
          </cell>
          <cell r="I173" t="str">
            <v>BLEU 5012</v>
          </cell>
          <cell r="J173" t="str">
            <v>Pas de carter</v>
          </cell>
          <cell r="K173" t="str">
            <v>GRIS 7035</v>
          </cell>
          <cell r="L173" t="str">
            <v>ORANGE 2004</v>
          </cell>
          <cell r="N173" t="str">
            <v>expédiée</v>
          </cell>
          <cell r="O173" t="str">
            <v>Plaques posées</v>
          </cell>
        </row>
        <row r="174">
          <cell r="A174" t="str">
            <v>462-40</v>
          </cell>
          <cell r="B174" t="str">
            <v>96000462-40</v>
          </cell>
          <cell r="C174" t="str">
            <v>TRLB400N - 1M</v>
          </cell>
          <cell r="D174" t="str">
            <v>G/D</v>
          </cell>
          <cell r="E174" t="str">
            <v>9560-441</v>
          </cell>
          <cell r="F174" t="str">
            <v>150472/3d</v>
          </cell>
          <cell r="G174" t="str">
            <v>3 X 400V</v>
          </cell>
          <cell r="H174" t="str">
            <v>24V</v>
          </cell>
          <cell r="I174" t="str">
            <v>BLEU 5012</v>
          </cell>
          <cell r="J174" t="str">
            <v>Pas de carter</v>
          </cell>
          <cell r="K174" t="str">
            <v>GRIS 7035</v>
          </cell>
          <cell r="L174" t="str">
            <v>ORANGE 2004</v>
          </cell>
          <cell r="N174" t="str">
            <v>expédiée</v>
          </cell>
          <cell r="O174" t="str">
            <v>Plaques posées</v>
          </cell>
        </row>
        <row r="175">
          <cell r="A175" t="str">
            <v>511-10</v>
          </cell>
          <cell r="B175" t="str">
            <v>96000511 - 10</v>
          </cell>
          <cell r="C175" t="str">
            <v>MPE 120</v>
          </cell>
          <cell r="D175" t="str">
            <v>//</v>
          </cell>
          <cell r="E175" t="str">
            <v>9502-114</v>
          </cell>
          <cell r="F175" t="str">
            <v>//</v>
          </cell>
          <cell r="G175" t="str">
            <v>3 x 400V</v>
          </cell>
          <cell r="H175" t="str">
            <v>//</v>
          </cell>
          <cell r="I175" t="str">
            <v>GRIS 7030</v>
          </cell>
          <cell r="J175" t="str">
            <v>pas de carter</v>
          </cell>
          <cell r="K175" t="str">
            <v>GRIS 7035</v>
          </cell>
          <cell r="L175" t="str">
            <v>//</v>
          </cell>
          <cell r="N175" t="str">
            <v>expédiée</v>
          </cell>
          <cell r="O175" t="str">
            <v>Plaques posées</v>
          </cell>
        </row>
        <row r="176">
          <cell r="A176" t="str">
            <v>481-10</v>
          </cell>
          <cell r="B176" t="str">
            <v>96000481 - 10</v>
          </cell>
          <cell r="C176" t="str">
            <v>MPE 120</v>
          </cell>
          <cell r="D176" t="str">
            <v>//</v>
          </cell>
          <cell r="E176" t="str">
            <v>9503-115</v>
          </cell>
          <cell r="F176" t="str">
            <v>//</v>
          </cell>
          <cell r="G176" t="str">
            <v>3 x 400V</v>
          </cell>
          <cell r="H176" t="str">
            <v>//</v>
          </cell>
          <cell r="I176" t="str">
            <v>GRIS 7030</v>
          </cell>
          <cell r="J176" t="str">
            <v>pas de carter</v>
          </cell>
          <cell r="K176" t="str">
            <v>GRIS 7035</v>
          </cell>
          <cell r="L176" t="str">
            <v>//</v>
          </cell>
          <cell r="N176" t="str">
            <v>expédiée</v>
          </cell>
          <cell r="O176" t="str">
            <v>Plaques posées</v>
          </cell>
        </row>
        <row r="177">
          <cell r="A177" t="str">
            <v>544-10</v>
          </cell>
          <cell r="B177" t="str">
            <v>96000544 - 10</v>
          </cell>
          <cell r="C177" t="str">
            <v>MPE 120</v>
          </cell>
          <cell r="D177" t="str">
            <v>//</v>
          </cell>
          <cell r="E177" t="str">
            <v>9504-116</v>
          </cell>
          <cell r="F177" t="str">
            <v>//</v>
          </cell>
          <cell r="G177" t="str">
            <v>3 x 400V</v>
          </cell>
          <cell r="H177" t="str">
            <v>//</v>
          </cell>
          <cell r="I177" t="str">
            <v>GRIS 7030</v>
          </cell>
          <cell r="J177" t="str">
            <v>pas de carter</v>
          </cell>
          <cell r="K177" t="str">
            <v>GRIS 7035</v>
          </cell>
          <cell r="L177" t="str">
            <v>//</v>
          </cell>
          <cell r="N177" t="str">
            <v>expédiée</v>
          </cell>
          <cell r="O177" t="str">
            <v>Plaques posées</v>
          </cell>
        </row>
        <row r="178">
          <cell r="A178" t="str">
            <v>546-10</v>
          </cell>
          <cell r="B178" t="str">
            <v>96000546 - 10</v>
          </cell>
          <cell r="C178" t="str">
            <v>MPE 120</v>
          </cell>
          <cell r="D178" t="str">
            <v>//</v>
          </cell>
          <cell r="E178" t="str">
            <v>9505-117</v>
          </cell>
          <cell r="F178" t="str">
            <v>//</v>
          </cell>
          <cell r="G178" t="str">
            <v>3 x 400V</v>
          </cell>
          <cell r="H178" t="str">
            <v>//</v>
          </cell>
          <cell r="I178" t="str">
            <v>GRIS 7030</v>
          </cell>
          <cell r="J178" t="str">
            <v>pas de carter</v>
          </cell>
          <cell r="K178" t="str">
            <v>GRIS 7035</v>
          </cell>
          <cell r="L178" t="str">
            <v>//</v>
          </cell>
          <cell r="N178" t="str">
            <v>expédiée</v>
          </cell>
          <cell r="O178" t="str">
            <v>Plaques posées</v>
          </cell>
        </row>
        <row r="179">
          <cell r="A179" t="str">
            <v>561-10</v>
          </cell>
          <cell r="B179" t="str">
            <v>96000561 - 10</v>
          </cell>
          <cell r="C179" t="str">
            <v>MPE 120</v>
          </cell>
          <cell r="D179" t="str">
            <v>//</v>
          </cell>
          <cell r="E179" t="str">
            <v>9506-118</v>
          </cell>
          <cell r="F179" t="str">
            <v>//</v>
          </cell>
          <cell r="G179" t="str">
            <v>3 x 400V</v>
          </cell>
          <cell r="H179" t="str">
            <v>//</v>
          </cell>
          <cell r="I179" t="str">
            <v>GRIS 7030</v>
          </cell>
          <cell r="J179" t="str">
            <v>pas de carter</v>
          </cell>
          <cell r="K179" t="str">
            <v>GRIS 7035</v>
          </cell>
          <cell r="L179" t="str">
            <v>//</v>
          </cell>
          <cell r="N179" t="str">
            <v>expédiée</v>
          </cell>
          <cell r="O179" t="str">
            <v>Plaques posées</v>
          </cell>
        </row>
        <row r="180">
          <cell r="A180" t="str">
            <v>471-4006</v>
          </cell>
          <cell r="B180" t="str">
            <v>96000471 - 4006</v>
          </cell>
          <cell r="C180" t="str">
            <v>G3T560-2-2M</v>
          </cell>
          <cell r="D180" t="str">
            <v>D/G</v>
          </cell>
          <cell r="E180" t="str">
            <v>9550-93</v>
          </cell>
          <cell r="F180" t="str">
            <v>150538a</v>
          </cell>
          <cell r="G180" t="str">
            <v>3 X 400V</v>
          </cell>
          <cell r="H180" t="str">
            <v>24V</v>
          </cell>
          <cell r="I180" t="str">
            <v>GRIS 7030</v>
          </cell>
          <cell r="J180" t="str">
            <v>VERT 6011</v>
          </cell>
          <cell r="K180" t="str">
            <v>GRIS 7035</v>
          </cell>
          <cell r="L180" t="str">
            <v>JAUNE 1021</v>
          </cell>
          <cell r="M180" t="str">
            <v>PORTE ORANGE 2000</v>
          </cell>
          <cell r="N180" t="str">
            <v>expédiée</v>
          </cell>
          <cell r="O180" t="str">
            <v>Plaques posées</v>
          </cell>
        </row>
        <row r="181">
          <cell r="A181" t="str">
            <v>471-4006</v>
          </cell>
          <cell r="B181" t="str">
            <v>96000471 - 4006</v>
          </cell>
          <cell r="C181" t="str">
            <v>G3T560-2-2M</v>
          </cell>
          <cell r="D181" t="str">
            <v>D/G</v>
          </cell>
          <cell r="E181" t="str">
            <v>9551-94</v>
          </cell>
          <cell r="F181" t="str">
            <v>150538a</v>
          </cell>
          <cell r="G181" t="str">
            <v>3 X 400V</v>
          </cell>
          <cell r="H181" t="str">
            <v>24V</v>
          </cell>
          <cell r="I181" t="str">
            <v>GRIS 7030</v>
          </cell>
          <cell r="J181" t="str">
            <v>VERT 6011</v>
          </cell>
          <cell r="K181" t="str">
            <v>GRIS 7035</v>
          </cell>
          <cell r="L181" t="str">
            <v>JAUNE 1021</v>
          </cell>
          <cell r="M181" t="str">
            <v>PORTE ORANGE 2000</v>
          </cell>
          <cell r="N181" t="str">
            <v>expédiée</v>
          </cell>
          <cell r="O181" t="str">
            <v>Plaques posées</v>
          </cell>
        </row>
        <row r="182">
          <cell r="A182" t="str">
            <v>471-10</v>
          </cell>
          <cell r="B182" t="str">
            <v>96000471-10</v>
          </cell>
          <cell r="C182" t="str">
            <v>SRT350-2M</v>
          </cell>
          <cell r="D182" t="str">
            <v>D/G</v>
          </cell>
          <cell r="E182" t="str">
            <v>9552-254</v>
          </cell>
          <cell r="F182" t="str">
            <v>150538a</v>
          </cell>
          <cell r="G182" t="str">
            <v>3 X 400V</v>
          </cell>
          <cell r="H182" t="str">
            <v>24V</v>
          </cell>
          <cell r="I182" t="str">
            <v>VERT 6011</v>
          </cell>
          <cell r="J182" t="str">
            <v>pas de carter</v>
          </cell>
          <cell r="K182" t="str">
            <v>GRIS 7035</v>
          </cell>
          <cell r="L182" t="str">
            <v>JAUNE 1021</v>
          </cell>
          <cell r="M182" t="str">
            <v>pas de porte</v>
          </cell>
          <cell r="N182" t="str">
            <v>expédiée</v>
          </cell>
          <cell r="O182" t="str">
            <v>Plaques posées</v>
          </cell>
        </row>
        <row r="183">
          <cell r="A183" t="str">
            <v>471-10</v>
          </cell>
          <cell r="B183" t="str">
            <v>96000471-10</v>
          </cell>
          <cell r="C183" t="str">
            <v>SRT350-2M</v>
          </cell>
          <cell r="D183" t="str">
            <v>D/G</v>
          </cell>
          <cell r="E183" t="str">
            <v>9567-255</v>
          </cell>
          <cell r="F183" t="str">
            <v>150538a</v>
          </cell>
          <cell r="G183" t="str">
            <v>3 X 400V</v>
          </cell>
          <cell r="H183" t="str">
            <v>24V</v>
          </cell>
          <cell r="I183" t="str">
            <v>VERT 6011</v>
          </cell>
          <cell r="J183" t="str">
            <v>pas de carter</v>
          </cell>
          <cell r="K183" t="str">
            <v>GRIS 7035</v>
          </cell>
          <cell r="L183" t="str">
            <v>JAUNE 1021</v>
          </cell>
          <cell r="M183" t="str">
            <v>pas de porte</v>
          </cell>
          <cell r="N183" t="str">
            <v>expédiée</v>
          </cell>
          <cell r="O183" t="str">
            <v>Plaques posées</v>
          </cell>
        </row>
        <row r="184">
          <cell r="A184" t="str">
            <v>471-30</v>
          </cell>
          <cell r="B184" t="str">
            <v>96000471-30</v>
          </cell>
          <cell r="C184" t="str">
            <v>TRLB400N - 1M</v>
          </cell>
          <cell r="D184" t="str">
            <v>D/G</v>
          </cell>
          <cell r="E184" t="str">
            <v>9480-430</v>
          </cell>
          <cell r="F184" t="str">
            <v>150538a</v>
          </cell>
          <cell r="G184" t="str">
            <v>3 X 400V</v>
          </cell>
          <cell r="H184" t="str">
            <v>24V</v>
          </cell>
          <cell r="I184" t="str">
            <v>VERT 6011</v>
          </cell>
          <cell r="J184" t="str">
            <v>pas de carter</v>
          </cell>
          <cell r="K184" t="str">
            <v>GRIS 7035</v>
          </cell>
          <cell r="L184" t="str">
            <v>JAUNE 1021</v>
          </cell>
          <cell r="M184" t="str">
            <v>pas de porte</v>
          </cell>
          <cell r="N184" t="str">
            <v>expédiée</v>
          </cell>
          <cell r="O184" t="str">
            <v>Plaques posées</v>
          </cell>
        </row>
        <row r="185">
          <cell r="A185" t="str">
            <v>471-30</v>
          </cell>
          <cell r="B185" t="str">
            <v>96000471-30</v>
          </cell>
          <cell r="C185" t="str">
            <v>TRLB400N - 1M</v>
          </cell>
          <cell r="D185" t="str">
            <v>D/G</v>
          </cell>
          <cell r="E185" t="str">
            <v>9486-436</v>
          </cell>
          <cell r="F185" t="str">
            <v>150538a</v>
          </cell>
          <cell r="G185" t="str">
            <v>3 X 400V</v>
          </cell>
          <cell r="H185" t="str">
            <v>24V</v>
          </cell>
          <cell r="I185" t="str">
            <v>VERT 6011</v>
          </cell>
          <cell r="J185" t="str">
            <v>pas de carter</v>
          </cell>
          <cell r="K185" t="str">
            <v>GRIS 7035</v>
          </cell>
          <cell r="L185" t="str">
            <v>JAUNE 1021</v>
          </cell>
          <cell r="M185" t="str">
            <v>pas de porte</v>
          </cell>
          <cell r="N185" t="str">
            <v>expédiée</v>
          </cell>
          <cell r="O185" t="str">
            <v>Plaques posées</v>
          </cell>
        </row>
        <row r="186">
          <cell r="A186" t="str">
            <v>471-40</v>
          </cell>
          <cell r="B186" t="str">
            <v>96000471-40</v>
          </cell>
          <cell r="C186" t="str">
            <v>TRLB400-4M</v>
          </cell>
          <cell r="D186" t="str">
            <v>D/G</v>
          </cell>
          <cell r="E186" t="str">
            <v>9556-437</v>
          </cell>
          <cell r="F186" t="str">
            <v>150538a</v>
          </cell>
          <cell r="G186" t="str">
            <v>3 X 400V</v>
          </cell>
          <cell r="H186" t="str">
            <v>24V</v>
          </cell>
          <cell r="I186" t="str">
            <v>VERT 6011</v>
          </cell>
          <cell r="J186" t="str">
            <v>pas de carter</v>
          </cell>
          <cell r="K186" t="str">
            <v>GRIS 7035</v>
          </cell>
          <cell r="L186" t="str">
            <v>JAUNE 1021</v>
          </cell>
          <cell r="M186" t="str">
            <v>pas de porte</v>
          </cell>
          <cell r="N186" t="str">
            <v>expédiée</v>
          </cell>
          <cell r="O186" t="str">
            <v>Plaques posées</v>
          </cell>
        </row>
        <row r="187">
          <cell r="A187" t="str">
            <v>471-4008</v>
          </cell>
          <cell r="B187" t="str">
            <v>96000471-4008</v>
          </cell>
          <cell r="C187" t="str">
            <v>CRT350RN-1M</v>
          </cell>
          <cell r="D187" t="str">
            <v>D/G</v>
          </cell>
          <cell r="E187" t="str">
            <v>9554-125</v>
          </cell>
          <cell r="F187" t="str">
            <v>150538a</v>
          </cell>
          <cell r="G187" t="str">
            <v>3 X 400V</v>
          </cell>
          <cell r="H187" t="str">
            <v>24V</v>
          </cell>
          <cell r="I187" t="str">
            <v>GRIS 7030</v>
          </cell>
          <cell r="J187" t="str">
            <v>VERT 6011</v>
          </cell>
          <cell r="K187" t="str">
            <v>GRIS 7035</v>
          </cell>
          <cell r="L187" t="str">
            <v>JAUNE 1021</v>
          </cell>
          <cell r="M187" t="str">
            <v>PORTE ORANGE 2000</v>
          </cell>
          <cell r="N187" t="str">
            <v>expédiée</v>
          </cell>
          <cell r="O187" t="str">
            <v>Plaques posées</v>
          </cell>
        </row>
        <row r="188">
          <cell r="A188" t="str">
            <v>471-20</v>
          </cell>
          <cell r="B188" t="str">
            <v>96000471-20</v>
          </cell>
          <cell r="C188" t="str">
            <v>AST1000R</v>
          </cell>
          <cell r="D188" t="str">
            <v>D/G</v>
          </cell>
          <cell r="E188" t="str">
            <v>9555-148</v>
          </cell>
          <cell r="F188" t="str">
            <v>150538a</v>
          </cell>
          <cell r="G188" t="str">
            <v>3 X 400V</v>
          </cell>
          <cell r="H188" t="str">
            <v>24V</v>
          </cell>
          <cell r="I188" t="str">
            <v>GRIS 7030</v>
          </cell>
          <cell r="J188" t="str">
            <v>VERT 6011</v>
          </cell>
          <cell r="K188" t="str">
            <v>GRIS 7035</v>
          </cell>
          <cell r="L188" t="str">
            <v>JAUNE 1021</v>
          </cell>
          <cell r="M188" t="str">
            <v>PORTE ORANGE 2000</v>
          </cell>
          <cell r="N188" t="str">
            <v>expédiée</v>
          </cell>
          <cell r="O188" t="str">
            <v>Plaques posées</v>
          </cell>
        </row>
        <row r="189">
          <cell r="A189" t="str">
            <v>472 - 4014</v>
          </cell>
          <cell r="B189" t="str">
            <v>96000472 - 4014 (3)</v>
          </cell>
          <cell r="C189" t="str">
            <v>VTT560F</v>
          </cell>
          <cell r="D189" t="str">
            <v>//</v>
          </cell>
          <cell r="E189" t="str">
            <v>9570-124</v>
          </cell>
          <cell r="F189" t="str">
            <v>160019/2</v>
          </cell>
          <cell r="G189" t="str">
            <v>3 x 440V</v>
          </cell>
          <cell r="H189" t="str">
            <v>230 / 24V</v>
          </cell>
          <cell r="I189" t="str">
            <v>GRIS 7030</v>
          </cell>
          <cell r="J189" t="str">
            <v>VERT 6011</v>
          </cell>
          <cell r="K189" t="str">
            <v>intégrer au carter</v>
          </cell>
          <cell r="L189" t="str">
            <v>ORANGE 2003</v>
          </cell>
          <cell r="N189" t="str">
            <v>expédiée</v>
          </cell>
          <cell r="O189" t="str">
            <v>Plaques posées</v>
          </cell>
        </row>
        <row r="190">
          <cell r="A190" t="str">
            <v>472 - 4014</v>
          </cell>
          <cell r="B190" t="str">
            <v>96000472 - 4014 (4)</v>
          </cell>
          <cell r="C190" t="str">
            <v>VTT560F</v>
          </cell>
          <cell r="D190" t="str">
            <v>//</v>
          </cell>
          <cell r="E190" t="str">
            <v>9571-125</v>
          </cell>
          <cell r="F190" t="str">
            <v>160019/2</v>
          </cell>
          <cell r="G190" t="str">
            <v>3 x 440V</v>
          </cell>
          <cell r="H190" t="str">
            <v>230 / 24V</v>
          </cell>
          <cell r="I190" t="str">
            <v>GRIS 7030</v>
          </cell>
          <cell r="J190" t="str">
            <v>VERT 6011</v>
          </cell>
          <cell r="K190" t="str">
            <v>intégrer au carter</v>
          </cell>
          <cell r="L190" t="str">
            <v>ORANGE 2003</v>
          </cell>
          <cell r="N190" t="str">
            <v>expédiée</v>
          </cell>
          <cell r="O190" t="str">
            <v>Plaques posées</v>
          </cell>
        </row>
        <row r="191">
          <cell r="A191" t="str">
            <v>472 - 4014</v>
          </cell>
          <cell r="B191" t="str">
            <v>96000472 - 4014 (1)</v>
          </cell>
          <cell r="C191" t="str">
            <v>VTT560F</v>
          </cell>
          <cell r="D191" t="str">
            <v>//</v>
          </cell>
          <cell r="E191" t="str">
            <v>9568-122</v>
          </cell>
          <cell r="F191" t="str">
            <v>160019/2</v>
          </cell>
          <cell r="G191" t="str">
            <v>3 x 440V</v>
          </cell>
          <cell r="H191" t="str">
            <v>230 / 24V</v>
          </cell>
          <cell r="I191" t="str">
            <v>GRIS 7030</v>
          </cell>
          <cell r="J191" t="str">
            <v>VERT 6011</v>
          </cell>
          <cell r="K191" t="str">
            <v>intégrer au carter</v>
          </cell>
          <cell r="L191" t="str">
            <v>ORANGE 2003</v>
          </cell>
          <cell r="N191" t="str">
            <v>expédiée</v>
          </cell>
          <cell r="O191" t="str">
            <v>Plaques posées</v>
          </cell>
        </row>
        <row r="192">
          <cell r="A192" t="str">
            <v>472 - 4014</v>
          </cell>
          <cell r="B192" t="str">
            <v>96000472 - 4014 (2)</v>
          </cell>
          <cell r="C192" t="str">
            <v>VTT560F</v>
          </cell>
          <cell r="D192" t="str">
            <v>//</v>
          </cell>
          <cell r="E192" t="str">
            <v>9569-123</v>
          </cell>
          <cell r="F192" t="str">
            <v>160019/2</v>
          </cell>
          <cell r="G192" t="str">
            <v>3 x 440V</v>
          </cell>
          <cell r="H192" t="str">
            <v>230 / 24V</v>
          </cell>
          <cell r="I192" t="str">
            <v>GRIS 7030</v>
          </cell>
          <cell r="J192" t="str">
            <v>VERT 6011</v>
          </cell>
          <cell r="K192" t="str">
            <v>intégrer au carter</v>
          </cell>
          <cell r="L192" t="str">
            <v>ORANGE 2003</v>
          </cell>
          <cell r="N192" t="str">
            <v>expédiée</v>
          </cell>
          <cell r="O192" t="str">
            <v>Plaques posées</v>
          </cell>
        </row>
        <row r="193">
          <cell r="A193" t="str">
            <v>474-4013</v>
          </cell>
          <cell r="B193" t="str">
            <v>96000474-4013</v>
          </cell>
          <cell r="C193" t="str">
            <v>TA560NI</v>
          </cell>
          <cell r="D193" t="str">
            <v>D/G</v>
          </cell>
          <cell r="E193" t="str">
            <v>9573-166</v>
          </cell>
          <cell r="F193" t="str">
            <v>131655-1</v>
          </cell>
          <cell r="G193" t="str">
            <v>3 X 400V</v>
          </cell>
          <cell r="H193" t="str">
            <v>24V</v>
          </cell>
          <cell r="I193" t="str">
            <v>GRIS 7030</v>
          </cell>
          <cell r="J193" t="str">
            <v>BLANC 9010</v>
          </cell>
          <cell r="K193" t="str">
            <v>intégrer au carter</v>
          </cell>
          <cell r="L193" t="str">
            <v>ORANGE 2003</v>
          </cell>
          <cell r="N193" t="str">
            <v>expédiée</v>
          </cell>
          <cell r="O193" t="str">
            <v>Plaques posées</v>
          </cell>
        </row>
        <row r="194">
          <cell r="A194" t="str">
            <v>474-4012</v>
          </cell>
          <cell r="B194" t="str">
            <v>96000474-4012</v>
          </cell>
          <cell r="C194" t="str">
            <v>DVD560N-2-3M</v>
          </cell>
          <cell r="D194" t="str">
            <v>D/G</v>
          </cell>
          <cell r="E194" t="str">
            <v>9572-494</v>
          </cell>
          <cell r="F194" t="str">
            <v>131655-1</v>
          </cell>
          <cell r="G194" t="str">
            <v>3 X 400V</v>
          </cell>
          <cell r="H194" t="str">
            <v>24V</v>
          </cell>
          <cell r="I194" t="str">
            <v>GRIS 7030</v>
          </cell>
          <cell r="J194" t="str">
            <v>BLANC 9010</v>
          </cell>
          <cell r="K194" t="str">
            <v>intégrer au carter</v>
          </cell>
          <cell r="L194" t="str">
            <v>ORANGE 2003</v>
          </cell>
          <cell r="N194" t="str">
            <v>expédiée</v>
          </cell>
          <cell r="O194" t="str">
            <v>Plaques posées</v>
          </cell>
        </row>
        <row r="195">
          <cell r="A195" t="str">
            <v>471-4007</v>
          </cell>
          <cell r="B195" t="str">
            <v>96000471-4007</v>
          </cell>
          <cell r="C195" t="str">
            <v>MLP</v>
          </cell>
          <cell r="D195" t="str">
            <v>D/G</v>
          </cell>
          <cell r="E195" t="str">
            <v>9553-577</v>
          </cell>
          <cell r="F195" t="str">
            <v>150538a</v>
          </cell>
          <cell r="G195" t="str">
            <v>//</v>
          </cell>
          <cell r="H195" t="str">
            <v>//</v>
          </cell>
          <cell r="I195" t="str">
            <v>VERT 6011</v>
          </cell>
          <cell r="J195" t="str">
            <v>pas de carter</v>
          </cell>
          <cell r="K195" t="str">
            <v>GRIS 7035</v>
          </cell>
          <cell r="L195" t="str">
            <v>JAUNE 1021</v>
          </cell>
          <cell r="M195" t="str">
            <v>pas de porte</v>
          </cell>
          <cell r="N195" t="str">
            <v>expédiée</v>
          </cell>
          <cell r="O195" t="str">
            <v>Plaques posées</v>
          </cell>
        </row>
        <row r="196">
          <cell r="A196" t="str">
            <v>322-3927</v>
          </cell>
          <cell r="B196" t="str">
            <v>96000322-3927</v>
          </cell>
          <cell r="C196" t="str">
            <v>MLP</v>
          </cell>
          <cell r="D196" t="str">
            <v>G/D</v>
          </cell>
          <cell r="E196" t="str">
            <v>9574 - 178</v>
          </cell>
          <cell r="F196" t="str">
            <v>7457/6a</v>
          </cell>
          <cell r="G196" t="str">
            <v>//</v>
          </cell>
          <cell r="H196" t="str">
            <v>//</v>
          </cell>
          <cell r="I196" t="str">
            <v>BLEU 5012</v>
          </cell>
          <cell r="J196" t="str">
            <v>Pas de carter</v>
          </cell>
          <cell r="K196" t="str">
            <v>ORANGE 2004</v>
          </cell>
          <cell r="L196" t="str">
            <v>GRIS 7035</v>
          </cell>
          <cell r="N196" t="str">
            <v>expédiée</v>
          </cell>
          <cell r="O196" t="str">
            <v>Plaques posées</v>
          </cell>
        </row>
        <row r="197">
          <cell r="A197" t="str">
            <v>486-4043</v>
          </cell>
          <cell r="B197" t="str">
            <v>96000486-4043</v>
          </cell>
          <cell r="C197" t="str">
            <v>TADVD560</v>
          </cell>
          <cell r="D197" t="str">
            <v>//</v>
          </cell>
          <cell r="E197" t="str">
            <v>9593-126</v>
          </cell>
          <cell r="F197" t="str">
            <v>160000-3</v>
          </cell>
          <cell r="G197" t="str">
            <v>3 x 460V</v>
          </cell>
          <cell r="H197" t="str">
            <v>24V</v>
          </cell>
          <cell r="I197" t="str">
            <v>GRIS 7030</v>
          </cell>
          <cell r="J197" t="str">
            <v>RAL 7023</v>
          </cell>
          <cell r="K197" t="str">
            <v>intégrer au carter</v>
          </cell>
          <cell r="L197" t="str">
            <v>ORANGE 2004</v>
          </cell>
          <cell r="N197" t="str">
            <v>expédiée</v>
          </cell>
          <cell r="O197" t="str">
            <v>Plaques posées</v>
          </cell>
        </row>
        <row r="198">
          <cell r="A198" t="str">
            <v>485-10</v>
          </cell>
          <cell r="B198" t="str">
            <v>96000485-10</v>
          </cell>
          <cell r="C198" t="str">
            <v>TRLB400N - 1M</v>
          </cell>
          <cell r="D198" t="str">
            <v>G/D</v>
          </cell>
          <cell r="E198" t="str">
            <v>9562 - 443</v>
          </cell>
          <cell r="F198" t="str">
            <v>//</v>
          </cell>
          <cell r="G198" t="str">
            <v>3 X 400V</v>
          </cell>
          <cell r="H198" t="str">
            <v>24V</v>
          </cell>
          <cell r="I198" t="str">
            <v>BLEU 5005</v>
          </cell>
          <cell r="J198" t="str">
            <v>Pas de carter</v>
          </cell>
          <cell r="K198" t="str">
            <v>GRIS 7035</v>
          </cell>
          <cell r="L198" t="str">
            <v>ORANGE 2003</v>
          </cell>
          <cell r="N198" t="str">
            <v>expédiée</v>
          </cell>
          <cell r="O198" t="str">
            <v>Plaques posées</v>
          </cell>
        </row>
        <row r="199">
          <cell r="A199" t="str">
            <v>485-30</v>
          </cell>
          <cell r="B199" t="str">
            <v>96000485-30</v>
          </cell>
          <cell r="C199" t="str">
            <v>TRLB400-4M</v>
          </cell>
          <cell r="D199" t="str">
            <v>D/G</v>
          </cell>
          <cell r="E199" t="str">
            <v>9592-449</v>
          </cell>
          <cell r="F199" t="str">
            <v>58341b</v>
          </cell>
          <cell r="G199" t="str">
            <v>3 X 400V</v>
          </cell>
          <cell r="H199" t="str">
            <v>24V</v>
          </cell>
          <cell r="I199" t="str">
            <v>BLEU 5005</v>
          </cell>
          <cell r="J199" t="str">
            <v>Pas de carter</v>
          </cell>
          <cell r="K199" t="str">
            <v>GRIS 7035</v>
          </cell>
          <cell r="L199" t="str">
            <v>ORANGE 2003</v>
          </cell>
          <cell r="N199" t="str">
            <v>expédiée</v>
          </cell>
          <cell r="O199" t="str">
            <v>Plaques posées</v>
          </cell>
        </row>
        <row r="200">
          <cell r="A200" t="str">
            <v>482-20</v>
          </cell>
          <cell r="B200" t="str">
            <v>96000485-20</v>
          </cell>
          <cell r="C200" t="str">
            <v>TRLB400-2M</v>
          </cell>
          <cell r="D200" t="str">
            <v>G/D</v>
          </cell>
          <cell r="E200" t="str">
            <v>9591-448</v>
          </cell>
          <cell r="F200" t="str">
            <v>5750a</v>
          </cell>
          <cell r="G200" t="str">
            <v>3 X 400V</v>
          </cell>
          <cell r="H200" t="str">
            <v>24V</v>
          </cell>
          <cell r="I200" t="str">
            <v>BLEU 5005</v>
          </cell>
          <cell r="J200" t="str">
            <v>Pas de carter</v>
          </cell>
          <cell r="K200" t="str">
            <v>GRIS 7035</v>
          </cell>
          <cell r="L200" t="str">
            <v>ORANGE 2003</v>
          </cell>
          <cell r="N200" t="str">
            <v>expédiée</v>
          </cell>
          <cell r="O200" t="str">
            <v>Plaques posées</v>
          </cell>
        </row>
        <row r="201">
          <cell r="A201" t="str">
            <v>484-4054</v>
          </cell>
          <cell r="B201" t="str">
            <v>96000484-4054</v>
          </cell>
          <cell r="C201" t="str">
            <v>GTSD560S-2-2M</v>
          </cell>
          <cell r="D201" t="str">
            <v>G/D</v>
          </cell>
          <cell r="E201" t="str">
            <v>9584-95</v>
          </cell>
          <cell r="F201" t="str">
            <v>150406-2b</v>
          </cell>
          <cell r="G201" t="str">
            <v>3 X 400V</v>
          </cell>
          <cell r="H201" t="str">
            <v>24V</v>
          </cell>
          <cell r="I201" t="str">
            <v>GRIS 7030</v>
          </cell>
          <cell r="J201" t="str">
            <v>BLEU 5007</v>
          </cell>
          <cell r="K201" t="str">
            <v>GRIS 7035</v>
          </cell>
          <cell r="L201" t="str">
            <v>ORANGE 2004</v>
          </cell>
          <cell r="N201" t="str">
            <v>en Cours</v>
          </cell>
          <cell r="O201" t="str">
            <v>en fabrication</v>
          </cell>
        </row>
        <row r="202">
          <cell r="A202" t="str">
            <v>484-10</v>
          </cell>
          <cell r="B202" t="str">
            <v>96000484-10</v>
          </cell>
          <cell r="C202" t="str">
            <v>SRT350-4M</v>
          </cell>
          <cell r="D202" t="str">
            <v>G/D</v>
          </cell>
          <cell r="E202" t="str">
            <v>9586-256</v>
          </cell>
          <cell r="F202" t="str">
            <v>150406-2b</v>
          </cell>
          <cell r="G202" t="str">
            <v>3 X 400V</v>
          </cell>
          <cell r="H202" t="str">
            <v>24V</v>
          </cell>
          <cell r="I202" t="str">
            <v>BLEU 5007</v>
          </cell>
          <cell r="J202" t="str">
            <v>Pas de carter</v>
          </cell>
          <cell r="K202" t="str">
            <v>GRIS 7035</v>
          </cell>
          <cell r="L202" t="str">
            <v>ORANGE 2004</v>
          </cell>
          <cell r="N202" t="str">
            <v>en Cours</v>
          </cell>
          <cell r="O202" t="str">
            <v>en fabrication</v>
          </cell>
        </row>
        <row r="203">
          <cell r="A203" t="str">
            <v>484-4049</v>
          </cell>
          <cell r="B203" t="str">
            <v>96000484-4049</v>
          </cell>
          <cell r="C203" t="str">
            <v>G3T560-2-2M</v>
          </cell>
          <cell r="D203" t="str">
            <v>G/D</v>
          </cell>
          <cell r="E203" t="str">
            <v>9585-96</v>
          </cell>
          <cell r="F203" t="str">
            <v>150406-2b</v>
          </cell>
          <cell r="G203" t="str">
            <v>3 X 400V</v>
          </cell>
          <cell r="H203" t="str">
            <v>24V</v>
          </cell>
          <cell r="I203" t="str">
            <v>GRIS 7030</v>
          </cell>
          <cell r="J203" t="str">
            <v>BLEU 5007</v>
          </cell>
          <cell r="K203" t="str">
            <v>GRIS 7035</v>
          </cell>
          <cell r="L203" t="str">
            <v>ORANGE 2004</v>
          </cell>
          <cell r="N203" t="str">
            <v>en Cours</v>
          </cell>
          <cell r="O203" t="str">
            <v>en fabrication</v>
          </cell>
        </row>
        <row r="204">
          <cell r="A204" t="str">
            <v>484-4053</v>
          </cell>
          <cell r="B204" t="str">
            <v>96000484-4053</v>
          </cell>
          <cell r="C204" t="str">
            <v>MLP / (MRF4)</v>
          </cell>
          <cell r="D204" t="str">
            <v>G/D</v>
          </cell>
          <cell r="E204" t="str">
            <v>9587-179</v>
          </cell>
          <cell r="F204" t="str">
            <v>150406-2b</v>
          </cell>
          <cell r="G204" t="str">
            <v>//</v>
          </cell>
          <cell r="H204" t="str">
            <v>//</v>
          </cell>
          <cell r="I204" t="str">
            <v>BLEU 5007</v>
          </cell>
          <cell r="J204" t="str">
            <v>Pas de carter</v>
          </cell>
          <cell r="K204" t="str">
            <v>GRIS 7035</v>
          </cell>
          <cell r="L204" t="str">
            <v>ORANGE 2004</v>
          </cell>
          <cell r="N204" t="str">
            <v>en Cours</v>
          </cell>
          <cell r="O204" t="str">
            <v>en fabrication</v>
          </cell>
        </row>
        <row r="205">
          <cell r="A205" t="str">
            <v>484-4052</v>
          </cell>
          <cell r="B205" t="str">
            <v>96000484-4052</v>
          </cell>
          <cell r="C205" t="str">
            <v>DRM800LPC</v>
          </cell>
          <cell r="D205" t="str">
            <v>D/G</v>
          </cell>
          <cell r="E205" t="str">
            <v>9588-278</v>
          </cell>
          <cell r="F205" t="str">
            <v>150406-2b</v>
          </cell>
          <cell r="G205" t="str">
            <v>3 X 400V</v>
          </cell>
          <cell r="H205" t="str">
            <v>24V</v>
          </cell>
          <cell r="I205" t="str">
            <v>BLEU 5007</v>
          </cell>
          <cell r="J205" t="str">
            <v>Pas de carter</v>
          </cell>
          <cell r="K205" t="str">
            <v>GRIS 7035</v>
          </cell>
          <cell r="L205" t="str">
            <v>ORANGE 2004</v>
          </cell>
          <cell r="N205" t="str">
            <v>en Cours</v>
          </cell>
          <cell r="O205" t="str">
            <v>en fabrication</v>
          </cell>
        </row>
        <row r="206">
          <cell r="A206" t="str">
            <v>484-20</v>
          </cell>
          <cell r="B206" t="str">
            <v>96000484-20</v>
          </cell>
          <cell r="C206" t="str">
            <v>TRLB400N - 1M</v>
          </cell>
          <cell r="D206" t="str">
            <v>G/D</v>
          </cell>
          <cell r="E206" t="str">
            <v>9561-442</v>
          </cell>
          <cell r="F206" t="str">
            <v>150406-2b</v>
          </cell>
          <cell r="G206" t="str">
            <v>3 X 400V</v>
          </cell>
          <cell r="H206" t="str">
            <v>24V</v>
          </cell>
          <cell r="I206" t="str">
            <v>BLEU 5007</v>
          </cell>
          <cell r="J206" t="str">
            <v>Pas de carter</v>
          </cell>
          <cell r="K206" t="str">
            <v>GRIS 7035</v>
          </cell>
          <cell r="L206" t="str">
            <v>ORANGE 2004</v>
          </cell>
          <cell r="N206" t="str">
            <v>en Cours</v>
          </cell>
          <cell r="O206" t="str">
            <v>en fabrication</v>
          </cell>
        </row>
        <row r="207">
          <cell r="A207" t="str">
            <v>484-4051</v>
          </cell>
          <cell r="B207" t="str">
            <v>96000484-4051</v>
          </cell>
          <cell r="C207" t="str">
            <v>CRT350RN-1M</v>
          </cell>
          <cell r="D207" t="str">
            <v>G/D</v>
          </cell>
          <cell r="E207" t="str">
            <v>9589-126</v>
          </cell>
          <cell r="F207" t="str">
            <v>150406-2b</v>
          </cell>
          <cell r="G207" t="str">
            <v>3 X 400V</v>
          </cell>
          <cell r="H207" t="str">
            <v>24V</v>
          </cell>
          <cell r="I207" t="str">
            <v>GRIS 7030</v>
          </cell>
          <cell r="J207" t="str">
            <v>BLEU 5007</v>
          </cell>
          <cell r="K207" t="str">
            <v>GRIS 7035</v>
          </cell>
          <cell r="L207" t="str">
            <v>ORANGE 2004</v>
          </cell>
          <cell r="N207" t="str">
            <v>en Cours</v>
          </cell>
          <cell r="O207" t="str">
            <v>en fabrication</v>
          </cell>
        </row>
        <row r="208">
          <cell r="A208" t="str">
            <v>484-4050</v>
          </cell>
          <cell r="B208" t="str">
            <v>96000484-4050</v>
          </cell>
          <cell r="C208" t="str">
            <v>AST1000R</v>
          </cell>
          <cell r="D208" t="str">
            <v>G/D</v>
          </cell>
          <cell r="E208" t="str">
            <v>9590-150</v>
          </cell>
          <cell r="F208" t="str">
            <v>150406-2b</v>
          </cell>
          <cell r="G208" t="str">
            <v>3 X 400V</v>
          </cell>
          <cell r="H208" t="str">
            <v>24V</v>
          </cell>
          <cell r="I208" t="str">
            <v>GRIS 7030</v>
          </cell>
          <cell r="J208" t="str">
            <v>BLEU 5007</v>
          </cell>
          <cell r="K208" t="str">
            <v>GRIS 7035</v>
          </cell>
          <cell r="L208" t="str">
            <v>ORANGE 2004</v>
          </cell>
          <cell r="N208" t="str">
            <v>en Cours</v>
          </cell>
          <cell r="O208" t="str">
            <v>en fabrication</v>
          </cell>
        </row>
        <row r="209">
          <cell r="A209" t="str">
            <v>470-10</v>
          </cell>
          <cell r="B209" t="str">
            <v>96000470-10</v>
          </cell>
          <cell r="C209" t="str">
            <v>DBM800</v>
          </cell>
          <cell r="D209" t="str">
            <v xml:space="preserve"> ??</v>
          </cell>
          <cell r="E209" t="str">
            <v>8137 - 207</v>
          </cell>
          <cell r="F209" t="str">
            <v>//</v>
          </cell>
          <cell r="G209" t="str">
            <v>3 X 400V</v>
          </cell>
          <cell r="H209" t="str">
            <v>24V</v>
          </cell>
          <cell r="I209" t="str">
            <v>VERT 6011</v>
          </cell>
          <cell r="J209" t="str">
            <v>Pas de carter</v>
          </cell>
          <cell r="K209" t="str">
            <v>VERT 6011</v>
          </cell>
          <cell r="L209" t="str">
            <v>ORANGE 2000</v>
          </cell>
          <cell r="M209" t="str">
            <v>moteur Gris 7030</v>
          </cell>
          <cell r="N209" t="str">
            <v>en Cours</v>
          </cell>
          <cell r="O209" t="str">
            <v>Plaques posées</v>
          </cell>
        </row>
        <row r="210">
          <cell r="A210" t="str">
            <v>503-10</v>
          </cell>
          <cell r="B210" t="str">
            <v>96000503-10</v>
          </cell>
          <cell r="C210" t="str">
            <v>DRM800N-2M</v>
          </cell>
          <cell r="D210" t="str">
            <v>//</v>
          </cell>
          <cell r="E210" t="str">
            <v>9638-279</v>
          </cell>
          <cell r="F210" t="str">
            <v>132615-3</v>
          </cell>
          <cell r="G210" t="str">
            <v>3 X 400V</v>
          </cell>
          <cell r="H210" t="str">
            <v>24V</v>
          </cell>
          <cell r="I210" t="str">
            <v>VERT 6024</v>
          </cell>
          <cell r="J210" t="str">
            <v>Pas de carter</v>
          </cell>
          <cell r="K210" t="str">
            <v>GRIS 7035</v>
          </cell>
          <cell r="L210" t="str">
            <v>ORANGE 2003</v>
          </cell>
          <cell r="N210" t="str">
            <v>en Cours</v>
          </cell>
          <cell r="O210" t="str">
            <v>en fabrication</v>
          </cell>
        </row>
        <row r="211">
          <cell r="A211" t="str">
            <v>503-10</v>
          </cell>
          <cell r="B211" t="str">
            <v>96000503-10</v>
          </cell>
          <cell r="C211" t="str">
            <v>DRM800N-2M</v>
          </cell>
          <cell r="D211" t="str">
            <v>//</v>
          </cell>
          <cell r="E211" t="str">
            <v>9639-280</v>
          </cell>
          <cell r="F211" t="str">
            <v>132615-3</v>
          </cell>
          <cell r="G211" t="str">
            <v>3 X 400V</v>
          </cell>
          <cell r="H211" t="str">
            <v>24V</v>
          </cell>
          <cell r="I211" t="str">
            <v>VERT 6024</v>
          </cell>
          <cell r="J211" t="str">
            <v>Pas de carter</v>
          </cell>
          <cell r="K211" t="str">
            <v>GRIS 7035</v>
          </cell>
          <cell r="L211" t="str">
            <v>ORANGE 2003</v>
          </cell>
          <cell r="N211" t="str">
            <v>en Cours</v>
          </cell>
          <cell r="O211" t="str">
            <v>en fabrication</v>
          </cell>
        </row>
        <row r="212">
          <cell r="A212" t="str">
            <v>503-10</v>
          </cell>
          <cell r="B212" t="str">
            <v>96000503-10</v>
          </cell>
          <cell r="C212" t="str">
            <v>DRM800N-2M</v>
          </cell>
          <cell r="D212" t="str">
            <v>//</v>
          </cell>
          <cell r="E212" t="str">
            <v>9640-281</v>
          </cell>
          <cell r="F212" t="str">
            <v>132615-3</v>
          </cell>
          <cell r="G212" t="str">
            <v>3 X 400V</v>
          </cell>
          <cell r="H212" t="str">
            <v>24V</v>
          </cell>
          <cell r="I212" t="str">
            <v>VERT 6024</v>
          </cell>
          <cell r="J212" t="str">
            <v>Pas de carter</v>
          </cell>
          <cell r="K212" t="str">
            <v>GRIS 7035</v>
          </cell>
          <cell r="L212" t="str">
            <v>ORANGE 2003</v>
          </cell>
          <cell r="N212" t="str">
            <v>en Cours</v>
          </cell>
          <cell r="O212" t="str">
            <v>en fabrication</v>
          </cell>
        </row>
        <row r="213">
          <cell r="A213" t="str">
            <v>503-10</v>
          </cell>
          <cell r="B213" t="str">
            <v>96000503-10</v>
          </cell>
          <cell r="C213" t="str">
            <v>DRM800N-2M</v>
          </cell>
          <cell r="D213" t="str">
            <v>//</v>
          </cell>
          <cell r="E213" t="str">
            <v>9641-282</v>
          </cell>
          <cell r="F213" t="str">
            <v>132615-3</v>
          </cell>
          <cell r="G213" t="str">
            <v>3 X 400V</v>
          </cell>
          <cell r="H213" t="str">
            <v>24V</v>
          </cell>
          <cell r="I213" t="str">
            <v>VERT 6024</v>
          </cell>
          <cell r="J213" t="str">
            <v>Pas de carter</v>
          </cell>
          <cell r="K213" t="str">
            <v>GRIS 7035</v>
          </cell>
          <cell r="L213" t="str">
            <v>ORANGE 2003</v>
          </cell>
          <cell r="N213" t="str">
            <v>en Cours</v>
          </cell>
          <cell r="O213" t="str">
            <v>en fabrication</v>
          </cell>
        </row>
        <row r="214">
          <cell r="A214" t="str">
            <v>503-10</v>
          </cell>
          <cell r="B214" t="str">
            <v>96000503-10</v>
          </cell>
          <cell r="C214" t="str">
            <v>DRM800N-2M</v>
          </cell>
          <cell r="D214" t="str">
            <v>//</v>
          </cell>
          <cell r="E214" t="str">
            <v>9642-283</v>
          </cell>
          <cell r="F214" t="str">
            <v>132615-3</v>
          </cell>
          <cell r="G214" t="str">
            <v>3 X 400V</v>
          </cell>
          <cell r="H214" t="str">
            <v>24V</v>
          </cell>
          <cell r="I214" t="str">
            <v>VERT 6024</v>
          </cell>
          <cell r="J214" t="str">
            <v>Pas de carter</v>
          </cell>
          <cell r="K214" t="str">
            <v>GRIS 7035</v>
          </cell>
          <cell r="L214" t="str">
            <v>ORANGE 2003</v>
          </cell>
          <cell r="N214" t="str">
            <v>en Cours</v>
          </cell>
          <cell r="O214" t="str">
            <v>en fabrication</v>
          </cell>
        </row>
        <row r="215">
          <cell r="A215" t="str">
            <v>503-10</v>
          </cell>
          <cell r="B215" t="str">
            <v>96000503-10</v>
          </cell>
          <cell r="C215" t="str">
            <v>DRM800N-2M</v>
          </cell>
          <cell r="D215" t="str">
            <v>//</v>
          </cell>
          <cell r="E215" t="str">
            <v>9643-284</v>
          </cell>
          <cell r="F215" t="str">
            <v>132615-3</v>
          </cell>
          <cell r="G215" t="str">
            <v>3 X 400V</v>
          </cell>
          <cell r="H215" t="str">
            <v>24V</v>
          </cell>
          <cell r="I215" t="str">
            <v>VERT 6024</v>
          </cell>
          <cell r="J215" t="str">
            <v>Pas de carter</v>
          </cell>
          <cell r="K215" t="str">
            <v>GRIS 7035</v>
          </cell>
          <cell r="L215" t="str">
            <v>ORANGE 2003</v>
          </cell>
          <cell r="N215" t="str">
            <v>en Cours</v>
          </cell>
          <cell r="O215" t="str">
            <v>en fabrication</v>
          </cell>
        </row>
        <row r="216">
          <cell r="A216" t="str">
            <v>503-10</v>
          </cell>
          <cell r="B216" t="str">
            <v>96000503-10</v>
          </cell>
          <cell r="C216" t="str">
            <v>DRM800N-2M</v>
          </cell>
          <cell r="D216" t="str">
            <v>//</v>
          </cell>
          <cell r="E216" t="str">
            <v>9644-285</v>
          </cell>
          <cell r="F216" t="str">
            <v>132615-3</v>
          </cell>
          <cell r="G216" t="str">
            <v>3 X 400V</v>
          </cell>
          <cell r="H216" t="str">
            <v>24V</v>
          </cell>
          <cell r="I216" t="str">
            <v>VERT 6024</v>
          </cell>
          <cell r="J216" t="str">
            <v>Pas de carter</v>
          </cell>
          <cell r="K216" t="str">
            <v>GRIS 7035</v>
          </cell>
          <cell r="L216" t="str">
            <v>ORANGE 2003</v>
          </cell>
          <cell r="N216" t="str">
            <v>en Cours</v>
          </cell>
          <cell r="O216" t="str">
            <v>en fabrication</v>
          </cell>
        </row>
        <row r="217">
          <cell r="A217" t="str">
            <v>503-10</v>
          </cell>
          <cell r="B217" t="str">
            <v>96000503-10</v>
          </cell>
          <cell r="C217" t="str">
            <v>DRM800N-2M</v>
          </cell>
          <cell r="D217" t="str">
            <v>//</v>
          </cell>
          <cell r="E217" t="str">
            <v>9645-286</v>
          </cell>
          <cell r="F217" t="str">
            <v>132615-3</v>
          </cell>
          <cell r="G217" t="str">
            <v>3 X 400V</v>
          </cell>
          <cell r="H217" t="str">
            <v>24V</v>
          </cell>
          <cell r="I217" t="str">
            <v>VERT 6024</v>
          </cell>
          <cell r="J217" t="str">
            <v>Pas de carter</v>
          </cell>
          <cell r="K217" t="str">
            <v>GRIS 7035</v>
          </cell>
          <cell r="L217" t="str">
            <v>ORANGE 2003</v>
          </cell>
          <cell r="N217" t="str">
            <v>en Cours</v>
          </cell>
          <cell r="O217" t="str">
            <v>en fabrication</v>
          </cell>
        </row>
        <row r="218">
          <cell r="A218" t="str">
            <v>503-10</v>
          </cell>
          <cell r="B218" t="str">
            <v>96000503-10</v>
          </cell>
          <cell r="C218" t="str">
            <v>DRM800N-2M</v>
          </cell>
          <cell r="D218" t="str">
            <v>//</v>
          </cell>
          <cell r="E218" t="str">
            <v>9646-287</v>
          </cell>
          <cell r="F218" t="str">
            <v>132615-3</v>
          </cell>
          <cell r="G218" t="str">
            <v>3 X 400V</v>
          </cell>
          <cell r="H218" t="str">
            <v>24V</v>
          </cell>
          <cell r="I218" t="str">
            <v>VERT 6024</v>
          </cell>
          <cell r="J218" t="str">
            <v>Pas de carter</v>
          </cell>
          <cell r="K218" t="str">
            <v>GRIS 7035</v>
          </cell>
          <cell r="L218" t="str">
            <v>ORANGE 2003</v>
          </cell>
          <cell r="N218" t="str">
            <v>en Cours</v>
          </cell>
          <cell r="O218" t="str">
            <v>en fabrication</v>
          </cell>
        </row>
        <row r="219">
          <cell r="A219" t="str">
            <v>503-10</v>
          </cell>
          <cell r="B219" t="str">
            <v>96000503-10</v>
          </cell>
          <cell r="C219" t="str">
            <v>DRM800N-2M</v>
          </cell>
          <cell r="D219" t="str">
            <v>//</v>
          </cell>
          <cell r="E219" t="str">
            <v>9647-288</v>
          </cell>
          <cell r="F219" t="str">
            <v>132615-3</v>
          </cell>
          <cell r="G219" t="str">
            <v>3 X 400V</v>
          </cell>
          <cell r="H219" t="str">
            <v>24V</v>
          </cell>
          <cell r="I219" t="str">
            <v>VERT 6024</v>
          </cell>
          <cell r="J219" t="str">
            <v>Pas de carter</v>
          </cell>
          <cell r="K219" t="str">
            <v>GRIS 7035</v>
          </cell>
          <cell r="L219" t="str">
            <v>ORANGE 2003</v>
          </cell>
          <cell r="N219" t="str">
            <v>en Cours</v>
          </cell>
          <cell r="O219" t="str">
            <v>en fabrication</v>
          </cell>
        </row>
        <row r="220">
          <cell r="A220" t="str">
            <v>503-10</v>
          </cell>
          <cell r="B220" t="str">
            <v>96000503-10</v>
          </cell>
          <cell r="C220" t="str">
            <v>DRM800N-2M</v>
          </cell>
          <cell r="D220" t="str">
            <v>//</v>
          </cell>
          <cell r="E220" t="str">
            <v>9648-289</v>
          </cell>
          <cell r="F220" t="str">
            <v>132615-3</v>
          </cell>
          <cell r="G220" t="str">
            <v>3 X 400V</v>
          </cell>
          <cell r="H220" t="str">
            <v>24V</v>
          </cell>
          <cell r="I220" t="str">
            <v>VERT 6024</v>
          </cell>
          <cell r="J220" t="str">
            <v>Pas de carter</v>
          </cell>
          <cell r="K220" t="str">
            <v>GRIS 7035</v>
          </cell>
          <cell r="L220" t="str">
            <v>ORANGE 2003</v>
          </cell>
          <cell r="N220" t="str">
            <v>en Cours</v>
          </cell>
          <cell r="O220" t="str">
            <v>en fabrication</v>
          </cell>
        </row>
        <row r="221">
          <cell r="A221" t="str">
            <v>503-10</v>
          </cell>
          <cell r="B221" t="str">
            <v>96000503-10</v>
          </cell>
          <cell r="C221" t="str">
            <v>DRM800N-2M</v>
          </cell>
          <cell r="D221" t="str">
            <v>//</v>
          </cell>
          <cell r="E221" t="str">
            <v>9649-290</v>
          </cell>
          <cell r="F221" t="str">
            <v>132615-3</v>
          </cell>
          <cell r="G221" t="str">
            <v>3 X 400V</v>
          </cell>
          <cell r="H221" t="str">
            <v>24V</v>
          </cell>
          <cell r="I221" t="str">
            <v>VERT 6024</v>
          </cell>
          <cell r="J221" t="str">
            <v>Pas de carter</v>
          </cell>
          <cell r="K221" t="str">
            <v>GRIS 7035</v>
          </cell>
          <cell r="L221" t="str">
            <v>ORANGE 2003</v>
          </cell>
          <cell r="N221" t="str">
            <v>en Cours</v>
          </cell>
          <cell r="O221" t="str">
            <v>en fabrication</v>
          </cell>
        </row>
        <row r="222">
          <cell r="A222" t="str">
            <v>503-10</v>
          </cell>
          <cell r="B222" t="str">
            <v>96000503-10</v>
          </cell>
          <cell r="C222" t="str">
            <v>DRM800N-2M</v>
          </cell>
          <cell r="D222" t="str">
            <v>//</v>
          </cell>
          <cell r="E222" t="str">
            <v>9650-291</v>
          </cell>
          <cell r="F222" t="str">
            <v>132615-3</v>
          </cell>
          <cell r="G222" t="str">
            <v>3 X 400V</v>
          </cell>
          <cell r="H222" t="str">
            <v>24V</v>
          </cell>
          <cell r="I222" t="str">
            <v>VERT 6024</v>
          </cell>
          <cell r="J222" t="str">
            <v>Pas de carter</v>
          </cell>
          <cell r="K222" t="str">
            <v>GRIS 7035</v>
          </cell>
          <cell r="L222" t="str">
            <v>ORANGE 2003</v>
          </cell>
          <cell r="N222" t="str">
            <v>en Cours</v>
          </cell>
          <cell r="O222" t="str">
            <v>en fabrication</v>
          </cell>
        </row>
        <row r="223">
          <cell r="A223" t="str">
            <v>503-10</v>
          </cell>
          <cell r="B223" t="str">
            <v>96000503-10</v>
          </cell>
          <cell r="C223" t="str">
            <v>DRM800N-2M</v>
          </cell>
          <cell r="D223" t="str">
            <v>//</v>
          </cell>
          <cell r="E223" t="str">
            <v>9651-292</v>
          </cell>
          <cell r="F223" t="str">
            <v>132615-3</v>
          </cell>
          <cell r="G223" t="str">
            <v>3 X 400V</v>
          </cell>
          <cell r="H223" t="str">
            <v>24V</v>
          </cell>
          <cell r="I223" t="str">
            <v>VERT 6024</v>
          </cell>
          <cell r="J223" t="str">
            <v>Pas de carter</v>
          </cell>
          <cell r="K223" t="str">
            <v>GRIS 7035</v>
          </cell>
          <cell r="L223" t="str">
            <v>ORANGE 2003</v>
          </cell>
          <cell r="N223" t="str">
            <v>en Cours</v>
          </cell>
          <cell r="O223" t="str">
            <v>en fabrication</v>
          </cell>
        </row>
        <row r="224">
          <cell r="A224" t="str">
            <v>503-10</v>
          </cell>
          <cell r="B224" t="str">
            <v>96000503-10</v>
          </cell>
          <cell r="C224" t="str">
            <v>DRM800N-2M</v>
          </cell>
          <cell r="D224" t="str">
            <v>//</v>
          </cell>
          <cell r="E224" t="str">
            <v>9652-293</v>
          </cell>
          <cell r="F224" t="str">
            <v>132615-3</v>
          </cell>
          <cell r="G224" t="str">
            <v>3 X 400V</v>
          </cell>
          <cell r="H224" t="str">
            <v>24V</v>
          </cell>
          <cell r="I224" t="str">
            <v>VERT 6024</v>
          </cell>
          <cell r="J224" t="str">
            <v>Pas de carter</v>
          </cell>
          <cell r="K224" t="str">
            <v>GRIS 7035</v>
          </cell>
          <cell r="L224" t="str">
            <v>ORANGE 2003</v>
          </cell>
          <cell r="N224" t="str">
            <v>en Cours</v>
          </cell>
          <cell r="O224" t="str">
            <v>en fabrication</v>
          </cell>
        </row>
        <row r="225">
          <cell r="A225" t="str">
            <v>444-4114</v>
          </cell>
          <cell r="B225" t="str">
            <v>96000444 - 4114</v>
          </cell>
          <cell r="C225" t="str">
            <v>MPR</v>
          </cell>
          <cell r="D225" t="str">
            <v>D/G</v>
          </cell>
          <cell r="E225" t="str">
            <v>9668-4</v>
          </cell>
          <cell r="F225" t="str">
            <v>125151b</v>
          </cell>
          <cell r="G225" t="str">
            <v>3 x 400V</v>
          </cell>
          <cell r="H225" t="str">
            <v>24V</v>
          </cell>
          <cell r="I225" t="str">
            <v>BLEU 5012</v>
          </cell>
          <cell r="J225" t="str">
            <v>Pas de carter</v>
          </cell>
          <cell r="K225" t="str">
            <v>GRIS 7035</v>
          </cell>
          <cell r="L225" t="str">
            <v>ORANGE 2004</v>
          </cell>
          <cell r="N225" t="str">
            <v>en Cours</v>
          </cell>
          <cell r="O225" t="str">
            <v>en fabrication</v>
          </cell>
        </row>
        <row r="226">
          <cell r="A226" t="str">
            <v>444-4117</v>
          </cell>
          <cell r="B226" t="str">
            <v>96000444 - 4117</v>
          </cell>
          <cell r="C226" t="str">
            <v>MLP</v>
          </cell>
          <cell r="D226" t="str">
            <v>D/G</v>
          </cell>
          <cell r="E226" t="str">
            <v>9671-181</v>
          </cell>
          <cell r="F226" t="str">
            <v>125151b</v>
          </cell>
          <cell r="G226" t="str">
            <v>3 x 400V</v>
          </cell>
          <cell r="H226" t="str">
            <v>24V</v>
          </cell>
          <cell r="I226" t="str">
            <v>BLEU 5012</v>
          </cell>
          <cell r="J226" t="str">
            <v>Pas de carter</v>
          </cell>
          <cell r="K226" t="str">
            <v>GRIS 7035</v>
          </cell>
          <cell r="L226" t="str">
            <v>ORANGE 2004</v>
          </cell>
          <cell r="N226" t="str">
            <v>en Cours</v>
          </cell>
          <cell r="O226" t="str">
            <v>en fabrication</v>
          </cell>
        </row>
        <row r="227">
          <cell r="A227" t="str">
            <v>530-4230</v>
          </cell>
          <cell r="B227" t="str">
            <v>96000530 - 4230</v>
          </cell>
          <cell r="C227" t="str">
            <v>SRT300-19FS</v>
          </cell>
          <cell r="D227" t="str">
            <v>D/G</v>
          </cell>
          <cell r="E227" t="str">
            <v>9629-278</v>
          </cell>
          <cell r="G227" t="str">
            <v>3 X 400V</v>
          </cell>
          <cell r="H227" t="str">
            <v>24V</v>
          </cell>
          <cell r="I227" t="str">
            <v>BLEU 5012</v>
          </cell>
          <cell r="J227" t="str">
            <v>Pas de carter</v>
          </cell>
          <cell r="K227" t="str">
            <v>GRIS 7035</v>
          </cell>
          <cell r="L227" t="str">
            <v>ORANGE 2004</v>
          </cell>
          <cell r="N227" t="str">
            <v>en Cours</v>
          </cell>
          <cell r="O227" t="str">
            <v>en fabrication</v>
          </cell>
        </row>
        <row r="228">
          <cell r="A228" t="str">
            <v>534-4230</v>
          </cell>
          <cell r="B228" t="str">
            <v>96000534 - 4230</v>
          </cell>
          <cell r="C228" t="str">
            <v>SRT300-19FS</v>
          </cell>
          <cell r="D228" t="str">
            <v>D/G</v>
          </cell>
          <cell r="E228" t="str">
            <v>9630-279</v>
          </cell>
          <cell r="G228" t="str">
            <v>3 X 400V</v>
          </cell>
          <cell r="H228" t="str">
            <v>24V</v>
          </cell>
          <cell r="I228" t="str">
            <v>BLEU 5012</v>
          </cell>
          <cell r="J228" t="str">
            <v>Pas de carter</v>
          </cell>
          <cell r="K228" t="str">
            <v>GRIS 7035</v>
          </cell>
          <cell r="L228" t="str">
            <v>ORANGE 2004</v>
          </cell>
          <cell r="N228" t="str">
            <v>en Cours</v>
          </cell>
          <cell r="O228" t="str">
            <v>en fabrication</v>
          </cell>
        </row>
        <row r="229">
          <cell r="A229" t="str">
            <v>535-4230</v>
          </cell>
          <cell r="B229" t="str">
            <v>96000535 - 4230</v>
          </cell>
          <cell r="C229" t="str">
            <v>SRT300-19FS</v>
          </cell>
          <cell r="D229" t="str">
            <v>G/D</v>
          </cell>
          <cell r="E229" t="str">
            <v>9631-280</v>
          </cell>
          <cell r="G229" t="str">
            <v>3 X 400V</v>
          </cell>
          <cell r="H229" t="str">
            <v>24V</v>
          </cell>
          <cell r="I229" t="str">
            <v>BLEU 5012</v>
          </cell>
          <cell r="J229" t="str">
            <v>Pas de carter</v>
          </cell>
          <cell r="K229" t="str">
            <v>GRIS 7035</v>
          </cell>
          <cell r="L229" t="str">
            <v>ORANGE 2004</v>
          </cell>
          <cell r="N229" t="str">
            <v>en Cours</v>
          </cell>
          <cell r="O229" t="str">
            <v>en fabrication</v>
          </cell>
        </row>
        <row r="230">
          <cell r="A230" t="str">
            <v>530-4231</v>
          </cell>
          <cell r="B230" t="str">
            <v>96000530 - 4231</v>
          </cell>
          <cell r="C230" t="str">
            <v>MFT</v>
          </cell>
          <cell r="D230" t="str">
            <v>D/G</v>
          </cell>
          <cell r="E230" t="str">
            <v>9632-24</v>
          </cell>
          <cell r="G230" t="str">
            <v>3 X 400V</v>
          </cell>
          <cell r="H230" t="str">
            <v>24V</v>
          </cell>
          <cell r="I230" t="str">
            <v>BLEU 5012</v>
          </cell>
          <cell r="J230" t="str">
            <v>Pas de carter</v>
          </cell>
          <cell r="K230" t="str">
            <v>GRIS 7035</v>
          </cell>
          <cell r="L230" t="str">
            <v>ORANGE 2004</v>
          </cell>
          <cell r="N230" t="str">
            <v>en Cours</v>
          </cell>
          <cell r="O230" t="str">
            <v>en fabrication</v>
          </cell>
        </row>
        <row r="231">
          <cell r="A231" t="str">
            <v>534-4231</v>
          </cell>
          <cell r="B231" t="str">
            <v>96000534 - 4231</v>
          </cell>
          <cell r="C231" t="str">
            <v>MFT</v>
          </cell>
          <cell r="D231" t="str">
            <v>D/G</v>
          </cell>
          <cell r="E231" t="str">
            <v>9633-25</v>
          </cell>
          <cell r="G231" t="str">
            <v>3 X 400V</v>
          </cell>
          <cell r="H231" t="str">
            <v>24V</v>
          </cell>
          <cell r="I231" t="str">
            <v>BLEU 5012</v>
          </cell>
          <cell r="J231" t="str">
            <v>Pas de carter</v>
          </cell>
          <cell r="K231" t="str">
            <v>GRIS 7035</v>
          </cell>
          <cell r="L231" t="str">
            <v>ORANGE 2004</v>
          </cell>
          <cell r="N231" t="str">
            <v>en Cours</v>
          </cell>
          <cell r="O231" t="str">
            <v>en fabrication</v>
          </cell>
        </row>
        <row r="232">
          <cell r="A232" t="str">
            <v>535-4231</v>
          </cell>
          <cell r="B232" t="str">
            <v>96000535 - 4231</v>
          </cell>
          <cell r="C232" t="str">
            <v>MFT</v>
          </cell>
          <cell r="D232" t="str">
            <v>G/D</v>
          </cell>
          <cell r="E232" t="str">
            <v>9634-26</v>
          </cell>
          <cell r="G232" t="str">
            <v>3 X 400V</v>
          </cell>
          <cell r="H232" t="str">
            <v>24V</v>
          </cell>
          <cell r="I232" t="str">
            <v>BLEU 5012</v>
          </cell>
          <cell r="J232" t="str">
            <v>Pas de carter</v>
          </cell>
          <cell r="K232" t="str">
            <v>GRIS 7035</v>
          </cell>
          <cell r="L232" t="str">
            <v>ORANGE 2004</v>
          </cell>
          <cell r="N232" t="str">
            <v>en Cours</v>
          </cell>
          <cell r="O232" t="str">
            <v>en fabrication</v>
          </cell>
        </row>
        <row r="233">
          <cell r="A233" t="str">
            <v>530-4232</v>
          </cell>
          <cell r="B233" t="str">
            <v>96000530 - 4232</v>
          </cell>
          <cell r="C233" t="str">
            <v>TC1600-4M</v>
          </cell>
          <cell r="D233" t="str">
            <v>D/G</v>
          </cell>
          <cell r="E233" t="str">
            <v>9635-16</v>
          </cell>
          <cell r="G233" t="str">
            <v>3 X 400V</v>
          </cell>
          <cell r="H233" t="str">
            <v>24V</v>
          </cell>
          <cell r="I233" t="str">
            <v>GRIS 7030</v>
          </cell>
          <cell r="J233" t="str">
            <v>BLEU 5012</v>
          </cell>
          <cell r="K233" t="str">
            <v>GRIS 7035</v>
          </cell>
          <cell r="L233" t="str">
            <v>ORANGE 2004</v>
          </cell>
          <cell r="N233" t="str">
            <v>en Cours</v>
          </cell>
          <cell r="O233" t="str">
            <v>en fabrication</v>
          </cell>
        </row>
        <row r="234">
          <cell r="A234" t="str">
            <v>534-4232</v>
          </cell>
          <cell r="B234" t="str">
            <v>96000534 - 4232</v>
          </cell>
          <cell r="C234" t="str">
            <v>TC1600-4M</v>
          </cell>
          <cell r="D234" t="str">
            <v>D/G</v>
          </cell>
          <cell r="E234" t="str">
            <v>9636-17</v>
          </cell>
          <cell r="G234" t="str">
            <v>3 X 400V</v>
          </cell>
          <cell r="H234" t="str">
            <v>24V</v>
          </cell>
          <cell r="I234" t="str">
            <v>GRIS 7030</v>
          </cell>
          <cell r="J234" t="str">
            <v>BLEU 5012</v>
          </cell>
          <cell r="K234" t="str">
            <v>GRIS 7035</v>
          </cell>
          <cell r="L234" t="str">
            <v>ORANGE 2004</v>
          </cell>
          <cell r="N234" t="str">
            <v>en Cours</v>
          </cell>
          <cell r="O234" t="str">
            <v>en fabrication</v>
          </cell>
        </row>
        <row r="235">
          <cell r="A235" t="str">
            <v>535-4232</v>
          </cell>
          <cell r="B235" t="str">
            <v>96000535 - 4232</v>
          </cell>
          <cell r="C235" t="str">
            <v>TC1600-4M</v>
          </cell>
          <cell r="D235" t="str">
            <v>G/D</v>
          </cell>
          <cell r="E235" t="str">
            <v>9637-18</v>
          </cell>
          <cell r="G235" t="str">
            <v>3 X 400V</v>
          </cell>
          <cell r="H235" t="str">
            <v>24V</v>
          </cell>
          <cell r="I235" t="str">
            <v>GRIS 7030</v>
          </cell>
          <cell r="J235" t="str">
            <v>BLEU 5012</v>
          </cell>
          <cell r="K235" t="str">
            <v>GRIS 7035</v>
          </cell>
          <cell r="L235" t="str">
            <v>ORANGE 2004</v>
          </cell>
          <cell r="N235" t="str">
            <v>en Cours</v>
          </cell>
          <cell r="O235" t="str">
            <v>en fabrication</v>
          </cell>
        </row>
        <row r="236">
          <cell r="A236" t="str">
            <v>529-4226</v>
          </cell>
          <cell r="B236" t="str">
            <v>96000529 - 4226</v>
          </cell>
          <cell r="C236" t="str">
            <v>SRT300-7FS</v>
          </cell>
          <cell r="E236" t="str">
            <v>9596-257</v>
          </cell>
          <cell r="J236" t="str">
            <v>Pas de carter</v>
          </cell>
          <cell r="N236" t="str">
            <v>en Cours</v>
          </cell>
          <cell r="O236" t="str">
            <v>en fabrication</v>
          </cell>
        </row>
        <row r="237">
          <cell r="A237" t="str">
            <v>532-4226</v>
          </cell>
          <cell r="B237" t="str">
            <v>96000532 - 4226</v>
          </cell>
          <cell r="C237" t="str">
            <v>SRT300-7FS</v>
          </cell>
          <cell r="E237" t="str">
            <v>9597-258</v>
          </cell>
          <cell r="J237" t="str">
            <v>Pas de carter</v>
          </cell>
          <cell r="N237" t="str">
            <v>en Cours</v>
          </cell>
          <cell r="O237" t="str">
            <v>en fabrication</v>
          </cell>
        </row>
        <row r="238">
          <cell r="A238" t="str">
            <v>533-4226</v>
          </cell>
          <cell r="B238" t="str">
            <v>96000533 - 4226</v>
          </cell>
          <cell r="C238" t="str">
            <v>SRT300-7FS</v>
          </cell>
          <cell r="E238" t="str">
            <v>9598-259</v>
          </cell>
          <cell r="J238" t="str">
            <v>Pas de carter</v>
          </cell>
          <cell r="N238" t="str">
            <v>en Cours</v>
          </cell>
          <cell r="O238" t="str">
            <v>en fabrication</v>
          </cell>
        </row>
        <row r="239">
          <cell r="A239" t="str">
            <v>529-4227</v>
          </cell>
          <cell r="B239" t="str">
            <v>96000529 - 4227</v>
          </cell>
          <cell r="C239" t="str">
            <v>SRT300-6FS</v>
          </cell>
          <cell r="E239" t="str">
            <v>9599-260</v>
          </cell>
          <cell r="J239" t="str">
            <v>Pas de carter</v>
          </cell>
          <cell r="N239" t="str">
            <v>en Cours</v>
          </cell>
          <cell r="O239" t="str">
            <v>en fabrication</v>
          </cell>
        </row>
        <row r="240">
          <cell r="A240" t="str">
            <v>529-4227</v>
          </cell>
          <cell r="B240" t="str">
            <v>96000529 - 4227</v>
          </cell>
          <cell r="C240" t="str">
            <v>SRT300-6FS</v>
          </cell>
          <cell r="E240" t="str">
            <v>9600-261</v>
          </cell>
          <cell r="J240" t="str">
            <v>Pas de carter</v>
          </cell>
          <cell r="N240" t="str">
            <v>en Cours</v>
          </cell>
          <cell r="O240" t="str">
            <v>en fabrication</v>
          </cell>
        </row>
        <row r="241">
          <cell r="A241" t="str">
            <v>529-4227</v>
          </cell>
          <cell r="B241" t="str">
            <v>96000529 - 4227</v>
          </cell>
          <cell r="C241" t="str">
            <v>SRT300-6FS</v>
          </cell>
          <cell r="E241" t="str">
            <v>9601-262</v>
          </cell>
          <cell r="J241" t="str">
            <v>Pas de carter</v>
          </cell>
          <cell r="N241" t="str">
            <v>en Cours</v>
          </cell>
          <cell r="O241" t="str">
            <v>en fabrication</v>
          </cell>
        </row>
        <row r="242">
          <cell r="A242" t="str">
            <v>529-4227</v>
          </cell>
          <cell r="B242" t="str">
            <v>96000529 - 4227</v>
          </cell>
          <cell r="C242" t="str">
            <v>SRT300-6FS</v>
          </cell>
          <cell r="E242" t="str">
            <v>9602-263</v>
          </cell>
          <cell r="J242" t="str">
            <v>Pas de carter</v>
          </cell>
          <cell r="N242" t="str">
            <v>en Cours</v>
          </cell>
          <cell r="O242" t="str">
            <v>en fabrication</v>
          </cell>
        </row>
        <row r="243">
          <cell r="A243" t="str">
            <v>529-4227</v>
          </cell>
          <cell r="B243" t="str">
            <v>96000529 - 4227</v>
          </cell>
          <cell r="C243" t="str">
            <v>SRT300-6FS</v>
          </cell>
          <cell r="E243" t="str">
            <v>9603-264</v>
          </cell>
          <cell r="J243" t="str">
            <v>Pas de carter</v>
          </cell>
          <cell r="N243" t="str">
            <v>en Cours</v>
          </cell>
          <cell r="O243" t="str">
            <v>en fabrication</v>
          </cell>
        </row>
        <row r="244">
          <cell r="A244" t="str">
            <v>529-4227</v>
          </cell>
          <cell r="B244" t="str">
            <v>96000529 - 4227</v>
          </cell>
          <cell r="C244" t="str">
            <v>SRT300-6FS</v>
          </cell>
          <cell r="E244" t="str">
            <v>9604-265</v>
          </cell>
          <cell r="J244" t="str">
            <v>Pas de carter</v>
          </cell>
          <cell r="N244" t="str">
            <v>en Cours</v>
          </cell>
          <cell r="O244" t="str">
            <v>en fabrication</v>
          </cell>
        </row>
        <row r="245">
          <cell r="A245" t="str">
            <v>532-4227</v>
          </cell>
          <cell r="B245" t="str">
            <v>96000532 - 4227</v>
          </cell>
          <cell r="C245" t="str">
            <v>SRT300-6FS</v>
          </cell>
          <cell r="E245" t="str">
            <v>9605-266</v>
          </cell>
          <cell r="J245" t="str">
            <v>Pas de carter</v>
          </cell>
          <cell r="N245" t="str">
            <v>en Cours</v>
          </cell>
          <cell r="O245" t="str">
            <v>en fabrication</v>
          </cell>
        </row>
        <row r="246">
          <cell r="A246" t="str">
            <v>532-4227</v>
          </cell>
          <cell r="B246" t="str">
            <v>96000532 - 4227</v>
          </cell>
          <cell r="C246" t="str">
            <v>SRT300-6FS</v>
          </cell>
          <cell r="E246" t="str">
            <v>9606-267</v>
          </cell>
          <cell r="J246" t="str">
            <v>Pas de carter</v>
          </cell>
          <cell r="N246" t="str">
            <v>en Cours</v>
          </cell>
          <cell r="O246" t="str">
            <v>en fabrication</v>
          </cell>
        </row>
        <row r="247">
          <cell r="A247" t="str">
            <v>532-4227</v>
          </cell>
          <cell r="B247" t="str">
            <v>96000532 - 4227</v>
          </cell>
          <cell r="C247" t="str">
            <v>SRT300-6FS</v>
          </cell>
          <cell r="E247" t="str">
            <v>9607-268</v>
          </cell>
          <cell r="J247" t="str">
            <v>Pas de carter</v>
          </cell>
          <cell r="N247" t="str">
            <v>en Cours</v>
          </cell>
          <cell r="O247" t="str">
            <v>en fabrication</v>
          </cell>
        </row>
        <row r="248">
          <cell r="A248" t="str">
            <v>532-4227</v>
          </cell>
          <cell r="B248" t="str">
            <v>96000532 - 4227</v>
          </cell>
          <cell r="C248" t="str">
            <v>SRT300-6FS</v>
          </cell>
          <cell r="E248" t="str">
            <v>9608-269</v>
          </cell>
          <cell r="J248" t="str">
            <v>Pas de carter</v>
          </cell>
          <cell r="N248" t="str">
            <v>en Cours</v>
          </cell>
          <cell r="O248" t="str">
            <v>en fabrication</v>
          </cell>
        </row>
        <row r="249">
          <cell r="A249" t="str">
            <v>532-4227</v>
          </cell>
          <cell r="B249" t="str">
            <v>96000532 - 4227</v>
          </cell>
          <cell r="C249" t="str">
            <v>SRT300-6FS</v>
          </cell>
          <cell r="E249" t="str">
            <v>9609-270</v>
          </cell>
          <cell r="J249" t="str">
            <v>Pas de carter</v>
          </cell>
          <cell r="N249" t="str">
            <v>en Cours</v>
          </cell>
          <cell r="O249" t="str">
            <v>en fabrication</v>
          </cell>
        </row>
        <row r="250">
          <cell r="A250" t="str">
            <v>532-4227</v>
          </cell>
          <cell r="B250" t="str">
            <v>96000532 - 4227</v>
          </cell>
          <cell r="C250" t="str">
            <v>SRT300-6FS</v>
          </cell>
          <cell r="E250" t="str">
            <v>9610-271</v>
          </cell>
          <cell r="J250" t="str">
            <v>Pas de carter</v>
          </cell>
          <cell r="N250" t="str">
            <v>en Cours</v>
          </cell>
          <cell r="O250" t="str">
            <v>en fabrication</v>
          </cell>
        </row>
        <row r="251">
          <cell r="A251" t="str">
            <v>533-4227</v>
          </cell>
          <cell r="B251" t="str">
            <v>96000533 - 4227</v>
          </cell>
          <cell r="C251" t="str">
            <v>SRT300-6FS</v>
          </cell>
          <cell r="E251" t="str">
            <v>9611-272</v>
          </cell>
          <cell r="J251" t="str">
            <v>Pas de carter</v>
          </cell>
          <cell r="N251" t="str">
            <v>en Cours</v>
          </cell>
          <cell r="O251" t="str">
            <v>en fabrication</v>
          </cell>
        </row>
        <row r="252">
          <cell r="A252" t="str">
            <v>533-4227</v>
          </cell>
          <cell r="B252" t="str">
            <v>96000533 - 4227</v>
          </cell>
          <cell r="C252" t="str">
            <v>SRT300-6FS</v>
          </cell>
          <cell r="E252" t="str">
            <v>9612-273</v>
          </cell>
          <cell r="J252" t="str">
            <v>Pas de carter</v>
          </cell>
          <cell r="N252" t="str">
            <v>en Cours</v>
          </cell>
          <cell r="O252" t="str">
            <v>en fabrication</v>
          </cell>
        </row>
        <row r="253">
          <cell r="A253" t="str">
            <v>533-4227</v>
          </cell>
          <cell r="B253" t="str">
            <v>96000533 - 4227</v>
          </cell>
          <cell r="C253" t="str">
            <v>SRT300-6FS</v>
          </cell>
          <cell r="E253" t="str">
            <v>9613-274</v>
          </cell>
          <cell r="J253" t="str">
            <v>Pas de carter</v>
          </cell>
          <cell r="N253" t="str">
            <v>en Cours</v>
          </cell>
          <cell r="O253" t="str">
            <v>en fabrication</v>
          </cell>
        </row>
        <row r="254">
          <cell r="A254" t="str">
            <v>533-4227</v>
          </cell>
          <cell r="B254" t="str">
            <v>96000533 - 4227</v>
          </cell>
          <cell r="C254" t="str">
            <v>SRT300-6FS</v>
          </cell>
          <cell r="E254" t="str">
            <v>9614-275</v>
          </cell>
          <cell r="J254" t="str">
            <v>Pas de carter</v>
          </cell>
          <cell r="N254" t="str">
            <v>en Cours</v>
          </cell>
          <cell r="O254" t="str">
            <v>en fabrication</v>
          </cell>
        </row>
        <row r="255">
          <cell r="A255" t="str">
            <v>533-4227</v>
          </cell>
          <cell r="B255" t="str">
            <v>96000533 - 4227</v>
          </cell>
          <cell r="C255" t="str">
            <v>SRT300-6FS</v>
          </cell>
          <cell r="E255" t="str">
            <v>9615-276</v>
          </cell>
          <cell r="J255" t="str">
            <v>Pas de carter</v>
          </cell>
          <cell r="N255" t="str">
            <v>en Cours</v>
          </cell>
          <cell r="O255" t="str">
            <v>en fabrication</v>
          </cell>
        </row>
        <row r="256">
          <cell r="A256" t="str">
            <v>533-4227</v>
          </cell>
          <cell r="B256" t="str">
            <v>96000533 - 4227</v>
          </cell>
          <cell r="C256" t="str">
            <v>SRT300-6FS</v>
          </cell>
          <cell r="E256" t="str">
            <v>9616-277</v>
          </cell>
          <cell r="J256" t="str">
            <v>Pas de carter</v>
          </cell>
          <cell r="N256" t="str">
            <v>en Cours</v>
          </cell>
          <cell r="O256" t="str">
            <v>en fabrication</v>
          </cell>
        </row>
        <row r="257">
          <cell r="A257" t="str">
            <v>529-4228</v>
          </cell>
          <cell r="B257" t="str">
            <v>96000529 - 4228</v>
          </cell>
          <cell r="C257" t="str">
            <v>COS1200-2</v>
          </cell>
          <cell r="E257" t="str">
            <v>9617-22</v>
          </cell>
          <cell r="N257" t="str">
            <v>en Cours</v>
          </cell>
          <cell r="O257" t="str">
            <v>en fabrication</v>
          </cell>
        </row>
        <row r="258">
          <cell r="A258" t="str">
            <v>529-4228</v>
          </cell>
          <cell r="B258" t="str">
            <v>96000529 - 4228</v>
          </cell>
          <cell r="C258" t="str">
            <v>COS1200-2</v>
          </cell>
          <cell r="E258" t="str">
            <v>9618-23</v>
          </cell>
          <cell r="N258" t="str">
            <v>en Cours</v>
          </cell>
          <cell r="O258" t="str">
            <v>en fabrication</v>
          </cell>
        </row>
        <row r="259">
          <cell r="A259" t="str">
            <v>532-4228</v>
          </cell>
          <cell r="B259" t="str">
            <v>96000532 - 4228</v>
          </cell>
          <cell r="C259" t="str">
            <v>COS1200-2</v>
          </cell>
          <cell r="E259" t="str">
            <v>9619-24</v>
          </cell>
          <cell r="N259" t="str">
            <v>en Cours</v>
          </cell>
          <cell r="O259" t="str">
            <v>en fabrication</v>
          </cell>
        </row>
        <row r="260">
          <cell r="A260" t="str">
            <v>532-4228</v>
          </cell>
          <cell r="B260" t="str">
            <v>96000532 - 4228</v>
          </cell>
          <cell r="C260" t="str">
            <v>COS1200-2</v>
          </cell>
          <cell r="E260" t="str">
            <v>9620-25</v>
          </cell>
          <cell r="N260" t="str">
            <v>en Cours</v>
          </cell>
          <cell r="O260" t="str">
            <v>en fabrication</v>
          </cell>
        </row>
        <row r="261">
          <cell r="A261" t="str">
            <v>533-4228</v>
          </cell>
          <cell r="B261" t="str">
            <v>96000533 - 4228</v>
          </cell>
          <cell r="C261" t="str">
            <v>COS1200-2</v>
          </cell>
          <cell r="E261" t="str">
            <v>9621-26</v>
          </cell>
          <cell r="N261" t="str">
            <v>en Cours</v>
          </cell>
          <cell r="O261" t="str">
            <v>en fabrication</v>
          </cell>
        </row>
        <row r="262">
          <cell r="A262" t="str">
            <v>533-4228</v>
          </cell>
          <cell r="B262" t="str">
            <v>96000533 - 4228</v>
          </cell>
          <cell r="C262" t="str">
            <v>COS1200-2</v>
          </cell>
          <cell r="E262" t="str">
            <v>9622-27</v>
          </cell>
          <cell r="N262" t="str">
            <v>en Cours</v>
          </cell>
          <cell r="O262" t="str">
            <v>en fabrication</v>
          </cell>
        </row>
        <row r="263">
          <cell r="A263" t="str">
            <v>529-4229</v>
          </cell>
          <cell r="B263" t="str">
            <v>96000529 - 4229</v>
          </cell>
          <cell r="C263" t="str">
            <v>COS1200-4</v>
          </cell>
          <cell r="E263" t="str">
            <v>9623-28</v>
          </cell>
          <cell r="N263" t="str">
            <v>en Cours</v>
          </cell>
          <cell r="O263" t="str">
            <v>en fabrication</v>
          </cell>
        </row>
        <row r="264">
          <cell r="A264" t="str">
            <v>529-4229</v>
          </cell>
          <cell r="B264" t="str">
            <v>96000529 - 4229</v>
          </cell>
          <cell r="C264" t="str">
            <v>COS1200-4</v>
          </cell>
          <cell r="E264" t="str">
            <v>9624-29</v>
          </cell>
          <cell r="N264" t="str">
            <v>en Cours</v>
          </cell>
          <cell r="O264" t="str">
            <v>en fabrication</v>
          </cell>
        </row>
        <row r="265">
          <cell r="A265" t="str">
            <v>532-4229</v>
          </cell>
          <cell r="B265" t="str">
            <v>96000532 - 4229</v>
          </cell>
          <cell r="C265" t="str">
            <v>COS1200-4</v>
          </cell>
          <cell r="E265" t="str">
            <v>9625-30</v>
          </cell>
          <cell r="N265" t="str">
            <v>en Cours</v>
          </cell>
          <cell r="O265" t="str">
            <v>en fabrication</v>
          </cell>
        </row>
        <row r="266">
          <cell r="A266" t="str">
            <v>532-4229</v>
          </cell>
          <cell r="B266" t="str">
            <v>96000532 - 4229</v>
          </cell>
          <cell r="C266" t="str">
            <v>COS1200-4</v>
          </cell>
          <cell r="E266" t="str">
            <v>9626-31</v>
          </cell>
          <cell r="N266" t="str">
            <v>en Cours</v>
          </cell>
          <cell r="O266" t="str">
            <v>en fabrication</v>
          </cell>
        </row>
        <row r="267">
          <cell r="A267" t="str">
            <v>533-4229</v>
          </cell>
          <cell r="B267" t="str">
            <v>96000533 - 4229</v>
          </cell>
          <cell r="C267" t="str">
            <v>COS1200-4</v>
          </cell>
          <cell r="E267" t="str">
            <v>9627-32</v>
          </cell>
          <cell r="N267" t="str">
            <v>en Cours</v>
          </cell>
          <cell r="O267" t="str">
            <v>en fabrication</v>
          </cell>
        </row>
        <row r="268">
          <cell r="A268" t="str">
            <v>533-4229</v>
          </cell>
          <cell r="B268" t="str">
            <v>96000533 - 4229</v>
          </cell>
          <cell r="C268" t="str">
            <v>COS1200-4</v>
          </cell>
          <cell r="E268" t="str">
            <v>9628-33</v>
          </cell>
          <cell r="N268" t="str">
            <v>en Cours</v>
          </cell>
          <cell r="O268" t="str">
            <v>en fabrication</v>
          </cell>
        </row>
        <row r="269">
          <cell r="A269" t="str">
            <v>480-4030</v>
          </cell>
          <cell r="B269" t="str">
            <v>96000480 - 4030</v>
          </cell>
          <cell r="C269" t="str">
            <v>AST1250</v>
          </cell>
          <cell r="D269" t="str">
            <v>D/G</v>
          </cell>
          <cell r="E269" t="str">
            <v>9575-149</v>
          </cell>
          <cell r="F269" t="str">
            <v>P3635h</v>
          </cell>
          <cell r="G269" t="str">
            <v>3 X 400V</v>
          </cell>
          <cell r="H269" t="str">
            <v>24V</v>
          </cell>
          <cell r="I269" t="str">
            <v>GRIS 7030</v>
          </cell>
          <cell r="J269" t="str">
            <v>BLEU 5012</v>
          </cell>
          <cell r="K269" t="str">
            <v>GRIS 7035</v>
          </cell>
          <cell r="L269" t="str">
            <v>ORANGE 2004</v>
          </cell>
          <cell r="N269" t="str">
            <v>en Cours</v>
          </cell>
          <cell r="O269" t="str">
            <v>en fabrication</v>
          </cell>
        </row>
        <row r="270">
          <cell r="A270" t="str">
            <v>480-4031</v>
          </cell>
          <cell r="B270" t="str">
            <v>96000480 - 4031</v>
          </cell>
          <cell r="C270" t="str">
            <v>DRM630N-6M</v>
          </cell>
          <cell r="D270" t="str">
            <v>G/D</v>
          </cell>
          <cell r="E270" t="str">
            <v>9576-278</v>
          </cell>
          <cell r="F270" t="str">
            <v>P3635h</v>
          </cell>
          <cell r="G270" t="str">
            <v>3 X 400V</v>
          </cell>
          <cell r="H270" t="str">
            <v>24V</v>
          </cell>
          <cell r="I270" t="str">
            <v>BLEU 5012</v>
          </cell>
          <cell r="J270" t="str">
            <v>Pas de carter</v>
          </cell>
          <cell r="K270" t="str">
            <v>GRIS 7035</v>
          </cell>
          <cell r="L270" t="str">
            <v>ORANGE 2004</v>
          </cell>
          <cell r="N270" t="str">
            <v>en Cours</v>
          </cell>
          <cell r="O270" t="str">
            <v>en fabrication</v>
          </cell>
        </row>
        <row r="271">
          <cell r="A271" t="str">
            <v>480-4031</v>
          </cell>
          <cell r="B271" t="str">
            <v>96000480 - 4031</v>
          </cell>
          <cell r="C271" t="str">
            <v>DRM630N-6M</v>
          </cell>
          <cell r="D271" t="str">
            <v>D/G</v>
          </cell>
          <cell r="E271" t="str">
            <v>9577-279</v>
          </cell>
          <cell r="F271" t="str">
            <v>P3635h</v>
          </cell>
          <cell r="G271" t="str">
            <v>3 X 400V</v>
          </cell>
          <cell r="H271" t="str">
            <v>24V</v>
          </cell>
          <cell r="I271" t="str">
            <v>BLEU 5012</v>
          </cell>
          <cell r="J271" t="str">
            <v>Pas de carter</v>
          </cell>
          <cell r="K271" t="str">
            <v>GRIS 7035</v>
          </cell>
          <cell r="L271" t="str">
            <v>ORANGE 2004</v>
          </cell>
          <cell r="N271" t="str">
            <v>en Cours</v>
          </cell>
          <cell r="O271" t="str">
            <v>en fabrication</v>
          </cell>
        </row>
        <row r="272">
          <cell r="A272" t="str">
            <v>480-4032</v>
          </cell>
          <cell r="B272" t="str">
            <v>96000480 - 4032</v>
          </cell>
          <cell r="C272" t="str">
            <v>DSD630-2-3M-H</v>
          </cell>
          <cell r="D272" t="str">
            <v>//</v>
          </cell>
          <cell r="E272" t="str">
            <v>9578-102</v>
          </cell>
          <cell r="F272" t="str">
            <v>P3635h</v>
          </cell>
          <cell r="G272" t="str">
            <v>3 X 400V</v>
          </cell>
          <cell r="H272" t="str">
            <v>24V</v>
          </cell>
          <cell r="I272" t="str">
            <v>BLEU 5012</v>
          </cell>
          <cell r="J272" t="str">
            <v>BLEU 5012</v>
          </cell>
          <cell r="K272" t="str">
            <v>GRIS 7035</v>
          </cell>
          <cell r="L272" t="str">
            <v>ORANGE 2004</v>
          </cell>
          <cell r="N272" t="str">
            <v>en Cours</v>
          </cell>
          <cell r="O272" t="str">
            <v>en fabrication</v>
          </cell>
        </row>
        <row r="273">
          <cell r="A273" t="str">
            <v>480-4032</v>
          </cell>
          <cell r="B273" t="str">
            <v>96000480 - 4032</v>
          </cell>
          <cell r="C273" t="str">
            <v>DSD630-2-3M-H</v>
          </cell>
          <cell r="D273" t="str">
            <v>//</v>
          </cell>
          <cell r="E273" t="str">
            <v>9579-103</v>
          </cell>
          <cell r="F273" t="str">
            <v>P3635h</v>
          </cell>
          <cell r="G273" t="str">
            <v>3 X 400V</v>
          </cell>
          <cell r="H273" t="str">
            <v>24V</v>
          </cell>
          <cell r="I273" t="str">
            <v>BLEU 5012</v>
          </cell>
          <cell r="J273" t="str">
            <v>BLEU 5012</v>
          </cell>
          <cell r="K273" t="str">
            <v>GRIS 7035</v>
          </cell>
          <cell r="L273" t="str">
            <v>ORANGE 2004</v>
          </cell>
          <cell r="N273" t="str">
            <v>en Cours</v>
          </cell>
          <cell r="O273" t="str">
            <v>en fabrication</v>
          </cell>
        </row>
        <row r="274">
          <cell r="A274" t="str">
            <v>480-4032</v>
          </cell>
          <cell r="B274" t="str">
            <v>96000480 - 4032</v>
          </cell>
          <cell r="C274" t="str">
            <v>DSD630-2-3M-H</v>
          </cell>
          <cell r="D274" t="str">
            <v>//</v>
          </cell>
          <cell r="E274" t="str">
            <v>9580-104</v>
          </cell>
          <cell r="F274" t="str">
            <v>P3635h</v>
          </cell>
          <cell r="G274" t="str">
            <v>3 X 400V</v>
          </cell>
          <cell r="H274" t="str">
            <v>24V</v>
          </cell>
          <cell r="I274" t="str">
            <v>BLEU 5012</v>
          </cell>
          <cell r="J274" t="str">
            <v>BLEU 5012</v>
          </cell>
          <cell r="K274" t="str">
            <v>GRIS 7035</v>
          </cell>
          <cell r="L274" t="str">
            <v>ORANGE 2004</v>
          </cell>
          <cell r="N274" t="str">
            <v>en Cours</v>
          </cell>
          <cell r="O274" t="str">
            <v>en fabrication</v>
          </cell>
        </row>
        <row r="275">
          <cell r="A275" t="str">
            <v>480-4032</v>
          </cell>
          <cell r="B275" t="str">
            <v>96000480 - 4032</v>
          </cell>
          <cell r="C275" t="str">
            <v>DSD630-2-3M-H</v>
          </cell>
          <cell r="D275" t="str">
            <v>//</v>
          </cell>
          <cell r="E275" t="str">
            <v>9581-105</v>
          </cell>
          <cell r="F275" t="str">
            <v>P3635h</v>
          </cell>
          <cell r="G275" t="str">
            <v>3 X 400V</v>
          </cell>
          <cell r="H275" t="str">
            <v>24V</v>
          </cell>
          <cell r="I275" t="str">
            <v>BLEU 5012</v>
          </cell>
          <cell r="J275" t="str">
            <v>BLEU 5012</v>
          </cell>
          <cell r="K275" t="str">
            <v>GRIS 7035</v>
          </cell>
          <cell r="L275" t="str">
            <v>ORANGE 2004</v>
          </cell>
          <cell r="N275" t="str">
            <v>en Cours</v>
          </cell>
          <cell r="O275" t="str">
            <v>en fabrication</v>
          </cell>
        </row>
        <row r="276">
          <cell r="A276" t="str">
            <v>480-4032</v>
          </cell>
          <cell r="B276" t="str">
            <v>96000480 - 4032</v>
          </cell>
          <cell r="C276" t="str">
            <v>DSD630-2-3M-H</v>
          </cell>
          <cell r="D276" t="str">
            <v>//</v>
          </cell>
          <cell r="E276" t="str">
            <v>9582-106</v>
          </cell>
          <cell r="F276" t="str">
            <v>P3635h</v>
          </cell>
          <cell r="G276" t="str">
            <v>3 X 400V</v>
          </cell>
          <cell r="H276" t="str">
            <v>24V</v>
          </cell>
          <cell r="I276" t="str">
            <v>BLEU 5012</v>
          </cell>
          <cell r="J276" t="str">
            <v>BLEU 5012</v>
          </cell>
          <cell r="K276" t="str">
            <v>GRIS 7035</v>
          </cell>
          <cell r="L276" t="str">
            <v>ORANGE 2004</v>
          </cell>
          <cell r="N276" t="str">
            <v>en Cours</v>
          </cell>
          <cell r="O276" t="str">
            <v>en fabrication</v>
          </cell>
        </row>
        <row r="277">
          <cell r="A277" t="str">
            <v>480-4032</v>
          </cell>
          <cell r="B277" t="str">
            <v>96000480 - 4032</v>
          </cell>
          <cell r="C277" t="str">
            <v>DSD630-2-3M-H</v>
          </cell>
          <cell r="D277" t="str">
            <v>//</v>
          </cell>
          <cell r="E277" t="str">
            <v>9583-107</v>
          </cell>
          <cell r="F277" t="str">
            <v>P3635h</v>
          </cell>
          <cell r="G277" t="str">
            <v>3 X 400V</v>
          </cell>
          <cell r="H277" t="str">
            <v>24V</v>
          </cell>
          <cell r="I277" t="str">
            <v>BLEU 5012</v>
          </cell>
          <cell r="J277" t="str">
            <v>BLEU 5012</v>
          </cell>
          <cell r="K277" t="str">
            <v>GRIS 7035</v>
          </cell>
          <cell r="L277" t="str">
            <v>ORANGE 2004</v>
          </cell>
          <cell r="N277" t="str">
            <v>en Cours</v>
          </cell>
          <cell r="O277" t="str">
            <v>en fabrication</v>
          </cell>
        </row>
        <row r="278">
          <cell r="A278" t="str">
            <v>480-4121</v>
          </cell>
          <cell r="B278" t="str">
            <v>96000480 - 4121</v>
          </cell>
          <cell r="C278" t="str">
            <v>MRF</v>
          </cell>
          <cell r="D278" t="str">
            <v>//</v>
          </cell>
          <cell r="E278" t="str">
            <v>9672-105</v>
          </cell>
          <cell r="F278" t="str">
            <v>P3635h</v>
          </cell>
          <cell r="G278" t="str">
            <v>//</v>
          </cell>
          <cell r="H278" t="str">
            <v>//</v>
          </cell>
          <cell r="I278" t="str">
            <v>BLEU 5012</v>
          </cell>
          <cell r="J278" t="str">
            <v>Pas de carter</v>
          </cell>
          <cell r="K278" t="str">
            <v>GRIS 7035</v>
          </cell>
          <cell r="L278" t="str">
            <v>ORANGE 2004</v>
          </cell>
          <cell r="N278" t="str">
            <v>en Cours</v>
          </cell>
          <cell r="O278" t="str">
            <v>en fabrication</v>
          </cell>
        </row>
        <row r="279">
          <cell r="A279" t="str">
            <v>480-4121</v>
          </cell>
          <cell r="B279" t="str">
            <v>96000480 - 4121</v>
          </cell>
          <cell r="C279" t="str">
            <v>MRF</v>
          </cell>
          <cell r="D279" t="str">
            <v>//</v>
          </cell>
          <cell r="E279" t="str">
            <v>9673-106</v>
          </cell>
          <cell r="F279" t="str">
            <v>P3635h</v>
          </cell>
          <cell r="G279" t="str">
            <v>//</v>
          </cell>
          <cell r="H279" t="str">
            <v>//</v>
          </cell>
          <cell r="I279" t="str">
            <v>BLEU 5012</v>
          </cell>
          <cell r="J279" t="str">
            <v>Pas de carter</v>
          </cell>
          <cell r="K279" t="str">
            <v>GRIS 7035</v>
          </cell>
          <cell r="L279" t="str">
            <v>ORANGE 2004</v>
          </cell>
          <cell r="N279" t="str">
            <v>en Cours</v>
          </cell>
          <cell r="O279" t="str">
            <v>en fabrication</v>
          </cell>
        </row>
        <row r="280">
          <cell r="A280" t="str">
            <v>480-4121</v>
          </cell>
          <cell r="B280" t="str">
            <v>96000480 - 4121</v>
          </cell>
          <cell r="C280" t="str">
            <v>MRF</v>
          </cell>
          <cell r="D280" t="str">
            <v>//</v>
          </cell>
          <cell r="E280" t="str">
            <v>9674-107</v>
          </cell>
          <cell r="F280" t="str">
            <v>P3635h</v>
          </cell>
          <cell r="G280" t="str">
            <v>//</v>
          </cell>
          <cell r="H280" t="str">
            <v>//</v>
          </cell>
          <cell r="I280" t="str">
            <v>BLEU 5012</v>
          </cell>
          <cell r="J280" t="str">
            <v>Pas de carter</v>
          </cell>
          <cell r="K280" t="str">
            <v>GRIS 7035</v>
          </cell>
          <cell r="L280" t="str">
            <v>ORANGE 2004</v>
          </cell>
          <cell r="N280" t="str">
            <v>en Cours</v>
          </cell>
          <cell r="O280" t="str">
            <v>en fabrication</v>
          </cell>
        </row>
        <row r="281">
          <cell r="A281" t="str">
            <v>491-4108</v>
          </cell>
          <cell r="B281" t="str">
            <v>96000492 - 4108</v>
          </cell>
          <cell r="C281" t="str">
            <v>UATS1250M</v>
          </cell>
          <cell r="D281" t="str">
            <v>D/G</v>
          </cell>
          <cell r="E281" t="str">
            <v>9710-118</v>
          </cell>
          <cell r="F281" t="str">
            <v>18030-2c</v>
          </cell>
          <cell r="G281" t="str">
            <v>3 X 400V</v>
          </cell>
          <cell r="H281" t="str">
            <v>24V</v>
          </cell>
          <cell r="I281" t="str">
            <v>VERT 6011</v>
          </cell>
          <cell r="J281" t="str">
            <v>Pas de carter</v>
          </cell>
          <cell r="K281" t="str">
            <v>GRIS 7035</v>
          </cell>
          <cell r="L281" t="str">
            <v>JAUNE 1003</v>
          </cell>
          <cell r="N281" t="str">
            <v>en Cours</v>
          </cell>
          <cell r="O281" t="str">
            <v>en fabrication</v>
          </cell>
        </row>
        <row r="282">
          <cell r="A282" t="str">
            <v>491-4108</v>
          </cell>
          <cell r="B282" t="str">
            <v>96000492 - 4108</v>
          </cell>
          <cell r="C282" t="str">
            <v>UATS1250M</v>
          </cell>
          <cell r="D282" t="str">
            <v>D/G</v>
          </cell>
          <cell r="E282" t="str">
            <v>9711-119</v>
          </cell>
          <cell r="F282" t="str">
            <v>18030-2c</v>
          </cell>
          <cell r="G282" t="str">
            <v>3 X 400V</v>
          </cell>
          <cell r="H282" t="str">
            <v>24V</v>
          </cell>
          <cell r="I282" t="str">
            <v>VERT 6011</v>
          </cell>
          <cell r="J282" t="str">
            <v>Pas de carter</v>
          </cell>
          <cell r="K282" t="str">
            <v>GRIS 7035</v>
          </cell>
          <cell r="L282" t="str">
            <v>JAUNE 1003</v>
          </cell>
          <cell r="N282" t="str">
            <v>en Cours</v>
          </cell>
          <cell r="O282" t="str">
            <v>en fabrication</v>
          </cell>
        </row>
        <row r="283">
          <cell r="A283" t="str">
            <v>491-4108</v>
          </cell>
          <cell r="B283" t="str">
            <v>96000492 - 4108</v>
          </cell>
          <cell r="C283" t="str">
            <v>UATS1250M</v>
          </cell>
          <cell r="D283" t="str">
            <v>D/G</v>
          </cell>
          <cell r="E283" t="str">
            <v>9712-120</v>
          </cell>
          <cell r="F283" t="str">
            <v>18030-2c</v>
          </cell>
          <cell r="G283" t="str">
            <v>3 X 400V</v>
          </cell>
          <cell r="H283" t="str">
            <v>24V</v>
          </cell>
          <cell r="I283" t="str">
            <v>VERT 6011</v>
          </cell>
          <cell r="J283" t="str">
            <v>Pas de carter</v>
          </cell>
          <cell r="K283" t="str">
            <v>GRIS 7035</v>
          </cell>
          <cell r="L283" t="str">
            <v>JAUNE 1003</v>
          </cell>
          <cell r="N283" t="str">
            <v>en Cours</v>
          </cell>
          <cell r="O283" t="str">
            <v>en fabrication</v>
          </cell>
        </row>
        <row r="284">
          <cell r="A284" t="str">
            <v>491-4108</v>
          </cell>
          <cell r="B284" t="str">
            <v>96000492 - 4108</v>
          </cell>
          <cell r="C284" t="str">
            <v>UATS1250M</v>
          </cell>
          <cell r="D284" t="str">
            <v>D/G</v>
          </cell>
          <cell r="E284" t="str">
            <v>9713-121</v>
          </cell>
          <cell r="F284" t="str">
            <v>18030-2c</v>
          </cell>
          <cell r="G284" t="str">
            <v>3 X 400V</v>
          </cell>
          <cell r="H284" t="str">
            <v>24V</v>
          </cell>
          <cell r="I284" t="str">
            <v>VERT 6011</v>
          </cell>
          <cell r="J284" t="str">
            <v>Pas de carter</v>
          </cell>
          <cell r="K284" t="str">
            <v>GRIS 7035</v>
          </cell>
          <cell r="L284" t="str">
            <v>JAUNE 1003</v>
          </cell>
          <cell r="N284" t="str">
            <v>en Cours</v>
          </cell>
          <cell r="O284" t="str">
            <v>en fabrication</v>
          </cell>
        </row>
        <row r="285">
          <cell r="A285" t="str">
            <v>491-4108</v>
          </cell>
          <cell r="B285" t="str">
            <v>96000492 - 4108</v>
          </cell>
          <cell r="C285" t="str">
            <v>UATS1250M</v>
          </cell>
          <cell r="D285" t="str">
            <v>D/G</v>
          </cell>
          <cell r="E285" t="str">
            <v>9714-122</v>
          </cell>
          <cell r="F285" t="str">
            <v>18030-2c</v>
          </cell>
          <cell r="G285" t="str">
            <v>3 X 400V</v>
          </cell>
          <cell r="H285" t="str">
            <v>24V</v>
          </cell>
          <cell r="I285" t="str">
            <v>VERT 6011</v>
          </cell>
          <cell r="J285" t="str">
            <v>Pas de carter</v>
          </cell>
          <cell r="K285" t="str">
            <v>GRIS 7035</v>
          </cell>
          <cell r="L285" t="str">
            <v>JAUNE 1003</v>
          </cell>
          <cell r="N285" t="str">
            <v>en Cours</v>
          </cell>
          <cell r="O285" t="str">
            <v>en fabrication</v>
          </cell>
        </row>
        <row r="286">
          <cell r="A286" t="str">
            <v>492-4174</v>
          </cell>
          <cell r="B286" t="str">
            <v>96000492-4174</v>
          </cell>
          <cell r="C286" t="str">
            <v>MLP</v>
          </cell>
          <cell r="D286" t="str">
            <v>D/G</v>
          </cell>
          <cell r="E286" t="str">
            <v>9594-180</v>
          </cell>
          <cell r="F286" t="str">
            <v>18030-2c</v>
          </cell>
          <cell r="G286" t="str">
            <v>//</v>
          </cell>
          <cell r="H286" t="str">
            <v>//</v>
          </cell>
          <cell r="I286" t="str">
            <v>VERT 6011</v>
          </cell>
          <cell r="J286" t="str">
            <v>Pas de carter</v>
          </cell>
          <cell r="K286" t="str">
            <v>GRIS 7035</v>
          </cell>
          <cell r="L286" t="str">
            <v>JAUNE 1003</v>
          </cell>
          <cell r="N286" t="str">
            <v>en Cours</v>
          </cell>
          <cell r="O286" t="str">
            <v>en fabrication</v>
          </cell>
        </row>
        <row r="287">
          <cell r="A287" t="str">
            <v>492-4173</v>
          </cell>
          <cell r="B287" t="str">
            <v>96000492-4173</v>
          </cell>
          <cell r="C287" t="str">
            <v>TC1600-4M</v>
          </cell>
          <cell r="D287" t="str">
            <v>D/G</v>
          </cell>
          <cell r="E287" t="str">
            <v>9595-15</v>
          </cell>
          <cell r="F287" t="str">
            <v>18030-2c</v>
          </cell>
          <cell r="G287" t="str">
            <v>3 X 400V</v>
          </cell>
          <cell r="H287" t="str">
            <v>24V</v>
          </cell>
          <cell r="I287" t="str">
            <v>GRIS 7030</v>
          </cell>
          <cell r="J287" t="str">
            <v>VERT 6011</v>
          </cell>
          <cell r="K287" t="str">
            <v>GRIS 7035</v>
          </cell>
          <cell r="L287" t="str">
            <v>JAUNE 1003</v>
          </cell>
          <cell r="N287" t="str">
            <v>en Cours</v>
          </cell>
          <cell r="O287" t="str">
            <v>en fabrication</v>
          </cell>
        </row>
        <row r="288">
          <cell r="A288" t="str">
            <v>504-10</v>
          </cell>
          <cell r="B288" t="str">
            <v>96000504-10</v>
          </cell>
          <cell r="C288" t="str">
            <v>SRT350-4M</v>
          </cell>
          <cell r="D288" t="str">
            <v>G/D</v>
          </cell>
          <cell r="E288" t="str">
            <v>9657-281</v>
          </cell>
          <cell r="F288" t="str">
            <v>150113/3d</v>
          </cell>
          <cell r="G288" t="str">
            <v>3 X 400V</v>
          </cell>
          <cell r="H288" t="str">
            <v>24V</v>
          </cell>
          <cell r="I288" t="str">
            <v>BLEU 5012</v>
          </cell>
          <cell r="J288" t="str">
            <v>Pas de carter</v>
          </cell>
          <cell r="K288" t="str">
            <v>GRIS 7035</v>
          </cell>
          <cell r="L288" t="str">
            <v>ORANGE 2003</v>
          </cell>
          <cell r="N288" t="str">
            <v>en Cours</v>
          </cell>
          <cell r="O288" t="str">
            <v>en fabrication</v>
          </cell>
        </row>
        <row r="289">
          <cell r="A289" t="str">
            <v>504-10</v>
          </cell>
          <cell r="B289" t="str">
            <v>96000504-10</v>
          </cell>
          <cell r="C289" t="str">
            <v>SRT350-4M</v>
          </cell>
          <cell r="D289" t="str">
            <v>G/D</v>
          </cell>
          <cell r="E289" t="str">
            <v>9658-282</v>
          </cell>
          <cell r="F289" t="str">
            <v>150113/3d</v>
          </cell>
          <cell r="G289" t="str">
            <v>3 X 400V</v>
          </cell>
          <cell r="H289" t="str">
            <v>24V</v>
          </cell>
          <cell r="I289" t="str">
            <v>BLEU 5012</v>
          </cell>
          <cell r="J289" t="str">
            <v>Pas de carter</v>
          </cell>
          <cell r="K289" t="str">
            <v>GRIS 7035</v>
          </cell>
          <cell r="L289" t="str">
            <v>ORANGE 2003</v>
          </cell>
          <cell r="N289" t="str">
            <v>en Cours</v>
          </cell>
          <cell r="O289" t="str">
            <v>en fabrication</v>
          </cell>
        </row>
        <row r="290">
          <cell r="A290" t="str">
            <v>504-30</v>
          </cell>
          <cell r="B290" t="str">
            <v>96000504-30</v>
          </cell>
          <cell r="C290" t="str">
            <v>TRLB400-4M</v>
          </cell>
          <cell r="D290" t="str">
            <v>G/D</v>
          </cell>
          <cell r="E290" t="str">
            <v>9661-450</v>
          </cell>
          <cell r="F290" t="str">
            <v>150113/3d</v>
          </cell>
          <cell r="G290" t="str">
            <v>3 X 400V</v>
          </cell>
          <cell r="H290" t="str">
            <v>24V</v>
          </cell>
          <cell r="I290" t="str">
            <v>BLEU 5012</v>
          </cell>
          <cell r="J290" t="str">
            <v>Pas de carter</v>
          </cell>
          <cell r="K290" t="str">
            <v>GRIS 7035</v>
          </cell>
          <cell r="L290" t="str">
            <v>ORANGE 2003</v>
          </cell>
          <cell r="N290" t="str">
            <v>en Cours</v>
          </cell>
          <cell r="O290" t="str">
            <v>en fabrication</v>
          </cell>
        </row>
        <row r="291">
          <cell r="A291" t="str">
            <v>504-30</v>
          </cell>
          <cell r="B291" t="str">
            <v>96000504-30</v>
          </cell>
          <cell r="C291" t="str">
            <v>TRLB400-4M</v>
          </cell>
          <cell r="D291" t="str">
            <v>G/D</v>
          </cell>
          <cell r="E291" t="str">
            <v>9662-451</v>
          </cell>
          <cell r="F291" t="str">
            <v>150113/3d</v>
          </cell>
          <cell r="G291" t="str">
            <v>3 X 400V</v>
          </cell>
          <cell r="H291" t="str">
            <v>24V</v>
          </cell>
          <cell r="I291" t="str">
            <v>BLEU 5012</v>
          </cell>
          <cell r="J291" t="str">
            <v>Pas de carter</v>
          </cell>
          <cell r="K291" t="str">
            <v>GRIS 7035</v>
          </cell>
          <cell r="L291" t="str">
            <v>ORANGE 2003</v>
          </cell>
          <cell r="N291" t="str">
            <v>en Cours</v>
          </cell>
          <cell r="O291" t="str">
            <v>en fabrication</v>
          </cell>
        </row>
        <row r="292">
          <cell r="A292" t="str">
            <v>504-4118</v>
          </cell>
          <cell r="B292" t="str">
            <v>96000504-4118</v>
          </cell>
          <cell r="C292" t="str">
            <v>GTSD560S-2-2M</v>
          </cell>
          <cell r="D292" t="str">
            <v>G/D</v>
          </cell>
          <cell r="E292" t="str">
            <v>9653-97</v>
          </cell>
          <cell r="F292" t="str">
            <v>150113/3d</v>
          </cell>
          <cell r="G292" t="str">
            <v>3 X 400V</v>
          </cell>
          <cell r="H292" t="str">
            <v>24V</v>
          </cell>
          <cell r="I292" t="str">
            <v>GRIS 7030</v>
          </cell>
          <cell r="J292" t="str">
            <v>BLEU 5012</v>
          </cell>
          <cell r="K292" t="str">
            <v>GRIS 7035</v>
          </cell>
          <cell r="L292" t="str">
            <v>ORANGE 2003</v>
          </cell>
          <cell r="M292" t="str">
            <v>Portes  RAL 7038</v>
          </cell>
          <cell r="N292" t="str">
            <v>en Cours</v>
          </cell>
          <cell r="O292" t="str">
            <v>en fabrication</v>
          </cell>
        </row>
        <row r="293">
          <cell r="A293" t="str">
            <v>504-4118</v>
          </cell>
          <cell r="B293" t="str">
            <v>96000504-4118</v>
          </cell>
          <cell r="C293" t="str">
            <v>GTSD560S-2-2M</v>
          </cell>
          <cell r="D293" t="str">
            <v>G/D</v>
          </cell>
          <cell r="E293" t="str">
            <v>9654-98</v>
          </cell>
          <cell r="F293" t="str">
            <v>150113/3d</v>
          </cell>
          <cell r="G293" t="str">
            <v>3 X 400V</v>
          </cell>
          <cell r="H293" t="str">
            <v>24V</v>
          </cell>
          <cell r="I293" t="str">
            <v>GRIS 7030</v>
          </cell>
          <cell r="J293" t="str">
            <v>BLEU 5012</v>
          </cell>
          <cell r="K293" t="str">
            <v>GRIS 7035</v>
          </cell>
          <cell r="L293" t="str">
            <v>ORANGE 2003</v>
          </cell>
          <cell r="M293" t="str">
            <v>Portes  RAL 7038</v>
          </cell>
          <cell r="N293" t="str">
            <v>en Cours</v>
          </cell>
          <cell r="O293" t="str">
            <v>en fabrication</v>
          </cell>
        </row>
        <row r="294">
          <cell r="A294" t="str">
            <v>504-4118</v>
          </cell>
          <cell r="B294" t="str">
            <v>96000504-4118</v>
          </cell>
          <cell r="C294" t="str">
            <v>GTSD560S-2-2M</v>
          </cell>
          <cell r="D294" t="str">
            <v>G/D</v>
          </cell>
          <cell r="E294" t="str">
            <v>9655-99</v>
          </cell>
          <cell r="F294" t="str">
            <v>150113/3d</v>
          </cell>
          <cell r="G294" t="str">
            <v>3 X 400V</v>
          </cell>
          <cell r="H294" t="str">
            <v>24V</v>
          </cell>
          <cell r="I294" t="str">
            <v>GRIS 7030</v>
          </cell>
          <cell r="J294" t="str">
            <v>BLEU 5012</v>
          </cell>
          <cell r="K294" t="str">
            <v>GRIS 7035</v>
          </cell>
          <cell r="L294" t="str">
            <v>ORANGE 2003</v>
          </cell>
          <cell r="M294" t="str">
            <v>Portes  RAL 7038</v>
          </cell>
          <cell r="N294" t="str">
            <v>en Cours</v>
          </cell>
          <cell r="O294" t="str">
            <v>en fabrication</v>
          </cell>
        </row>
        <row r="295">
          <cell r="A295" t="str">
            <v>504-4118</v>
          </cell>
          <cell r="B295" t="str">
            <v>96000504-4118</v>
          </cell>
          <cell r="C295" t="str">
            <v>GTSD560S-2-2M</v>
          </cell>
          <cell r="D295" t="str">
            <v>G/D</v>
          </cell>
          <cell r="E295" t="str">
            <v>9656-100</v>
          </cell>
          <cell r="F295" t="str">
            <v>150113/3d</v>
          </cell>
          <cell r="G295" t="str">
            <v>3 X 400V</v>
          </cell>
          <cell r="H295" t="str">
            <v>24V</v>
          </cell>
          <cell r="I295" t="str">
            <v>GRIS 7030</v>
          </cell>
          <cell r="J295" t="str">
            <v>BLEU 5012</v>
          </cell>
          <cell r="K295" t="str">
            <v>GRIS 7035</v>
          </cell>
          <cell r="L295" t="str">
            <v>ORANGE 2003</v>
          </cell>
          <cell r="M295" t="str">
            <v>Portes  RAL 7038</v>
          </cell>
          <cell r="N295" t="str">
            <v>en Cours</v>
          </cell>
          <cell r="O295" t="str">
            <v>en fabrication</v>
          </cell>
        </row>
        <row r="296">
          <cell r="A296" t="str">
            <v>504-4119</v>
          </cell>
          <cell r="B296" t="str">
            <v>96000504-4119</v>
          </cell>
          <cell r="C296" t="str">
            <v>CRT350RN-1M</v>
          </cell>
          <cell r="D296" t="str">
            <v>G/D</v>
          </cell>
          <cell r="E296" t="str">
            <v>9663-127</v>
          </cell>
          <cell r="F296" t="str">
            <v>150113/3d</v>
          </cell>
          <cell r="G296" t="str">
            <v>3 X 400V</v>
          </cell>
          <cell r="H296" t="str">
            <v>24V</v>
          </cell>
          <cell r="I296" t="str">
            <v>GRIS 7030</v>
          </cell>
          <cell r="J296" t="str">
            <v>BLEU 5012</v>
          </cell>
          <cell r="K296" t="str">
            <v>GRIS 7035</v>
          </cell>
          <cell r="L296" t="str">
            <v>ORANGE 2003</v>
          </cell>
          <cell r="M296" t="str">
            <v>Portes  RAL 7038</v>
          </cell>
          <cell r="N296" t="str">
            <v>en Cours</v>
          </cell>
          <cell r="O296" t="str">
            <v>en fabrication</v>
          </cell>
        </row>
        <row r="297">
          <cell r="A297" t="str">
            <v>504-4119</v>
          </cell>
          <cell r="B297" t="str">
            <v>96000504-4119</v>
          </cell>
          <cell r="C297" t="str">
            <v>CRT350RN-1M</v>
          </cell>
          <cell r="D297" t="str">
            <v>G/D</v>
          </cell>
          <cell r="E297" t="str">
            <v>9664-128</v>
          </cell>
          <cell r="F297" t="str">
            <v>150113/3d</v>
          </cell>
          <cell r="G297" t="str">
            <v>3 X 400V</v>
          </cell>
          <cell r="H297" t="str">
            <v>24V</v>
          </cell>
          <cell r="I297" t="str">
            <v>GRIS 7030</v>
          </cell>
          <cell r="J297" t="str">
            <v>BLEU 5012</v>
          </cell>
          <cell r="K297" t="str">
            <v>GRIS 7035</v>
          </cell>
          <cell r="L297" t="str">
            <v>ORANGE 2003</v>
          </cell>
          <cell r="M297" t="str">
            <v>Portes  RAL 7038</v>
          </cell>
          <cell r="N297" t="str">
            <v>en Cours</v>
          </cell>
          <cell r="O297" t="str">
            <v>en fabrication</v>
          </cell>
        </row>
        <row r="298">
          <cell r="A298" t="str">
            <v>504-4120</v>
          </cell>
          <cell r="B298" t="str">
            <v>96000504-4120</v>
          </cell>
          <cell r="C298" t="str">
            <v>AST1000R</v>
          </cell>
          <cell r="D298" t="str">
            <v>G/D</v>
          </cell>
          <cell r="E298" t="str">
            <v>9665-151</v>
          </cell>
          <cell r="F298" t="str">
            <v>150113/3d</v>
          </cell>
          <cell r="G298" t="str">
            <v>3 X 400V</v>
          </cell>
          <cell r="H298" t="str">
            <v>24V</v>
          </cell>
          <cell r="I298" t="str">
            <v>GRIS 7030</v>
          </cell>
          <cell r="J298" t="str">
            <v>BLEU 5012</v>
          </cell>
          <cell r="K298" t="str">
            <v>GRIS 7035</v>
          </cell>
          <cell r="L298" t="str">
            <v>ORANGE 2003</v>
          </cell>
          <cell r="M298" t="str">
            <v>Portes  RAL 7038</v>
          </cell>
          <cell r="N298" t="str">
            <v>en Cours</v>
          </cell>
          <cell r="O298" t="str">
            <v>en fabrication</v>
          </cell>
        </row>
        <row r="299">
          <cell r="A299" t="str">
            <v>504-4120</v>
          </cell>
          <cell r="B299" t="str">
            <v>96000504-4120</v>
          </cell>
          <cell r="C299" t="str">
            <v>AST1000R</v>
          </cell>
          <cell r="D299" t="str">
            <v>G/D</v>
          </cell>
          <cell r="E299" t="str">
            <v>9666-152</v>
          </cell>
          <cell r="F299" t="str">
            <v>150113/3d</v>
          </cell>
          <cell r="G299" t="str">
            <v>3 X 400V</v>
          </cell>
          <cell r="H299" t="str">
            <v>24V</v>
          </cell>
          <cell r="I299" t="str">
            <v>GRIS 7030</v>
          </cell>
          <cell r="J299" t="str">
            <v>BLEU 5012</v>
          </cell>
          <cell r="K299" t="str">
            <v>GRIS 7035</v>
          </cell>
          <cell r="L299" t="str">
            <v>ORANGE 2003</v>
          </cell>
          <cell r="M299" t="str">
            <v>Portes  RAL 7038</v>
          </cell>
          <cell r="N299" t="str">
            <v>en Cours</v>
          </cell>
          <cell r="O299" t="str">
            <v>en fabrication</v>
          </cell>
        </row>
        <row r="300">
          <cell r="A300" t="str">
            <v>508-10</v>
          </cell>
          <cell r="B300" t="str">
            <v>96000508-10</v>
          </cell>
          <cell r="C300" t="str">
            <v>TRLB400N - 1M</v>
          </cell>
          <cell r="D300" t="str">
            <v>D/G</v>
          </cell>
          <cell r="E300" t="str">
            <v>9564-445</v>
          </cell>
          <cell r="F300" t="str">
            <v>//</v>
          </cell>
          <cell r="G300" t="str">
            <v>3 X 400V</v>
          </cell>
          <cell r="H300" t="str">
            <v>24V</v>
          </cell>
          <cell r="I300" t="str">
            <v>BLEU 5012</v>
          </cell>
          <cell r="J300" t="str">
            <v>Pas de carter</v>
          </cell>
          <cell r="K300" t="str">
            <v>GRIS 7035</v>
          </cell>
          <cell r="L300" t="str">
            <v>ORANGE 2004</v>
          </cell>
          <cell r="N300" t="str">
            <v>expédiée</v>
          </cell>
          <cell r="O300" t="str">
            <v>Plaques posées</v>
          </cell>
        </row>
        <row r="301">
          <cell r="A301" t="str">
            <v>508-10</v>
          </cell>
          <cell r="B301" t="str">
            <v>96000508-10</v>
          </cell>
          <cell r="C301" t="str">
            <v>TRLB400N - 1M</v>
          </cell>
          <cell r="D301" t="str">
            <v>D/G</v>
          </cell>
          <cell r="E301" t="str">
            <v>9565-446</v>
          </cell>
          <cell r="F301" t="str">
            <v>//</v>
          </cell>
          <cell r="G301" t="str">
            <v>3 X 400V</v>
          </cell>
          <cell r="H301" t="str">
            <v>24V</v>
          </cell>
          <cell r="I301" t="str">
            <v>BLEU 5012</v>
          </cell>
          <cell r="J301" t="str">
            <v>Pas de carter</v>
          </cell>
          <cell r="K301" t="str">
            <v>GRIS 7035</v>
          </cell>
          <cell r="L301" t="str">
            <v>ORANGE 2004</v>
          </cell>
          <cell r="N301" t="str">
            <v>expédiée</v>
          </cell>
          <cell r="O301" t="str">
            <v>Plaques posées</v>
          </cell>
        </row>
        <row r="302">
          <cell r="A302" t="str">
            <v>508-10</v>
          </cell>
          <cell r="B302" t="str">
            <v>96000508-10</v>
          </cell>
          <cell r="C302" t="str">
            <v>TRLB400N - 1M</v>
          </cell>
          <cell r="D302" t="str">
            <v>D/G</v>
          </cell>
          <cell r="E302" t="str">
            <v>9566-447</v>
          </cell>
          <cell r="F302" t="str">
            <v>//</v>
          </cell>
          <cell r="G302" t="str">
            <v>3 X 400V</v>
          </cell>
          <cell r="H302" t="str">
            <v>24V</v>
          </cell>
          <cell r="I302" t="str">
            <v>BLEU 5012</v>
          </cell>
          <cell r="J302" t="str">
            <v>Pas de carter</v>
          </cell>
          <cell r="K302" t="str">
            <v>GRIS 7035</v>
          </cell>
          <cell r="L302" t="str">
            <v>ORANGE 2004</v>
          </cell>
          <cell r="N302" t="str">
            <v>expédiée</v>
          </cell>
          <cell r="O302" t="str">
            <v>Plaques posées</v>
          </cell>
        </row>
        <row r="303">
          <cell r="A303" t="str">
            <v>512-4165</v>
          </cell>
          <cell r="B303" t="str">
            <v>96000512-4165</v>
          </cell>
          <cell r="C303" t="str">
            <v>DVD560N-2-3M</v>
          </cell>
          <cell r="D303" t="str">
            <v>G/D</v>
          </cell>
          <cell r="E303" t="str">
            <v>9685-495</v>
          </cell>
          <cell r="F303" t="str">
            <v>24390g</v>
          </cell>
          <cell r="G303" t="str">
            <v>3 X 400V</v>
          </cell>
          <cell r="H303" t="str">
            <v>24V</v>
          </cell>
          <cell r="I303" t="str">
            <v>GRIS 7030</v>
          </cell>
          <cell r="J303" t="str">
            <v>BLEU 5015</v>
          </cell>
          <cell r="K303" t="str">
            <v>GRIS 7035</v>
          </cell>
          <cell r="L303" t="str">
            <v>ORANGE 2004</v>
          </cell>
          <cell r="N303" t="str">
            <v>en Cours</v>
          </cell>
          <cell r="O303" t="str">
            <v>en fabrication</v>
          </cell>
        </row>
        <row r="304">
          <cell r="A304" t="str">
            <v>512-4165</v>
          </cell>
          <cell r="B304" t="str">
            <v>96000512-4165</v>
          </cell>
          <cell r="C304" t="str">
            <v>DVD560N-2-3M</v>
          </cell>
          <cell r="D304" t="str">
            <v>G/D</v>
          </cell>
          <cell r="E304" t="str">
            <v>9686-496</v>
          </cell>
          <cell r="F304" t="str">
            <v>24390g</v>
          </cell>
          <cell r="G304" t="str">
            <v>3 X 400V</v>
          </cell>
          <cell r="H304" t="str">
            <v>24V</v>
          </cell>
          <cell r="I304" t="str">
            <v>GRIS 7030</v>
          </cell>
          <cell r="J304" t="str">
            <v>BLEU 5015</v>
          </cell>
          <cell r="K304" t="str">
            <v>GRIS 7035</v>
          </cell>
          <cell r="L304" t="str">
            <v>ORANGE 2004</v>
          </cell>
          <cell r="N304" t="str">
            <v>en Cours</v>
          </cell>
          <cell r="O304" t="str">
            <v>en fabrication</v>
          </cell>
        </row>
        <row r="305">
          <cell r="A305" t="str">
            <v>512-4166</v>
          </cell>
          <cell r="B305" t="str">
            <v>96000512-4166</v>
          </cell>
          <cell r="C305" t="str">
            <v>MLP</v>
          </cell>
          <cell r="D305" t="str">
            <v>G/D</v>
          </cell>
          <cell r="E305" t="str">
            <v>9687-182</v>
          </cell>
          <cell r="F305" t="str">
            <v>24390g</v>
          </cell>
          <cell r="G305" t="str">
            <v>//</v>
          </cell>
          <cell r="H305" t="str">
            <v>//</v>
          </cell>
          <cell r="I305" t="str">
            <v>BLEU 5015</v>
          </cell>
          <cell r="J305" t="str">
            <v>Pas de carter</v>
          </cell>
          <cell r="K305" t="str">
            <v>GRIS 7035</v>
          </cell>
          <cell r="L305" t="str">
            <v>ORANGE 2004</v>
          </cell>
          <cell r="N305" t="str">
            <v>en Cours</v>
          </cell>
          <cell r="O305" t="str">
            <v>en fabrication</v>
          </cell>
        </row>
        <row r="306">
          <cell r="A306" t="str">
            <v>512-10</v>
          </cell>
          <cell r="B306" t="str">
            <v>96000512-10</v>
          </cell>
          <cell r="C306" t="str">
            <v>TRLB400N - 1M</v>
          </cell>
          <cell r="D306" t="str">
            <v>G/D</v>
          </cell>
          <cell r="E306" t="str">
            <v>9688-462</v>
          </cell>
          <cell r="F306" t="str">
            <v>24390g</v>
          </cell>
          <cell r="G306" t="str">
            <v>3 X 400V</v>
          </cell>
          <cell r="H306" t="str">
            <v>24V</v>
          </cell>
          <cell r="I306" t="str">
            <v>BLEU 5015</v>
          </cell>
          <cell r="J306" t="str">
            <v>Pas de carter</v>
          </cell>
          <cell r="K306" t="str">
            <v>GRIS 7035</v>
          </cell>
          <cell r="L306" t="str">
            <v>ORANGE 2004</v>
          </cell>
          <cell r="N306" t="str">
            <v>en Cours</v>
          </cell>
          <cell r="O306" t="str">
            <v>en fabrication</v>
          </cell>
        </row>
        <row r="307">
          <cell r="A307" t="str">
            <v>512-10</v>
          </cell>
          <cell r="B307" t="str">
            <v>96000512-10</v>
          </cell>
          <cell r="C307" t="str">
            <v>TRLB400N - 1M</v>
          </cell>
          <cell r="D307" t="str">
            <v>G/D</v>
          </cell>
          <cell r="E307" t="str">
            <v>9689-463</v>
          </cell>
          <cell r="F307" t="str">
            <v>24390g</v>
          </cell>
          <cell r="G307" t="str">
            <v>3 X 400V</v>
          </cell>
          <cell r="H307" t="str">
            <v>24V</v>
          </cell>
          <cell r="I307" t="str">
            <v>BLEU 5015</v>
          </cell>
          <cell r="J307" t="str">
            <v>Pas de carter</v>
          </cell>
          <cell r="K307" t="str">
            <v>GRIS 7035</v>
          </cell>
          <cell r="L307" t="str">
            <v>ORANGE 2004</v>
          </cell>
          <cell r="N307" t="str">
            <v>en Cours</v>
          </cell>
          <cell r="O307" t="str">
            <v>en fabrication</v>
          </cell>
        </row>
        <row r="308">
          <cell r="A308" t="str">
            <v>512-4167</v>
          </cell>
          <cell r="B308" t="str">
            <v>96000512-4167</v>
          </cell>
          <cell r="C308" t="str">
            <v>TC800i</v>
          </cell>
          <cell r="D308" t="str">
            <v>G/D</v>
          </cell>
          <cell r="E308" t="str">
            <v>9690-68</v>
          </cell>
          <cell r="F308" t="str">
            <v>24390g</v>
          </cell>
          <cell r="G308" t="str">
            <v>3 X 400V</v>
          </cell>
          <cell r="H308" t="str">
            <v>24V</v>
          </cell>
          <cell r="I308" t="str">
            <v>GRIS 7030</v>
          </cell>
          <cell r="J308" t="str">
            <v>BLEU 5015</v>
          </cell>
          <cell r="K308" t="str">
            <v>GRIS 7035</v>
          </cell>
          <cell r="L308" t="str">
            <v>ORANGE 2004</v>
          </cell>
          <cell r="N308" t="str">
            <v>en Cours</v>
          </cell>
          <cell r="O308" t="str">
            <v>en fabrication</v>
          </cell>
        </row>
        <row r="309">
          <cell r="A309" t="str">
            <v>512-10</v>
          </cell>
          <cell r="B309" t="str">
            <v>96000512-10</v>
          </cell>
          <cell r="C309" t="str">
            <v>TRLB400N - 1M</v>
          </cell>
          <cell r="D309" t="str">
            <v>C10    D/G</v>
          </cell>
          <cell r="E309" t="str">
            <v>9691-464</v>
          </cell>
          <cell r="F309" t="str">
            <v>//</v>
          </cell>
          <cell r="G309" t="str">
            <v>3 X 400V</v>
          </cell>
          <cell r="H309" t="str">
            <v>24V</v>
          </cell>
          <cell r="I309" t="str">
            <v>BLEU 5015</v>
          </cell>
          <cell r="J309" t="str">
            <v>Pas de carter</v>
          </cell>
          <cell r="K309" t="str">
            <v>GRIS 7035</v>
          </cell>
          <cell r="L309" t="str">
            <v>ORANGE 2004</v>
          </cell>
          <cell r="N309" t="str">
            <v>en Cours</v>
          </cell>
          <cell r="O309" t="str">
            <v>en fabrication</v>
          </cell>
        </row>
        <row r="310">
          <cell r="A310" t="str">
            <v>512-10</v>
          </cell>
          <cell r="B310" t="str">
            <v>96000512-10</v>
          </cell>
          <cell r="C310" t="str">
            <v>TRLB400N - 1M</v>
          </cell>
          <cell r="D310" t="str">
            <v>C10    D/G</v>
          </cell>
          <cell r="E310" t="str">
            <v>9692-465</v>
          </cell>
          <cell r="F310" t="str">
            <v>//</v>
          </cell>
          <cell r="G310" t="str">
            <v>3 X 400V</v>
          </cell>
          <cell r="H310" t="str">
            <v>24V</v>
          </cell>
          <cell r="I310" t="str">
            <v>BLEU 5015</v>
          </cell>
          <cell r="J310" t="str">
            <v>Pas de carter</v>
          </cell>
          <cell r="K310" t="str">
            <v>GRIS 7035</v>
          </cell>
          <cell r="L310" t="str">
            <v>ORANGE 2004</v>
          </cell>
          <cell r="N310" t="str">
            <v>en Cours</v>
          </cell>
          <cell r="O310" t="str">
            <v>en fabrication</v>
          </cell>
        </row>
        <row r="311">
          <cell r="A311" t="str">
            <v>512-10</v>
          </cell>
          <cell r="B311" t="str">
            <v>96000512-10</v>
          </cell>
          <cell r="C311" t="str">
            <v>TRLB400N - 1M</v>
          </cell>
          <cell r="D311" t="str">
            <v>45/5    D/G</v>
          </cell>
          <cell r="E311" t="str">
            <v>9693-466</v>
          </cell>
          <cell r="F311" t="str">
            <v>//</v>
          </cell>
          <cell r="G311" t="str">
            <v>3 X 400V</v>
          </cell>
          <cell r="H311" t="str">
            <v>24V</v>
          </cell>
          <cell r="I311" t="str">
            <v>BLEU 5015</v>
          </cell>
          <cell r="J311" t="str">
            <v>Pas de carter</v>
          </cell>
          <cell r="K311" t="str">
            <v>GRIS 7035</v>
          </cell>
          <cell r="L311" t="str">
            <v>ORANGE 2004</v>
          </cell>
          <cell r="N311" t="str">
            <v>en Cours</v>
          </cell>
          <cell r="O311" t="str">
            <v>en fabrication</v>
          </cell>
        </row>
        <row r="312">
          <cell r="A312" t="str">
            <v>512-10</v>
          </cell>
          <cell r="B312" t="str">
            <v>96000512-10</v>
          </cell>
          <cell r="C312" t="str">
            <v>TRLB400N - 1M</v>
          </cell>
          <cell r="D312" t="str">
            <v>60/2    G/D</v>
          </cell>
          <cell r="E312" t="str">
            <v>9694-467</v>
          </cell>
          <cell r="F312" t="str">
            <v>//</v>
          </cell>
          <cell r="G312" t="str">
            <v>3 X 400V</v>
          </cell>
          <cell r="H312" t="str">
            <v>24V</v>
          </cell>
          <cell r="I312" t="str">
            <v>BLEU 5015</v>
          </cell>
          <cell r="J312" t="str">
            <v>Pas de carter</v>
          </cell>
          <cell r="K312" t="str">
            <v>GRIS 7035</v>
          </cell>
          <cell r="L312" t="str">
            <v>ORANGE 2004</v>
          </cell>
          <cell r="N312" t="str">
            <v>en Cours</v>
          </cell>
          <cell r="O312" t="str">
            <v>en fabrication</v>
          </cell>
        </row>
        <row r="313">
          <cell r="A313" t="str">
            <v>512-10</v>
          </cell>
          <cell r="B313" t="str">
            <v>96000512-10</v>
          </cell>
          <cell r="C313" t="str">
            <v>TRLB400N - 1M</v>
          </cell>
          <cell r="D313" t="str">
            <v>60/4    G/D</v>
          </cell>
          <cell r="E313" t="str">
            <v>9695-468</v>
          </cell>
          <cell r="F313" t="str">
            <v>//</v>
          </cell>
          <cell r="G313" t="str">
            <v>3 X 400V</v>
          </cell>
          <cell r="H313" t="str">
            <v>24V</v>
          </cell>
          <cell r="I313" t="str">
            <v>BLEU 5015</v>
          </cell>
          <cell r="J313" t="str">
            <v>Pas de carter</v>
          </cell>
          <cell r="K313" t="str">
            <v>GRIS 7035</v>
          </cell>
          <cell r="L313" t="str">
            <v>ORANGE 2004</v>
          </cell>
          <cell r="N313" t="str">
            <v>en Cours</v>
          </cell>
          <cell r="O313" t="str">
            <v>en fabrication</v>
          </cell>
        </row>
        <row r="314">
          <cell r="A314" t="str">
            <v>512-10</v>
          </cell>
          <cell r="B314" t="str">
            <v>96000512-10</v>
          </cell>
          <cell r="C314" t="str">
            <v>TRLB400N - 1M</v>
          </cell>
          <cell r="D314" t="str">
            <v>80/1    G/D</v>
          </cell>
          <cell r="E314" t="str">
            <v>9696-469</v>
          </cell>
          <cell r="F314" t="str">
            <v>//</v>
          </cell>
          <cell r="G314" t="str">
            <v>3 X 400V</v>
          </cell>
          <cell r="H314" t="str">
            <v>24V</v>
          </cell>
          <cell r="I314" t="str">
            <v>BLEU 5015</v>
          </cell>
          <cell r="J314" t="str">
            <v>Pas de carter</v>
          </cell>
          <cell r="K314" t="str">
            <v>GRIS 7035</v>
          </cell>
          <cell r="L314" t="str">
            <v>ORANGE 2004</v>
          </cell>
          <cell r="N314" t="str">
            <v>en Cours</v>
          </cell>
          <cell r="O314" t="str">
            <v>en fabrication</v>
          </cell>
        </row>
        <row r="315">
          <cell r="A315" t="str">
            <v>512-10</v>
          </cell>
          <cell r="B315" t="str">
            <v>96000512-10</v>
          </cell>
          <cell r="C315" t="str">
            <v>TRLB400N - 1M</v>
          </cell>
          <cell r="D315" t="str">
            <v>80/2    G/D</v>
          </cell>
          <cell r="E315" t="str">
            <v>9697-470</v>
          </cell>
          <cell r="F315" t="str">
            <v>//</v>
          </cell>
          <cell r="G315" t="str">
            <v>3 X 400V</v>
          </cell>
          <cell r="H315" t="str">
            <v>24V</v>
          </cell>
          <cell r="I315" t="str">
            <v>BLEU 5015</v>
          </cell>
          <cell r="J315" t="str">
            <v>Pas de carter</v>
          </cell>
          <cell r="K315" t="str">
            <v>GRIS 7035</v>
          </cell>
          <cell r="L315" t="str">
            <v>ORANGE 2004</v>
          </cell>
          <cell r="N315" t="str">
            <v>en Cours</v>
          </cell>
          <cell r="O315" t="str">
            <v>en fabrication</v>
          </cell>
        </row>
        <row r="316">
          <cell r="A316" t="str">
            <v>513-4168</v>
          </cell>
          <cell r="B316" t="str">
            <v>96000513-4168</v>
          </cell>
          <cell r="C316" t="str">
            <v>DRMP630</v>
          </cell>
          <cell r="E316" t="str">
            <v>9698-520</v>
          </cell>
          <cell r="G316" t="str">
            <v>3 X 400V</v>
          </cell>
          <cell r="H316" t="str">
            <v>24V</v>
          </cell>
          <cell r="K316" t="str">
            <v>GRIS 7035</v>
          </cell>
          <cell r="N316" t="str">
            <v>en Cours</v>
          </cell>
          <cell r="O316" t="str">
            <v>en fabrication</v>
          </cell>
        </row>
        <row r="317">
          <cell r="A317" t="str">
            <v>513-4169</v>
          </cell>
          <cell r="B317" t="str">
            <v>96000513-4169</v>
          </cell>
          <cell r="C317" t="str">
            <v>MLP</v>
          </cell>
          <cell r="E317" t="str">
            <v>9699-183</v>
          </cell>
          <cell r="G317" t="str">
            <v>//</v>
          </cell>
          <cell r="H317" t="str">
            <v>//</v>
          </cell>
          <cell r="J317" t="str">
            <v>Pas de carter</v>
          </cell>
          <cell r="K317" t="str">
            <v>GRIS 7035</v>
          </cell>
          <cell r="N317" t="str">
            <v>en Cours</v>
          </cell>
          <cell r="O317" t="str">
            <v>en fabrication</v>
          </cell>
        </row>
        <row r="318">
          <cell r="A318" t="str">
            <v>513-10</v>
          </cell>
          <cell r="B318" t="str">
            <v>96000513-10</v>
          </cell>
          <cell r="C318" t="str">
            <v>TRLB400N - 1M</v>
          </cell>
          <cell r="E318" t="str">
            <v>9675-452</v>
          </cell>
          <cell r="G318" t="str">
            <v>3 X 400V</v>
          </cell>
          <cell r="H318" t="str">
            <v>24V</v>
          </cell>
          <cell r="J318" t="str">
            <v>Pas de carter</v>
          </cell>
          <cell r="K318" t="str">
            <v>GRIS 7035</v>
          </cell>
          <cell r="N318" t="str">
            <v>en Cours</v>
          </cell>
          <cell r="O318" t="str">
            <v>en fabrication</v>
          </cell>
        </row>
        <row r="319">
          <cell r="A319" t="str">
            <v>513-4170</v>
          </cell>
          <cell r="B319" t="str">
            <v>96000513-4170</v>
          </cell>
          <cell r="C319" t="str">
            <v>TA630NI</v>
          </cell>
          <cell r="E319" t="str">
            <v>9700-623</v>
          </cell>
          <cell r="G319" t="str">
            <v>3 X 400V</v>
          </cell>
          <cell r="H319" t="str">
            <v>24V</v>
          </cell>
          <cell r="I319" t="str">
            <v>GRIS 7030</v>
          </cell>
          <cell r="K319" t="str">
            <v>GRIS 7035</v>
          </cell>
          <cell r="N319" t="str">
            <v>en Cours</v>
          </cell>
          <cell r="O319" t="str">
            <v>en fabrication</v>
          </cell>
        </row>
        <row r="320">
          <cell r="A320" t="str">
            <v>514-4171</v>
          </cell>
          <cell r="B320" t="str">
            <v>96000514-4171</v>
          </cell>
          <cell r="C320" t="str">
            <v>AST1250</v>
          </cell>
          <cell r="E320" t="str">
            <v>9701-153</v>
          </cell>
          <cell r="G320" t="str">
            <v>3 X 400V</v>
          </cell>
          <cell r="H320" t="str">
            <v>24V</v>
          </cell>
          <cell r="I320" t="str">
            <v>GRIS 7030</v>
          </cell>
          <cell r="K320" t="str">
            <v>GRIS 7035</v>
          </cell>
          <cell r="N320" t="str">
            <v>en Cours</v>
          </cell>
          <cell r="O320" t="str">
            <v>en fabrication</v>
          </cell>
        </row>
        <row r="321">
          <cell r="A321" t="str">
            <v>514-4172</v>
          </cell>
          <cell r="B321" t="str">
            <v>96000514-4172</v>
          </cell>
          <cell r="C321" t="str">
            <v>AST1250</v>
          </cell>
          <cell r="E321" t="str">
            <v>9709-154</v>
          </cell>
          <cell r="G321" t="str">
            <v>3 X 400V</v>
          </cell>
          <cell r="H321" t="str">
            <v>24V</v>
          </cell>
          <cell r="I321" t="str">
            <v>GRIS 7030</v>
          </cell>
          <cell r="K321" t="str">
            <v>GRIS 7035</v>
          </cell>
          <cell r="N321" t="str">
            <v>en Cours</v>
          </cell>
          <cell r="O321" t="str">
            <v>en fabrication</v>
          </cell>
        </row>
        <row r="322">
          <cell r="A322" t="str">
            <v>514-30</v>
          </cell>
          <cell r="B322" t="str">
            <v>96000514-30</v>
          </cell>
          <cell r="C322" t="str">
            <v>TRLB400N - 1M</v>
          </cell>
          <cell r="E322" t="str">
            <v>9676-453</v>
          </cell>
          <cell r="G322" t="str">
            <v>3 X 400V</v>
          </cell>
          <cell r="H322" t="str">
            <v>24V</v>
          </cell>
          <cell r="J322" t="str">
            <v>Pas de carter</v>
          </cell>
          <cell r="K322" t="str">
            <v>GRIS 7035</v>
          </cell>
          <cell r="N322" t="str">
            <v>en Cours</v>
          </cell>
          <cell r="O322" t="str">
            <v>en fabrication</v>
          </cell>
        </row>
        <row r="323">
          <cell r="A323" t="str">
            <v>514-20</v>
          </cell>
          <cell r="B323" t="str">
            <v>96000514-20</v>
          </cell>
          <cell r="C323" t="str">
            <v>PU630-H</v>
          </cell>
          <cell r="E323" t="str">
            <v>9708-323</v>
          </cell>
          <cell r="G323" t="str">
            <v>3 X 400V</v>
          </cell>
          <cell r="H323" t="str">
            <v>24V</v>
          </cell>
          <cell r="J323" t="str">
            <v>Pas de carter</v>
          </cell>
          <cell r="K323" t="str">
            <v>GRIS 7035</v>
          </cell>
          <cell r="N323" t="str">
            <v>en Cours</v>
          </cell>
          <cell r="O323" t="str">
            <v>en fabrication</v>
          </cell>
        </row>
        <row r="324">
          <cell r="A324" t="str">
            <v>514-10</v>
          </cell>
          <cell r="B324" t="str">
            <v>96000514-10</v>
          </cell>
          <cell r="C324" t="str">
            <v>DRM800N-2M</v>
          </cell>
          <cell r="E324" t="str">
            <v>9702-294</v>
          </cell>
          <cell r="G324" t="str">
            <v>3 X 400V</v>
          </cell>
          <cell r="H324" t="str">
            <v>24V</v>
          </cell>
          <cell r="J324" t="str">
            <v>Pas de carter</v>
          </cell>
          <cell r="K324" t="str">
            <v>GRIS 7035</v>
          </cell>
          <cell r="N324" t="str">
            <v>en Cours</v>
          </cell>
          <cell r="O324" t="str">
            <v>en fabrication</v>
          </cell>
        </row>
        <row r="325">
          <cell r="A325" t="str">
            <v>514-10</v>
          </cell>
          <cell r="B325" t="str">
            <v>96000514-10</v>
          </cell>
          <cell r="C325" t="str">
            <v>DRM800N-2M</v>
          </cell>
          <cell r="E325" t="str">
            <v>9703-295</v>
          </cell>
          <cell r="G325" t="str">
            <v>3 X 400V</v>
          </cell>
          <cell r="H325" t="str">
            <v>24V</v>
          </cell>
          <cell r="J325" t="str">
            <v>Pas de carter</v>
          </cell>
          <cell r="K325" t="str">
            <v>GRIS 7035</v>
          </cell>
          <cell r="N325" t="str">
            <v>en Cours</v>
          </cell>
          <cell r="O325" t="str">
            <v>en fabrication</v>
          </cell>
        </row>
        <row r="326">
          <cell r="A326" t="str">
            <v>514-10</v>
          </cell>
          <cell r="B326" t="str">
            <v>96000514-10</v>
          </cell>
          <cell r="C326" t="str">
            <v>DRM800N-2M</v>
          </cell>
          <cell r="E326" t="str">
            <v>9704-296</v>
          </cell>
          <cell r="G326" t="str">
            <v>3 X 400V</v>
          </cell>
          <cell r="H326" t="str">
            <v>24V</v>
          </cell>
          <cell r="J326" t="str">
            <v>Pas de carter</v>
          </cell>
          <cell r="K326" t="str">
            <v>GRIS 7035</v>
          </cell>
          <cell r="N326" t="str">
            <v>en Cours</v>
          </cell>
          <cell r="O326" t="str">
            <v>en fabrication</v>
          </cell>
        </row>
        <row r="327">
          <cell r="A327" t="str">
            <v>514-10</v>
          </cell>
          <cell r="B327" t="str">
            <v>96000514-10</v>
          </cell>
          <cell r="C327" t="str">
            <v>DRM800N-2M</v>
          </cell>
          <cell r="E327" t="str">
            <v>9705-297</v>
          </cell>
          <cell r="G327" t="str">
            <v>3 X 400V</v>
          </cell>
          <cell r="H327" t="str">
            <v>24V</v>
          </cell>
          <cell r="J327" t="str">
            <v>Pas de carter</v>
          </cell>
          <cell r="K327" t="str">
            <v>GRIS 7035</v>
          </cell>
          <cell r="N327" t="str">
            <v>en Cours</v>
          </cell>
          <cell r="O327" t="str">
            <v>en fabrication</v>
          </cell>
        </row>
        <row r="328">
          <cell r="A328" t="str">
            <v>514-10</v>
          </cell>
          <cell r="B328" t="str">
            <v>96000514-10</v>
          </cell>
          <cell r="C328" t="str">
            <v>DRM800N-2M</v>
          </cell>
          <cell r="E328" t="str">
            <v>9706-298</v>
          </cell>
          <cell r="G328" t="str">
            <v>3 X 400V</v>
          </cell>
          <cell r="H328" t="str">
            <v>24V</v>
          </cell>
          <cell r="J328" t="str">
            <v>Pas de carter</v>
          </cell>
          <cell r="K328" t="str">
            <v>GRIS 7035</v>
          </cell>
          <cell r="N328" t="str">
            <v>en Cours</v>
          </cell>
          <cell r="O328" t="str">
            <v>en fabrication</v>
          </cell>
        </row>
        <row r="329">
          <cell r="A329" t="str">
            <v>514-10</v>
          </cell>
          <cell r="B329" t="str">
            <v>96000514-10</v>
          </cell>
          <cell r="C329" t="str">
            <v>DRM800N-2M</v>
          </cell>
          <cell r="E329" t="str">
            <v>9709-299</v>
          </cell>
          <cell r="G329" t="str">
            <v>3 X 400V</v>
          </cell>
          <cell r="H329" t="str">
            <v>24V</v>
          </cell>
          <cell r="J329" t="str">
            <v>Pas de carter</v>
          </cell>
          <cell r="K329" t="str">
            <v>GRIS 7035</v>
          </cell>
          <cell r="N329" t="str">
            <v>en Cours</v>
          </cell>
          <cell r="O329" t="str">
            <v>en fabrication</v>
          </cell>
        </row>
        <row r="330">
          <cell r="A330" t="str">
            <v>514-??</v>
          </cell>
          <cell r="B330" t="str">
            <v>96000514-</v>
          </cell>
          <cell r="C330" t="str">
            <v>SSBT1</v>
          </cell>
          <cell r="E330" t="str">
            <v>??</v>
          </cell>
          <cell r="G330" t="str">
            <v>3 X 400V</v>
          </cell>
          <cell r="H330" t="str">
            <v>24V</v>
          </cell>
          <cell r="J330" t="str">
            <v>Pas de carter</v>
          </cell>
          <cell r="K330" t="str">
            <v>GRIS 7035</v>
          </cell>
          <cell r="N330" t="str">
            <v>en Cours</v>
          </cell>
          <cell r="O330" t="str">
            <v>en fabrication</v>
          </cell>
        </row>
        <row r="331">
          <cell r="A331" t="str">
            <v>514-??</v>
          </cell>
          <cell r="B331" t="str">
            <v>96000514-</v>
          </cell>
          <cell r="C331" t="str">
            <v>SSBT1</v>
          </cell>
          <cell r="E331" t="str">
            <v>??</v>
          </cell>
          <cell r="G331" t="str">
            <v>3 X 400V</v>
          </cell>
          <cell r="H331" t="str">
            <v>24V</v>
          </cell>
          <cell r="J331" t="str">
            <v>Pas de carter</v>
          </cell>
          <cell r="K331" t="str">
            <v>GRIS 7035</v>
          </cell>
          <cell r="N331" t="str">
            <v>en Cours</v>
          </cell>
          <cell r="O331" t="str">
            <v>en fabrication</v>
          </cell>
        </row>
        <row r="332">
          <cell r="A332" t="str">
            <v>514-??</v>
          </cell>
          <cell r="B332" t="str">
            <v>96000514-</v>
          </cell>
          <cell r="C332" t="str">
            <v>TTA601-2</v>
          </cell>
          <cell r="E332" t="str">
            <v>??</v>
          </cell>
          <cell r="G332" t="str">
            <v>3 X 400V</v>
          </cell>
          <cell r="H332" t="str">
            <v>24V</v>
          </cell>
          <cell r="K332" t="str">
            <v>GRIS 7035</v>
          </cell>
          <cell r="N332" t="str">
            <v>en Cours</v>
          </cell>
          <cell r="O332" t="str">
            <v>en fabrication</v>
          </cell>
        </row>
        <row r="333">
          <cell r="A333" t="str">
            <v>514-??</v>
          </cell>
          <cell r="B333" t="str">
            <v>96000514-</v>
          </cell>
          <cell r="C333" t="str">
            <v>BHC200</v>
          </cell>
          <cell r="E333" t="str">
            <v>??</v>
          </cell>
          <cell r="G333" t="str">
            <v>3 X 400V</v>
          </cell>
          <cell r="H333" t="str">
            <v>24V</v>
          </cell>
          <cell r="J333" t="str">
            <v>Pas de carter</v>
          </cell>
          <cell r="K333" t="str">
            <v>GRIS 7035</v>
          </cell>
          <cell r="N333" t="str">
            <v>en Cours</v>
          </cell>
          <cell r="O333" t="str">
            <v>en fabrication</v>
          </cell>
        </row>
        <row r="334">
          <cell r="A334" t="str">
            <v>517-4176</v>
          </cell>
          <cell r="B334" t="str">
            <v>96000517-4176</v>
          </cell>
          <cell r="C334" t="str">
            <v>DHDTT560</v>
          </cell>
          <cell r="D334" t="str">
            <v>D/G</v>
          </cell>
          <cell r="E334" t="str">
            <v>9718 - 52</v>
          </cell>
          <cell r="F334" t="str">
            <v>100916-2</v>
          </cell>
          <cell r="G334" t="str">
            <v>3 X 400V</v>
          </cell>
          <cell r="H334" t="str">
            <v>24V</v>
          </cell>
          <cell r="I334" t="str">
            <v>GRIS 7030</v>
          </cell>
          <cell r="J334" t="str">
            <v>BLEU 5012</v>
          </cell>
          <cell r="K334" t="str">
            <v>GRIS 7035</v>
          </cell>
          <cell r="L334" t="str">
            <v>ORANGE 2004</v>
          </cell>
          <cell r="N334" t="str">
            <v>en Cours</v>
          </cell>
          <cell r="O334" t="str">
            <v>en fabrication</v>
          </cell>
        </row>
        <row r="335">
          <cell r="A335" t="str">
            <v>517-4176</v>
          </cell>
          <cell r="B335" t="str">
            <v>96000517-4176</v>
          </cell>
          <cell r="C335" t="str">
            <v>DHDTT560</v>
          </cell>
          <cell r="D335" t="str">
            <v>G/D</v>
          </cell>
          <cell r="E335" t="str">
            <v>9719 - 53</v>
          </cell>
          <cell r="F335" t="str">
            <v>100916-2</v>
          </cell>
          <cell r="G335" t="str">
            <v>3 X 400V</v>
          </cell>
          <cell r="H335" t="str">
            <v>24V</v>
          </cell>
          <cell r="I335" t="str">
            <v>GRIS 7030</v>
          </cell>
          <cell r="J335" t="str">
            <v>BLEU 5012</v>
          </cell>
          <cell r="K335" t="str">
            <v>GRIS 7035</v>
          </cell>
          <cell r="L335" t="str">
            <v>ORANGE 2004</v>
          </cell>
          <cell r="N335" t="str">
            <v>en Cours</v>
          </cell>
          <cell r="O335" t="str">
            <v>en fabrication</v>
          </cell>
        </row>
        <row r="336">
          <cell r="A336" t="str">
            <v>517-4176</v>
          </cell>
          <cell r="B336" t="str">
            <v>96000517-4176</v>
          </cell>
          <cell r="C336" t="str">
            <v>DHDTT560</v>
          </cell>
          <cell r="D336" t="str">
            <v>G/D</v>
          </cell>
          <cell r="E336" t="str">
            <v>9720 - 54</v>
          </cell>
          <cell r="F336" t="str">
            <v>100916-2</v>
          </cell>
          <cell r="G336" t="str">
            <v>3 X 400V</v>
          </cell>
          <cell r="H336" t="str">
            <v>24V</v>
          </cell>
          <cell r="I336" t="str">
            <v>GRIS 7030</v>
          </cell>
          <cell r="J336" t="str">
            <v>BLEU 5012</v>
          </cell>
          <cell r="K336" t="str">
            <v>GRIS 7035</v>
          </cell>
          <cell r="L336" t="str">
            <v>ORANGE 2004</v>
          </cell>
          <cell r="N336" t="str">
            <v>en Cours</v>
          </cell>
          <cell r="O336" t="str">
            <v>en fabrication</v>
          </cell>
        </row>
        <row r="337">
          <cell r="A337" t="str">
            <v>517-4175</v>
          </cell>
          <cell r="B337" t="str">
            <v>96000517-4175</v>
          </cell>
          <cell r="C337" t="str">
            <v>TA630NI</v>
          </cell>
          <cell r="D337" t="str">
            <v>D/G</v>
          </cell>
          <cell r="E337" t="str">
            <v>9715-624</v>
          </cell>
          <cell r="F337" t="str">
            <v>100916-2</v>
          </cell>
          <cell r="G337" t="str">
            <v>3 X 400V</v>
          </cell>
          <cell r="H337" t="str">
            <v>24V</v>
          </cell>
          <cell r="I337" t="str">
            <v>GRIS 7030</v>
          </cell>
          <cell r="J337" t="str">
            <v>BLEU 5012</v>
          </cell>
          <cell r="K337" t="str">
            <v>GRIS 7035</v>
          </cell>
          <cell r="L337" t="str">
            <v>ORANGE 2004</v>
          </cell>
          <cell r="N337" t="str">
            <v>en Cours</v>
          </cell>
          <cell r="O337" t="str">
            <v>en fabrication</v>
          </cell>
        </row>
        <row r="338">
          <cell r="A338" t="str">
            <v>517-4175</v>
          </cell>
          <cell r="B338" t="str">
            <v>96000517-4175</v>
          </cell>
          <cell r="C338" t="str">
            <v>TA630NI</v>
          </cell>
          <cell r="D338" t="str">
            <v>G/D</v>
          </cell>
          <cell r="E338" t="str">
            <v>9716-625</v>
          </cell>
          <cell r="F338" t="str">
            <v>100916-2</v>
          </cell>
          <cell r="G338" t="str">
            <v>3 X 400V</v>
          </cell>
          <cell r="H338" t="str">
            <v>24V</v>
          </cell>
          <cell r="I338" t="str">
            <v>GRIS 7030</v>
          </cell>
          <cell r="J338" t="str">
            <v>BLEU 5012</v>
          </cell>
          <cell r="K338" t="str">
            <v>GRIS 7035</v>
          </cell>
          <cell r="L338" t="str">
            <v>ORANGE 2004</v>
          </cell>
          <cell r="N338" t="str">
            <v>en Cours</v>
          </cell>
          <cell r="O338" t="str">
            <v>en fabrication</v>
          </cell>
        </row>
        <row r="339">
          <cell r="A339" t="str">
            <v>517-4175</v>
          </cell>
          <cell r="B339" t="str">
            <v>96000517-4175</v>
          </cell>
          <cell r="C339" t="str">
            <v>TA630NI</v>
          </cell>
          <cell r="D339" t="str">
            <v>G/D</v>
          </cell>
          <cell r="E339" t="str">
            <v>9717-626</v>
          </cell>
          <cell r="F339" t="str">
            <v>100916-2</v>
          </cell>
          <cell r="G339" t="str">
            <v>3 X 400V</v>
          </cell>
          <cell r="H339" t="str">
            <v>24V</v>
          </cell>
          <cell r="I339" t="str">
            <v>GRIS 7030</v>
          </cell>
          <cell r="J339" t="str">
            <v>BLEU 5012</v>
          </cell>
          <cell r="K339" t="str">
            <v>GRIS 7035</v>
          </cell>
          <cell r="L339" t="str">
            <v>ORANGE 2004</v>
          </cell>
          <cell r="N339" t="str">
            <v>en Cours</v>
          </cell>
          <cell r="O339" t="str">
            <v>en fabrication</v>
          </cell>
        </row>
        <row r="340">
          <cell r="A340" t="str">
            <v>518-4183</v>
          </cell>
          <cell r="B340" t="str">
            <v>96000518-4183</v>
          </cell>
          <cell r="C340" t="str">
            <v>DSDL560-2-3M</v>
          </cell>
          <cell r="D340" t="str">
            <v>D/G</v>
          </cell>
          <cell r="E340" t="str">
            <v>9722-108</v>
          </cell>
          <cell r="F340" t="str">
            <v>100995-2</v>
          </cell>
          <cell r="G340" t="str">
            <v>3 X 400V</v>
          </cell>
          <cell r="H340" t="str">
            <v>24V</v>
          </cell>
          <cell r="I340" t="str">
            <v>BLEU 5012</v>
          </cell>
          <cell r="J340" t="str">
            <v>Pas de carter</v>
          </cell>
          <cell r="K340" t="str">
            <v>GRIS 7035</v>
          </cell>
          <cell r="L340" t="str">
            <v>ORANGE 2004</v>
          </cell>
          <cell r="N340" t="str">
            <v>en Cours</v>
          </cell>
          <cell r="O340" t="str">
            <v>en fabrication</v>
          </cell>
        </row>
        <row r="341">
          <cell r="A341" t="str">
            <v>518-4182</v>
          </cell>
          <cell r="B341" t="str">
            <v>96000518-4182</v>
          </cell>
          <cell r="C341" t="str">
            <v>TA630NI</v>
          </cell>
          <cell r="D341" t="str">
            <v>D/G</v>
          </cell>
          <cell r="E341" t="str">
            <v>9521-627</v>
          </cell>
          <cell r="F341" t="str">
            <v>100995-2</v>
          </cell>
          <cell r="G341" t="str">
            <v>3 X 400V</v>
          </cell>
          <cell r="H341" t="str">
            <v>24V</v>
          </cell>
          <cell r="I341" t="str">
            <v>GRIS 7030</v>
          </cell>
          <cell r="J341" t="str">
            <v>BLEU 5012</v>
          </cell>
          <cell r="K341" t="str">
            <v>GRIS 7035</v>
          </cell>
          <cell r="L341" t="str">
            <v>ORANGE 2004</v>
          </cell>
          <cell r="N341" t="str">
            <v>en Cours</v>
          </cell>
          <cell r="O341" t="str">
            <v>en fabrication</v>
          </cell>
        </row>
        <row r="342">
          <cell r="A342" t="str">
            <v>519-4178</v>
          </cell>
          <cell r="B342" t="str">
            <v>96000519-4178</v>
          </cell>
          <cell r="C342" t="str">
            <v>DRMP630</v>
          </cell>
          <cell r="D342" t="str">
            <v>D/G</v>
          </cell>
          <cell r="E342" t="str">
            <v>9723-521</v>
          </cell>
          <cell r="F342" t="str">
            <v>150441-4</v>
          </cell>
          <cell r="G342" t="str">
            <v>3 X 400V</v>
          </cell>
          <cell r="H342" t="str">
            <v>24V</v>
          </cell>
          <cell r="I342" t="str">
            <v>BLEU 5012</v>
          </cell>
          <cell r="J342" t="str">
            <v>Pas de carter</v>
          </cell>
          <cell r="K342" t="str">
            <v>GRIS 7035</v>
          </cell>
          <cell r="L342" t="str">
            <v>ORANGE 2004</v>
          </cell>
          <cell r="N342" t="str">
            <v>en Cours</v>
          </cell>
          <cell r="O342" t="str">
            <v>en fabrication</v>
          </cell>
        </row>
        <row r="343">
          <cell r="A343" t="str">
            <v>519-4178</v>
          </cell>
          <cell r="B343" t="str">
            <v>96000519-4178</v>
          </cell>
          <cell r="C343" t="str">
            <v>DRMP630</v>
          </cell>
          <cell r="D343" t="str">
            <v>D/G</v>
          </cell>
          <cell r="E343" t="str">
            <v>9724-522</v>
          </cell>
          <cell r="F343" t="str">
            <v>150441-4</v>
          </cell>
          <cell r="G343" t="str">
            <v>3 X 400V</v>
          </cell>
          <cell r="H343" t="str">
            <v>24V</v>
          </cell>
          <cell r="I343" t="str">
            <v>BLEU 5012</v>
          </cell>
          <cell r="J343" t="str">
            <v>Pas de carter</v>
          </cell>
          <cell r="K343" t="str">
            <v>GRIS 7035</v>
          </cell>
          <cell r="L343" t="str">
            <v>ORANGE 2004</v>
          </cell>
          <cell r="N343" t="str">
            <v>en Cours</v>
          </cell>
          <cell r="O343" t="str">
            <v>en fabrication</v>
          </cell>
        </row>
        <row r="344">
          <cell r="A344" t="str">
            <v>519-4179</v>
          </cell>
          <cell r="B344" t="str">
            <v>96000519-4179</v>
          </cell>
          <cell r="C344" t="str">
            <v>DRM800LPC</v>
          </cell>
          <cell r="D344" t="str">
            <v>G/D</v>
          </cell>
          <cell r="E344" t="str">
            <v>9725-300</v>
          </cell>
          <cell r="F344" t="str">
            <v>150441-4</v>
          </cell>
          <cell r="G344" t="str">
            <v>3 X 400V</v>
          </cell>
          <cell r="H344" t="str">
            <v>24V</v>
          </cell>
          <cell r="I344" t="str">
            <v>BLEU 5012</v>
          </cell>
          <cell r="J344" t="str">
            <v>Pas de carter</v>
          </cell>
          <cell r="K344" t="str">
            <v>GRIS 7035</v>
          </cell>
          <cell r="L344" t="str">
            <v>ORANGE 2004</v>
          </cell>
          <cell r="N344" t="str">
            <v>en Cours</v>
          </cell>
          <cell r="O344" t="str">
            <v>en fabrication</v>
          </cell>
        </row>
        <row r="345">
          <cell r="A345" t="str">
            <v>519-10</v>
          </cell>
          <cell r="B345" t="str">
            <v>96000519-10</v>
          </cell>
          <cell r="C345" t="str">
            <v>TRLB400-4M</v>
          </cell>
          <cell r="D345" t="str">
            <v>D/G</v>
          </cell>
          <cell r="E345" t="str">
            <v>9726-471</v>
          </cell>
          <cell r="F345" t="str">
            <v>150441-4</v>
          </cell>
          <cell r="G345" t="str">
            <v>3 X 400V</v>
          </cell>
          <cell r="H345" t="str">
            <v>24V</v>
          </cell>
          <cell r="I345" t="str">
            <v>BLEU 5012</v>
          </cell>
          <cell r="J345" t="str">
            <v>Pas de carter</v>
          </cell>
          <cell r="K345" t="str">
            <v>GRIS 7035</v>
          </cell>
          <cell r="L345" t="str">
            <v>ORANGE 2004</v>
          </cell>
          <cell r="N345" t="str">
            <v>en Cours</v>
          </cell>
          <cell r="O345" t="str">
            <v>en fabrication</v>
          </cell>
        </row>
        <row r="346">
          <cell r="A346" t="str">
            <v>509-20</v>
          </cell>
          <cell r="B346" t="str">
            <v>96000509-20</v>
          </cell>
          <cell r="C346" t="str">
            <v>TRLB400N - 1M</v>
          </cell>
          <cell r="D346" t="str">
            <v>D/G</v>
          </cell>
          <cell r="E346" t="str">
            <v>9677-454</v>
          </cell>
          <cell r="F346" t="str">
            <v>150441-4</v>
          </cell>
          <cell r="G346" t="str">
            <v>3 X 400V</v>
          </cell>
          <cell r="H346" t="str">
            <v>24V</v>
          </cell>
          <cell r="I346" t="str">
            <v>BLEU 5012</v>
          </cell>
          <cell r="J346" t="str">
            <v>Pas de carter</v>
          </cell>
          <cell r="K346" t="str">
            <v>GRIS 7035</v>
          </cell>
          <cell r="L346" t="str">
            <v>ORANGE 2004</v>
          </cell>
          <cell r="N346" t="str">
            <v>en Cours</v>
          </cell>
          <cell r="O346" t="str">
            <v>en fabrication</v>
          </cell>
        </row>
        <row r="347">
          <cell r="A347" t="str">
            <v>519-4180</v>
          </cell>
          <cell r="B347" t="str">
            <v>96000519-4180</v>
          </cell>
          <cell r="C347" t="str">
            <v>CRT350RN-1M</v>
          </cell>
          <cell r="D347" t="str">
            <v>D/G</v>
          </cell>
          <cell r="E347" t="str">
            <v>9727-129</v>
          </cell>
          <cell r="F347" t="str">
            <v>150441-4</v>
          </cell>
          <cell r="G347" t="str">
            <v>3 X 400V</v>
          </cell>
          <cell r="H347" t="str">
            <v>24V</v>
          </cell>
          <cell r="I347" t="str">
            <v>GRIS 7030</v>
          </cell>
          <cell r="J347" t="str">
            <v>BLEU 5012</v>
          </cell>
          <cell r="K347" t="str">
            <v>GRIS 7035</v>
          </cell>
          <cell r="L347" t="str">
            <v>ORANGE 2004</v>
          </cell>
          <cell r="N347" t="str">
            <v>en Cours</v>
          </cell>
          <cell r="O347" t="str">
            <v>en fabrication</v>
          </cell>
        </row>
        <row r="348">
          <cell r="A348" t="str">
            <v>519-4181</v>
          </cell>
          <cell r="B348" t="str">
            <v>96000519-4181</v>
          </cell>
          <cell r="C348" t="str">
            <v>AST1000R</v>
          </cell>
          <cell r="D348" t="str">
            <v>D/G</v>
          </cell>
          <cell r="E348" t="str">
            <v>9728-155</v>
          </cell>
          <cell r="F348" t="str">
            <v>150441-4</v>
          </cell>
          <cell r="G348" t="str">
            <v>3 X 400V</v>
          </cell>
          <cell r="H348" t="str">
            <v>24V</v>
          </cell>
          <cell r="I348" t="str">
            <v>GRIS 7030</v>
          </cell>
          <cell r="J348" t="str">
            <v>BLEU 5012</v>
          </cell>
          <cell r="K348" t="str">
            <v>GRIS 7035</v>
          </cell>
          <cell r="L348" t="str">
            <v>ORANGE 2004</v>
          </cell>
          <cell r="N348" t="str">
            <v>en Cours</v>
          </cell>
          <cell r="O348" t="str">
            <v>en fabrication</v>
          </cell>
        </row>
        <row r="349">
          <cell r="A349" t="str">
            <v>527-4221</v>
          </cell>
          <cell r="B349" t="str">
            <v>96000527 - 4221</v>
          </cell>
          <cell r="C349" t="str">
            <v>TADVD560</v>
          </cell>
          <cell r="D349" t="str">
            <v>//</v>
          </cell>
          <cell r="E349" t="str">
            <v>9735-127</v>
          </cell>
          <cell r="G349" t="str">
            <v>3 X 480V</v>
          </cell>
          <cell r="H349" t="str">
            <v>24V</v>
          </cell>
          <cell r="I349" t="str">
            <v>GRIS 7030</v>
          </cell>
          <cell r="J349" t="str">
            <v>BLEU 5012</v>
          </cell>
          <cell r="K349" t="str">
            <v>intégrer au carter</v>
          </cell>
          <cell r="L349" t="str">
            <v>JAUNE 1004</v>
          </cell>
          <cell r="N349" t="str">
            <v>en Cours</v>
          </cell>
          <cell r="O349" t="str">
            <v>en fabrication</v>
          </cell>
        </row>
        <row r="350">
          <cell r="A350" t="str">
            <v>527-4221</v>
          </cell>
          <cell r="B350" t="str">
            <v>96000527 - 4221</v>
          </cell>
          <cell r="C350" t="str">
            <v>TADVD560</v>
          </cell>
          <cell r="D350" t="str">
            <v>//</v>
          </cell>
          <cell r="E350" t="str">
            <v>9736-128</v>
          </cell>
          <cell r="G350" t="str">
            <v>3 X 480V</v>
          </cell>
          <cell r="H350" t="str">
            <v>24V</v>
          </cell>
          <cell r="I350" t="str">
            <v>GRIS 7030</v>
          </cell>
          <cell r="J350" t="str">
            <v>BLEU 5012</v>
          </cell>
          <cell r="K350" t="str">
            <v>intégrer au carter</v>
          </cell>
          <cell r="L350" t="str">
            <v>JAUNE 1004</v>
          </cell>
          <cell r="N350" t="str">
            <v>en Cours</v>
          </cell>
          <cell r="O350" t="str">
            <v>en fabrication</v>
          </cell>
        </row>
        <row r="351">
          <cell r="A351" t="str">
            <v>527-4221</v>
          </cell>
          <cell r="B351" t="str">
            <v>96000527 - 4221</v>
          </cell>
          <cell r="C351" t="str">
            <v>TADVD560</v>
          </cell>
          <cell r="D351" t="str">
            <v>//</v>
          </cell>
          <cell r="E351" t="str">
            <v>9737-129</v>
          </cell>
          <cell r="G351" t="str">
            <v>3 X 480V</v>
          </cell>
          <cell r="H351" t="str">
            <v>24V</v>
          </cell>
          <cell r="I351" t="str">
            <v>GRIS 7030</v>
          </cell>
          <cell r="J351" t="str">
            <v>BLEU 5012</v>
          </cell>
          <cell r="K351" t="str">
            <v>intégrer au carter</v>
          </cell>
          <cell r="L351" t="str">
            <v>JAUNE 1004</v>
          </cell>
          <cell r="N351" t="str">
            <v>en Cours</v>
          </cell>
          <cell r="O351" t="str">
            <v>en fabrication</v>
          </cell>
        </row>
        <row r="352">
          <cell r="A352" t="str">
            <v>527-4222</v>
          </cell>
          <cell r="B352" t="str">
            <v>96000527 - 4222</v>
          </cell>
          <cell r="C352" t="str">
            <v>VTT560F</v>
          </cell>
          <cell r="D352" t="str">
            <v>//</v>
          </cell>
          <cell r="E352" t="str">
            <v>9738-130</v>
          </cell>
          <cell r="G352" t="str">
            <v>3 X 480V</v>
          </cell>
          <cell r="H352" t="str">
            <v>24V</v>
          </cell>
          <cell r="I352" t="str">
            <v>GRIS 7030</v>
          </cell>
          <cell r="J352" t="str">
            <v>BLEU 5012</v>
          </cell>
          <cell r="K352" t="str">
            <v>intégrer au carter</v>
          </cell>
          <cell r="L352" t="str">
            <v>JAUNE 1004</v>
          </cell>
          <cell r="N352" t="str">
            <v>en Cours</v>
          </cell>
          <cell r="O352" t="str">
            <v>en fabrication</v>
          </cell>
        </row>
        <row r="353">
          <cell r="A353" t="str">
            <v>528-4220</v>
          </cell>
          <cell r="B353" t="str">
            <v>96000528 - 4220</v>
          </cell>
          <cell r="C353" t="str">
            <v>TRCB300-24</v>
          </cell>
          <cell r="D353" t="str">
            <v>D/G</v>
          </cell>
          <cell r="E353" t="str">
            <v>9739-39</v>
          </cell>
          <cell r="F353" t="str">
            <v>390034e</v>
          </cell>
          <cell r="G353" t="str">
            <v>3 X 400V</v>
          </cell>
          <cell r="H353" t="str">
            <v>24V</v>
          </cell>
          <cell r="I353" t="str">
            <v>BLEU 5012</v>
          </cell>
          <cell r="J353" t="str">
            <v>BLEU 5012</v>
          </cell>
          <cell r="K353" t="str">
            <v>GRIS 7035</v>
          </cell>
          <cell r="L353" t="str">
            <v>JAUNE 1004</v>
          </cell>
          <cell r="N353" t="str">
            <v>en Cours</v>
          </cell>
          <cell r="O353" t="str">
            <v>en fabrication</v>
          </cell>
        </row>
        <row r="354">
          <cell r="A354" t="str">
            <v>528-4220</v>
          </cell>
          <cell r="B354" t="str">
            <v>96000528 - 4220</v>
          </cell>
          <cell r="C354" t="str">
            <v>TRCB300-24</v>
          </cell>
          <cell r="D354" t="str">
            <v>D/G</v>
          </cell>
          <cell r="E354" t="str">
            <v>9740-40</v>
          </cell>
          <cell r="F354" t="str">
            <v>390034e</v>
          </cell>
          <cell r="G354" t="str">
            <v>3 X 400V</v>
          </cell>
          <cell r="H354" t="str">
            <v>24V</v>
          </cell>
          <cell r="I354" t="str">
            <v>BLEU 5012</v>
          </cell>
          <cell r="J354" t="str">
            <v>BLEU 5012</v>
          </cell>
          <cell r="K354" t="str">
            <v>GRIS 7035</v>
          </cell>
          <cell r="L354" t="str">
            <v>JAUNE 1004</v>
          </cell>
          <cell r="N354" t="str">
            <v>en Cours</v>
          </cell>
          <cell r="O354" t="str">
            <v>en fabrication</v>
          </cell>
        </row>
        <row r="355">
          <cell r="A355" t="str">
            <v>523 - 4234</v>
          </cell>
          <cell r="B355" t="str">
            <v>96000523 - 4234</v>
          </cell>
          <cell r="C355" t="str">
            <v>COS1200-4</v>
          </cell>
          <cell r="D355" t="str">
            <v>D/G</v>
          </cell>
          <cell r="E355" t="str">
            <v>9734-36</v>
          </cell>
          <cell r="G355" t="str">
            <v>3 X 400V</v>
          </cell>
          <cell r="H355" t="str">
            <v>24V</v>
          </cell>
          <cell r="N355" t="str">
            <v>en Cours</v>
          </cell>
          <cell r="O355" t="str">
            <v>en fabrication</v>
          </cell>
        </row>
        <row r="356">
          <cell r="A356" t="str">
            <v>523-4224</v>
          </cell>
          <cell r="B356" t="str">
            <v>96000523 - 4224</v>
          </cell>
          <cell r="C356" t="str">
            <v>SRT300-6FS</v>
          </cell>
          <cell r="D356" t="str">
            <v>D/G</v>
          </cell>
          <cell r="E356" t="str">
            <v>9733-286</v>
          </cell>
          <cell r="G356" t="str">
            <v>3 X 400V</v>
          </cell>
          <cell r="H356" t="str">
            <v>24V</v>
          </cell>
          <cell r="N356" t="str">
            <v>en Cours</v>
          </cell>
          <cell r="O356" t="str">
            <v>en fabrication</v>
          </cell>
        </row>
        <row r="357">
          <cell r="A357" t="str">
            <v>523-4224</v>
          </cell>
          <cell r="B357" t="str">
            <v>96000523 - 4224</v>
          </cell>
          <cell r="C357" t="str">
            <v>SRT300-6FS</v>
          </cell>
          <cell r="D357" t="str">
            <v>D/G</v>
          </cell>
          <cell r="E357" t="str">
            <v>9732-285</v>
          </cell>
          <cell r="G357" t="str">
            <v>3 X 400V</v>
          </cell>
          <cell r="H357" t="str">
            <v>24V</v>
          </cell>
          <cell r="N357" t="str">
            <v>en Cours</v>
          </cell>
          <cell r="O357" t="str">
            <v>en fabrication</v>
          </cell>
        </row>
        <row r="358">
          <cell r="A358" t="str">
            <v>523-4224</v>
          </cell>
          <cell r="B358" t="str">
            <v>96000523 - 4224</v>
          </cell>
          <cell r="C358" t="str">
            <v>SRT300-6FS</v>
          </cell>
          <cell r="D358" t="str">
            <v>D/G</v>
          </cell>
          <cell r="E358" t="str">
            <v>9731-284</v>
          </cell>
          <cell r="G358" t="str">
            <v>3 X 400V</v>
          </cell>
          <cell r="H358" t="str">
            <v>24V</v>
          </cell>
          <cell r="N358" t="str">
            <v>en Cours</v>
          </cell>
          <cell r="O358" t="str">
            <v>en fabrication</v>
          </cell>
        </row>
        <row r="359">
          <cell r="A359" t="str">
            <v>523-4225</v>
          </cell>
          <cell r="B359" t="str">
            <v>96000523 - 4225</v>
          </cell>
          <cell r="C359" t="str">
            <v>COS1200-2</v>
          </cell>
          <cell r="D359" t="str">
            <v>D/G</v>
          </cell>
          <cell r="E359" t="str">
            <v>9730-35</v>
          </cell>
          <cell r="G359" t="str">
            <v>3 X 400V</v>
          </cell>
          <cell r="H359" t="str">
            <v>24V</v>
          </cell>
          <cell r="N359" t="str">
            <v>en Cours</v>
          </cell>
          <cell r="O359" t="str">
            <v>en fabrication</v>
          </cell>
        </row>
        <row r="360">
          <cell r="A360" t="str">
            <v>523-4223</v>
          </cell>
          <cell r="B360" t="str">
            <v>96000523 - 4223</v>
          </cell>
          <cell r="C360" t="str">
            <v>SRT300-1FS</v>
          </cell>
          <cell r="D360" t="str">
            <v>D/G</v>
          </cell>
          <cell r="E360" t="str">
            <v>9729-283</v>
          </cell>
          <cell r="G360" t="str">
            <v>3 X 400V</v>
          </cell>
          <cell r="H360" t="str">
            <v>24V</v>
          </cell>
          <cell r="N360" t="str">
            <v>en Cours</v>
          </cell>
          <cell r="O360" t="str">
            <v>en fabrication</v>
          </cell>
        </row>
        <row r="361">
          <cell r="B361" t="str">
            <v>fourniture Pourtier</v>
          </cell>
          <cell r="C361" t="str">
            <v>CB1Q</v>
          </cell>
          <cell r="D361" t="str">
            <v>//</v>
          </cell>
          <cell r="E361" t="str">
            <v>1496-0520-418901</v>
          </cell>
          <cell r="G361" t="str">
            <v>3 X 400V</v>
          </cell>
          <cell r="H361" t="str">
            <v>24V</v>
          </cell>
          <cell r="N361" t="str">
            <v>en Cours</v>
          </cell>
          <cell r="O361" t="str">
            <v>en fabrication</v>
          </cell>
        </row>
        <row r="362">
          <cell r="B362" t="str">
            <v>fourniture Pourtier</v>
          </cell>
          <cell r="C362" t="str">
            <v>CB1Q</v>
          </cell>
          <cell r="D362" t="str">
            <v>//</v>
          </cell>
          <cell r="E362" t="str">
            <v>1496-0520-418902</v>
          </cell>
          <cell r="G362" t="str">
            <v>3 X 400V</v>
          </cell>
          <cell r="H362" t="str">
            <v>24V</v>
          </cell>
          <cell r="N362" t="str">
            <v>en Cours</v>
          </cell>
          <cell r="O362" t="str">
            <v>en fabrication</v>
          </cell>
        </row>
        <row r="363">
          <cell r="B363" t="str">
            <v>fourniture Pourtier</v>
          </cell>
          <cell r="C363" t="str">
            <v>DWS2000-3T</v>
          </cell>
          <cell r="D363" t="str">
            <v>//</v>
          </cell>
          <cell r="E363" t="str">
            <v>1496-0520-4188</v>
          </cell>
          <cell r="G363" t="str">
            <v>3 X 400V</v>
          </cell>
          <cell r="H363" t="str">
            <v>24V</v>
          </cell>
          <cell r="N363" t="str">
            <v>en Cours</v>
          </cell>
          <cell r="O363" t="str">
            <v>en fabrication</v>
          </cell>
        </row>
        <row r="364">
          <cell r="B364" t="str">
            <v>fourniture Pourtier</v>
          </cell>
          <cell r="C364" t="str">
            <v>DP1</v>
          </cell>
          <cell r="D364" t="str">
            <v>//</v>
          </cell>
          <cell r="E364" t="str">
            <v>1496-0520-4190</v>
          </cell>
          <cell r="G364" t="str">
            <v>3 X 400V</v>
          </cell>
          <cell r="H364" t="str">
            <v>24V</v>
          </cell>
          <cell r="N364" t="str">
            <v>en Cours</v>
          </cell>
          <cell r="O364" t="str">
            <v>en fabrication</v>
          </cell>
        </row>
        <row r="365">
          <cell r="A365" t="str">
            <v>536 - 4235</v>
          </cell>
          <cell r="B365" t="str">
            <v>96000536 - 4235</v>
          </cell>
          <cell r="C365" t="str">
            <v>GT560N-4-4M</v>
          </cell>
          <cell r="D365" t="str">
            <v>D/G</v>
          </cell>
          <cell r="E365" t="str">
            <v>9441 - 101</v>
          </cell>
          <cell r="F365">
            <v>134190</v>
          </cell>
          <cell r="G365" t="str">
            <v>3 X 400V</v>
          </cell>
          <cell r="H365" t="str">
            <v>24V</v>
          </cell>
          <cell r="I365" t="str">
            <v>GRIS 7030</v>
          </cell>
          <cell r="J365" t="str">
            <v>BLEU 5007</v>
          </cell>
          <cell r="K365" t="str">
            <v>GRIS 7035</v>
          </cell>
          <cell r="L365" t="str">
            <v>JAUNE 1004</v>
          </cell>
          <cell r="N365" t="str">
            <v>en Cours</v>
          </cell>
          <cell r="O365" t="str">
            <v>en fabrication</v>
          </cell>
        </row>
        <row r="366">
          <cell r="A366" t="str">
            <v>536 - 4235</v>
          </cell>
          <cell r="B366" t="str">
            <v>96000536 - 4235</v>
          </cell>
          <cell r="C366" t="str">
            <v>GT560N-4-4M</v>
          </cell>
          <cell r="D366" t="str">
            <v>D/G</v>
          </cell>
          <cell r="E366" t="str">
            <v>9441 - 101</v>
          </cell>
          <cell r="F366">
            <v>134190</v>
          </cell>
          <cell r="G366" t="str">
            <v>3 X 400V</v>
          </cell>
          <cell r="H366" t="str">
            <v>24V</v>
          </cell>
          <cell r="I366" t="str">
            <v>GRIS 7030</v>
          </cell>
          <cell r="J366" t="str">
            <v>BLEU 5007</v>
          </cell>
          <cell r="K366" t="str">
            <v>GRIS 7035</v>
          </cell>
          <cell r="L366" t="str">
            <v>JAUNE 1004</v>
          </cell>
          <cell r="N366" t="str">
            <v>en Cours</v>
          </cell>
          <cell r="O366" t="str">
            <v>en fabrication</v>
          </cell>
        </row>
        <row r="367">
          <cell r="A367" t="str">
            <v>536 - 10</v>
          </cell>
          <cell r="B367" t="str">
            <v>96000536 - 10</v>
          </cell>
          <cell r="C367" t="str">
            <v>SRT50-2M</v>
          </cell>
          <cell r="D367" t="str">
            <v>D/G</v>
          </cell>
          <cell r="E367" t="str">
            <v>9743 - 287</v>
          </cell>
          <cell r="F367">
            <v>134190</v>
          </cell>
          <cell r="G367" t="str">
            <v>3 X 400V</v>
          </cell>
          <cell r="H367" t="str">
            <v>24V</v>
          </cell>
          <cell r="I367" t="str">
            <v>BLEU 5007</v>
          </cell>
          <cell r="J367" t="str">
            <v>Pas de carter</v>
          </cell>
          <cell r="K367" t="str">
            <v>GRIS 7035</v>
          </cell>
          <cell r="L367" t="str">
            <v>JAUNE 1004</v>
          </cell>
          <cell r="N367" t="str">
            <v>en Cours</v>
          </cell>
          <cell r="O367" t="str">
            <v>en fabrication</v>
          </cell>
        </row>
        <row r="368">
          <cell r="A368" t="str">
            <v>536 - 10</v>
          </cell>
          <cell r="B368" t="str">
            <v>96000536 - 10</v>
          </cell>
          <cell r="C368" t="str">
            <v>SRT50-2M</v>
          </cell>
          <cell r="D368" t="str">
            <v>D/G</v>
          </cell>
          <cell r="E368" t="str">
            <v>9744 - 288</v>
          </cell>
          <cell r="F368">
            <v>134190</v>
          </cell>
          <cell r="G368" t="str">
            <v>3 X 400V</v>
          </cell>
          <cell r="H368" t="str">
            <v>24V</v>
          </cell>
          <cell r="I368" t="str">
            <v>BLEU 5007</v>
          </cell>
          <cell r="J368" t="str">
            <v>Pas de carter</v>
          </cell>
          <cell r="K368" t="str">
            <v>GRIS 7035</v>
          </cell>
          <cell r="L368" t="str">
            <v>JAUNE 1004</v>
          </cell>
          <cell r="N368" t="str">
            <v>en Cours</v>
          </cell>
          <cell r="O368" t="str">
            <v>en fabrication</v>
          </cell>
        </row>
        <row r="369">
          <cell r="A369" t="str">
            <v>536 - 4236</v>
          </cell>
          <cell r="B369" t="str">
            <v>96000536 - 4236</v>
          </cell>
          <cell r="C369" t="str">
            <v>MRF4</v>
          </cell>
          <cell r="D369" t="str">
            <v>D/G</v>
          </cell>
          <cell r="E369" t="str">
            <v>9745 - 106</v>
          </cell>
          <cell r="F369">
            <v>134190</v>
          </cell>
          <cell r="G369" t="str">
            <v>3 X 400V</v>
          </cell>
          <cell r="H369" t="str">
            <v>24V</v>
          </cell>
          <cell r="I369" t="str">
            <v>BLEU 5007</v>
          </cell>
          <cell r="J369" t="str">
            <v>Pas de carter</v>
          </cell>
          <cell r="K369" t="str">
            <v>GRIS 7035</v>
          </cell>
          <cell r="L369" t="str">
            <v>JAUNE 1004</v>
          </cell>
          <cell r="N369" t="str">
            <v>en Cours</v>
          </cell>
          <cell r="O369" t="str">
            <v>en fabrication</v>
          </cell>
        </row>
        <row r="370">
          <cell r="A370" t="str">
            <v>537-10</v>
          </cell>
          <cell r="B370" t="str">
            <v>96000537 - 10</v>
          </cell>
          <cell r="C370" t="str">
            <v>DRM800N-12M</v>
          </cell>
          <cell r="D370" t="str">
            <v>D/G</v>
          </cell>
          <cell r="E370" t="str">
            <v>9746-301</v>
          </cell>
          <cell r="F370" t="str">
            <v>150376-3d</v>
          </cell>
          <cell r="G370" t="str">
            <v>3 X 400V</v>
          </cell>
          <cell r="H370" t="str">
            <v>24V</v>
          </cell>
          <cell r="I370" t="str">
            <v>BLEU 5018</v>
          </cell>
          <cell r="J370" t="str">
            <v>Pas de carter</v>
          </cell>
          <cell r="K370" t="str">
            <v>GRIS 7035</v>
          </cell>
          <cell r="L370" t="str">
            <v>JAUNE 1014</v>
          </cell>
          <cell r="N370" t="str">
            <v>en Cours</v>
          </cell>
          <cell r="O370" t="str">
            <v>en fabrication</v>
          </cell>
        </row>
        <row r="371">
          <cell r="A371" t="str">
            <v>537-20</v>
          </cell>
          <cell r="B371" t="str">
            <v>96000537 - 20</v>
          </cell>
          <cell r="C371" t="str">
            <v>DRM800N-16M</v>
          </cell>
          <cell r="D371" t="str">
            <v>D/G</v>
          </cell>
          <cell r="E371" t="str">
            <v>9747-302</v>
          </cell>
          <cell r="F371" t="str">
            <v>150376-3d</v>
          </cell>
          <cell r="G371" t="str">
            <v>3 X 400V</v>
          </cell>
          <cell r="H371" t="str">
            <v>24V</v>
          </cell>
          <cell r="I371" t="str">
            <v>BLEU 5018</v>
          </cell>
          <cell r="J371" t="str">
            <v>Pas de carter</v>
          </cell>
          <cell r="K371" t="str">
            <v>GRIS 7035</v>
          </cell>
          <cell r="L371" t="str">
            <v>JAUNE 1014</v>
          </cell>
          <cell r="N371" t="str">
            <v>en Cours</v>
          </cell>
          <cell r="O371" t="str">
            <v>en fabrication</v>
          </cell>
        </row>
        <row r="372">
          <cell r="A372" t="str">
            <v>537-4237</v>
          </cell>
          <cell r="B372" t="str">
            <v>96000537 - 4237</v>
          </cell>
          <cell r="C372" t="str">
            <v>AST1250</v>
          </cell>
          <cell r="D372" t="str">
            <v>D/G</v>
          </cell>
          <cell r="E372" t="str">
            <v>9748-156</v>
          </cell>
          <cell r="F372" t="str">
            <v>150376-3d</v>
          </cell>
          <cell r="G372" t="str">
            <v>3 X 400V</v>
          </cell>
          <cell r="H372" t="str">
            <v>24V</v>
          </cell>
          <cell r="I372" t="str">
            <v>GRIS 7030</v>
          </cell>
          <cell r="J372" t="str">
            <v>BLEU 5018</v>
          </cell>
          <cell r="K372" t="str">
            <v>GRIS 7035</v>
          </cell>
          <cell r="L372" t="str">
            <v>JAUNE 1014</v>
          </cell>
          <cell r="N372" t="str">
            <v>en Cours</v>
          </cell>
          <cell r="O372" t="str">
            <v>en fabrication</v>
          </cell>
        </row>
        <row r="373">
          <cell r="A373" t="str">
            <v>541-4251</v>
          </cell>
          <cell r="B373" t="str">
            <v>96000541-4251</v>
          </cell>
          <cell r="C373" t="str">
            <v>DSD630-2-3MV</v>
          </cell>
          <cell r="D373" t="str">
            <v>G/D</v>
          </cell>
          <cell r="E373" t="str">
            <v>9752-109</v>
          </cell>
          <cell r="F373" t="str">
            <v>150526e</v>
          </cell>
          <cell r="G373" t="str">
            <v>3 X 400V</v>
          </cell>
          <cell r="H373" t="str">
            <v>24V</v>
          </cell>
          <cell r="I373" t="str">
            <v>VERT 6021</v>
          </cell>
          <cell r="J373" t="str">
            <v>VERT 6021</v>
          </cell>
          <cell r="K373" t="str">
            <v>GRIS 7035</v>
          </cell>
          <cell r="L373" t="str">
            <v>ORANGE 2004</v>
          </cell>
          <cell r="N373" t="str">
            <v>en Cours</v>
          </cell>
          <cell r="O373" t="str">
            <v>en fabrication</v>
          </cell>
        </row>
        <row r="374">
          <cell r="A374" t="str">
            <v>541-4251</v>
          </cell>
          <cell r="B374" t="str">
            <v>96000541-4251</v>
          </cell>
          <cell r="C374" t="str">
            <v>DSD630-2-3MV</v>
          </cell>
          <cell r="D374" t="str">
            <v>G/D</v>
          </cell>
          <cell r="E374" t="str">
            <v>9753-110</v>
          </cell>
          <cell r="F374" t="str">
            <v>150526e</v>
          </cell>
          <cell r="G374" t="str">
            <v>3 X 400V</v>
          </cell>
          <cell r="H374" t="str">
            <v>24V</v>
          </cell>
          <cell r="I374" t="str">
            <v>VERT 6021</v>
          </cell>
          <cell r="J374" t="str">
            <v>VERT 6021</v>
          </cell>
          <cell r="K374" t="str">
            <v>GRIS 7035</v>
          </cell>
          <cell r="L374" t="str">
            <v>ORANGE 2004</v>
          </cell>
          <cell r="N374" t="str">
            <v>en Cours</v>
          </cell>
          <cell r="O374" t="str">
            <v>en fabrication</v>
          </cell>
        </row>
        <row r="375">
          <cell r="A375" t="str">
            <v>541-4251</v>
          </cell>
          <cell r="B375" t="str">
            <v>96000541-4251</v>
          </cell>
          <cell r="C375" t="str">
            <v>DSD630-2-3MV</v>
          </cell>
          <cell r="D375" t="str">
            <v>G/D</v>
          </cell>
          <cell r="E375" t="str">
            <v>9754-111</v>
          </cell>
          <cell r="F375" t="str">
            <v>150526e</v>
          </cell>
          <cell r="G375" t="str">
            <v>3 X 400V</v>
          </cell>
          <cell r="H375" t="str">
            <v>24V</v>
          </cell>
          <cell r="I375" t="str">
            <v>VERT 6021</v>
          </cell>
          <cell r="J375" t="str">
            <v>VERT 6021</v>
          </cell>
          <cell r="K375" t="str">
            <v>GRIS 7035</v>
          </cell>
          <cell r="L375" t="str">
            <v>ORANGE 2004</v>
          </cell>
          <cell r="N375" t="str">
            <v>en Cours</v>
          </cell>
          <cell r="O375" t="str">
            <v>en fabrication</v>
          </cell>
        </row>
        <row r="376">
          <cell r="A376" t="str">
            <v>541-4251</v>
          </cell>
          <cell r="B376" t="str">
            <v>96000541-4251</v>
          </cell>
          <cell r="C376" t="str">
            <v>DSD630-2-3MV</v>
          </cell>
          <cell r="D376" t="str">
            <v>G/D</v>
          </cell>
          <cell r="E376" t="str">
            <v>9755-112</v>
          </cell>
          <cell r="F376" t="str">
            <v>150526e</v>
          </cell>
          <cell r="G376" t="str">
            <v>3 X 400V</v>
          </cell>
          <cell r="H376" t="str">
            <v>24V</v>
          </cell>
          <cell r="I376" t="str">
            <v>VERT 6021</v>
          </cell>
          <cell r="J376" t="str">
            <v>VERT 6021</v>
          </cell>
          <cell r="K376" t="str">
            <v>GRIS 7035</v>
          </cell>
          <cell r="L376" t="str">
            <v>ORANGE 2004</v>
          </cell>
          <cell r="N376" t="str">
            <v>en Cours</v>
          </cell>
          <cell r="O376" t="str">
            <v>en fabrication</v>
          </cell>
        </row>
        <row r="377">
          <cell r="A377" t="str">
            <v>541-4252</v>
          </cell>
          <cell r="B377" t="str">
            <v>96000541-4252</v>
          </cell>
          <cell r="C377" t="str">
            <v>DRF300-12</v>
          </cell>
          <cell r="D377" t="str">
            <v>G/D</v>
          </cell>
          <cell r="E377" t="str">
            <v>9756-40</v>
          </cell>
          <cell r="F377" t="str">
            <v>150526e</v>
          </cell>
          <cell r="G377" t="str">
            <v>3 X 400V</v>
          </cell>
          <cell r="H377" t="str">
            <v>24V</v>
          </cell>
          <cell r="I377" t="str">
            <v>VERT 6021</v>
          </cell>
          <cell r="J377" t="str">
            <v>Pas de carter</v>
          </cell>
          <cell r="K377" t="str">
            <v>GRIS 7035</v>
          </cell>
          <cell r="L377" t="str">
            <v>ORANGE 2004</v>
          </cell>
          <cell r="N377" t="str">
            <v>en Cours</v>
          </cell>
          <cell r="O377" t="str">
            <v>en fabrication</v>
          </cell>
        </row>
        <row r="378">
          <cell r="A378" t="str">
            <v>541-4253</v>
          </cell>
          <cell r="B378" t="str">
            <v>96000541-4253</v>
          </cell>
          <cell r="C378" t="str">
            <v>MLPS</v>
          </cell>
          <cell r="D378" t="str">
            <v>G/D</v>
          </cell>
          <cell r="E378" t="str">
            <v>9757-185</v>
          </cell>
          <cell r="F378" t="str">
            <v>150526e</v>
          </cell>
          <cell r="G378" t="str">
            <v>//</v>
          </cell>
          <cell r="H378" t="str">
            <v>//</v>
          </cell>
          <cell r="I378" t="str">
            <v>VERT 6021</v>
          </cell>
          <cell r="J378" t="str">
            <v>Pas de carter</v>
          </cell>
          <cell r="K378" t="str">
            <v>GRIS 7035</v>
          </cell>
          <cell r="L378" t="str">
            <v>ORANGE 2004</v>
          </cell>
          <cell r="N378" t="str">
            <v>en Cours</v>
          </cell>
          <cell r="O378" t="str">
            <v>en fabrication</v>
          </cell>
        </row>
        <row r="379">
          <cell r="A379" t="str">
            <v>541-4254</v>
          </cell>
          <cell r="B379" t="str">
            <v>96000541-4254</v>
          </cell>
          <cell r="C379" t="str">
            <v>TRC500-42F</v>
          </cell>
          <cell r="D379" t="str">
            <v>G/D</v>
          </cell>
          <cell r="E379" t="str">
            <v>9758-41</v>
          </cell>
          <cell r="F379" t="str">
            <v>150526e</v>
          </cell>
          <cell r="G379" t="str">
            <v>3 X 400V</v>
          </cell>
          <cell r="H379" t="str">
            <v>24V</v>
          </cell>
          <cell r="I379" t="str">
            <v>VERT 6021</v>
          </cell>
          <cell r="J379" t="str">
            <v>VERT 6021</v>
          </cell>
          <cell r="K379" t="str">
            <v>GRIS 7035</v>
          </cell>
          <cell r="L379" t="str">
            <v>ORANGE 2004</v>
          </cell>
          <cell r="N379" t="str">
            <v>en Cours</v>
          </cell>
          <cell r="O379" t="str">
            <v>en fabrication</v>
          </cell>
        </row>
        <row r="380">
          <cell r="A380" t="str">
            <v>541-4255</v>
          </cell>
          <cell r="B380" t="str">
            <v>96000541-4255</v>
          </cell>
          <cell r="C380" t="str">
            <v>CRT350RN-1M</v>
          </cell>
          <cell r="D380" t="str">
            <v>G/D</v>
          </cell>
          <cell r="E380" t="str">
            <v>9759-130</v>
          </cell>
          <cell r="F380" t="str">
            <v>150526e</v>
          </cell>
          <cell r="G380" t="str">
            <v>3 X 400V</v>
          </cell>
          <cell r="H380" t="str">
            <v>24V</v>
          </cell>
          <cell r="I380" t="str">
            <v>GRIS 7030</v>
          </cell>
          <cell r="J380" t="str">
            <v>VERT 6021</v>
          </cell>
          <cell r="K380" t="str">
            <v>GRIS 7035</v>
          </cell>
          <cell r="L380" t="str">
            <v>ORANGE 2004</v>
          </cell>
          <cell r="N380" t="str">
            <v>en Cours</v>
          </cell>
          <cell r="O380" t="str">
            <v>en fabrication</v>
          </cell>
        </row>
        <row r="381">
          <cell r="A381" t="str">
            <v>541-4256</v>
          </cell>
          <cell r="B381" t="str">
            <v>96000541-4256</v>
          </cell>
          <cell r="C381" t="str">
            <v>AST1250</v>
          </cell>
          <cell r="D381" t="str">
            <v>G/D</v>
          </cell>
          <cell r="E381" t="str">
            <v>9760-157</v>
          </cell>
          <cell r="F381" t="str">
            <v>150526e</v>
          </cell>
          <cell r="G381" t="str">
            <v>3 X 400V</v>
          </cell>
          <cell r="H381" t="str">
            <v>24V</v>
          </cell>
          <cell r="I381" t="str">
            <v>GRIS 7030</v>
          </cell>
          <cell r="J381" t="str">
            <v>VERT 6021</v>
          </cell>
          <cell r="K381" t="str">
            <v>GRIS 7035</v>
          </cell>
          <cell r="L381" t="str">
            <v>ORANGE 2004</v>
          </cell>
          <cell r="N381" t="str">
            <v>en Cours</v>
          </cell>
          <cell r="O381" t="str">
            <v>en fabrication</v>
          </cell>
        </row>
        <row r="382">
          <cell r="A382" t="str">
            <v>540-10</v>
          </cell>
          <cell r="B382" t="str">
            <v>96000540-10</v>
          </cell>
          <cell r="C382" t="str">
            <v>SRT300-7FS</v>
          </cell>
          <cell r="D382" t="str">
            <v>D/G</v>
          </cell>
          <cell r="E382" t="str">
            <v>9749-289</v>
          </cell>
          <cell r="F382" t="str">
            <v>7457-6c</v>
          </cell>
          <cell r="G382" t="str">
            <v>3 X 400V</v>
          </cell>
          <cell r="I382" t="str">
            <v>VERT 6011</v>
          </cell>
          <cell r="J382" t="str">
            <v>Pas de carter</v>
          </cell>
          <cell r="K382" t="str">
            <v>GRIS 7035</v>
          </cell>
          <cell r="L382" t="str">
            <v>ORANGE 2009</v>
          </cell>
          <cell r="N382" t="str">
            <v>en Cours</v>
          </cell>
          <cell r="O382" t="str">
            <v>en fabrication</v>
          </cell>
        </row>
        <row r="383">
          <cell r="A383" t="str">
            <v>540-4239</v>
          </cell>
          <cell r="B383" t="str">
            <v>96000540-4239</v>
          </cell>
          <cell r="C383" t="str">
            <v>MLP</v>
          </cell>
          <cell r="D383" t="str">
            <v>D/G</v>
          </cell>
          <cell r="E383" t="str">
            <v>9750-184</v>
          </cell>
          <cell r="F383" t="str">
            <v>7457-6c</v>
          </cell>
          <cell r="G383" t="str">
            <v>//</v>
          </cell>
          <cell r="H383" t="str">
            <v>//</v>
          </cell>
          <cell r="I383" t="str">
            <v>VERT 6011</v>
          </cell>
          <cell r="J383" t="str">
            <v>Pas de carter</v>
          </cell>
          <cell r="K383" t="str">
            <v>GRIS 7035</v>
          </cell>
          <cell r="L383" t="str">
            <v>ORANGE 2009</v>
          </cell>
          <cell r="N383" t="str">
            <v>en Cours</v>
          </cell>
          <cell r="O383" t="str">
            <v>en fabrication</v>
          </cell>
        </row>
        <row r="384">
          <cell r="A384" t="str">
            <v>540-4240</v>
          </cell>
          <cell r="B384" t="str">
            <v>96000540-4240</v>
          </cell>
          <cell r="C384" t="str">
            <v>TA1250RN-4M</v>
          </cell>
          <cell r="D384" t="str">
            <v>D/G</v>
          </cell>
          <cell r="E384" t="str">
            <v>9751-56</v>
          </cell>
          <cell r="F384" t="str">
            <v>7457-6c</v>
          </cell>
          <cell r="G384" t="str">
            <v>3 X 400V</v>
          </cell>
          <cell r="I384" t="str">
            <v>VERT 6011</v>
          </cell>
          <cell r="J384" t="str">
            <v>VERT 6011</v>
          </cell>
          <cell r="K384" t="str">
            <v>GRIS 7035</v>
          </cell>
          <cell r="L384" t="str">
            <v>ORANGE 2009</v>
          </cell>
          <cell r="N384" t="str">
            <v>en Cours</v>
          </cell>
          <cell r="O384" t="str">
            <v>en fabrication</v>
          </cell>
        </row>
        <row r="385">
          <cell r="A385" t="str">
            <v>542-10</v>
          </cell>
          <cell r="B385" t="str">
            <v>96000542-10</v>
          </cell>
          <cell r="C385" t="str">
            <v>DRM800N-2M</v>
          </cell>
          <cell r="E385" t="str">
            <v>9761-303</v>
          </cell>
          <cell r="K385" t="str">
            <v>GRIS 7035</v>
          </cell>
          <cell r="N385" t="str">
            <v>en Cours</v>
          </cell>
          <cell r="O385" t="str">
            <v>en fabrication</v>
          </cell>
        </row>
        <row r="386">
          <cell r="A386" t="str">
            <v>542-10</v>
          </cell>
          <cell r="B386" t="str">
            <v>96000542-10</v>
          </cell>
          <cell r="C386" t="str">
            <v>DRM800N-2M</v>
          </cell>
          <cell r="E386" t="str">
            <v>9762-304</v>
          </cell>
          <cell r="K386" t="str">
            <v>GRIS 7035</v>
          </cell>
          <cell r="N386" t="str">
            <v>en Cours</v>
          </cell>
          <cell r="O386" t="str">
            <v>en fabrication</v>
          </cell>
        </row>
        <row r="387">
          <cell r="A387" t="str">
            <v>542-10</v>
          </cell>
          <cell r="B387" t="str">
            <v>96000542-10</v>
          </cell>
          <cell r="C387" t="str">
            <v>DRM800N-2M</v>
          </cell>
          <cell r="E387" t="str">
            <v>9763-305</v>
          </cell>
          <cell r="K387" t="str">
            <v>GRIS 7035</v>
          </cell>
          <cell r="N387" t="str">
            <v>en Cours</v>
          </cell>
          <cell r="O387" t="str">
            <v>en fabrication</v>
          </cell>
        </row>
        <row r="388">
          <cell r="A388" t="str">
            <v>542-20</v>
          </cell>
          <cell r="B388" t="str">
            <v>96000542-20</v>
          </cell>
          <cell r="C388" t="str">
            <v>DRM800N-1M</v>
          </cell>
          <cell r="E388" t="str">
            <v>9764-306</v>
          </cell>
          <cell r="K388" t="str">
            <v>GRIS 7035</v>
          </cell>
          <cell r="N388" t="str">
            <v>en Cours</v>
          </cell>
          <cell r="O388" t="str">
            <v>en fabrication</v>
          </cell>
        </row>
        <row r="389">
          <cell r="A389" t="str">
            <v>542-4257</v>
          </cell>
          <cell r="B389" t="str">
            <v>9600542-4257</v>
          </cell>
          <cell r="C389" t="str">
            <v>MLP</v>
          </cell>
          <cell r="E389" t="str">
            <v>9765-186</v>
          </cell>
          <cell r="K389" t="str">
            <v>GRIS 7035</v>
          </cell>
          <cell r="N389" t="str">
            <v>en Cours</v>
          </cell>
          <cell r="O389" t="str">
            <v>en fabrication</v>
          </cell>
        </row>
        <row r="390">
          <cell r="A390" t="str">
            <v>542-4258</v>
          </cell>
          <cell r="B390" t="str">
            <v>96000542-4258</v>
          </cell>
          <cell r="C390" t="str">
            <v>TA1250RN-4M</v>
          </cell>
          <cell r="E390" t="str">
            <v>9766-57</v>
          </cell>
          <cell r="K390" t="str">
            <v>GRIS 7035</v>
          </cell>
          <cell r="N390" t="str">
            <v>en Cours</v>
          </cell>
          <cell r="O390" t="str">
            <v>en fabrication</v>
          </cell>
        </row>
        <row r="391">
          <cell r="B391" t="str">
            <v>I1049_96000538</v>
          </cell>
          <cell r="C391" t="str">
            <v>UGL200-2B-3P</v>
          </cell>
          <cell r="D391" t="str">
            <v>D/G</v>
          </cell>
          <cell r="E391" t="str">
            <v>1496-0538-10</v>
          </cell>
          <cell r="F391" t="str">
            <v>150376-3d</v>
          </cell>
          <cell r="G391" t="str">
            <v>3 X 400V</v>
          </cell>
          <cell r="H391" t="str">
            <v>24V</v>
          </cell>
          <cell r="I391" t="str">
            <v>BLEU 5018</v>
          </cell>
          <cell r="J391" t="str">
            <v>Pas de carter</v>
          </cell>
          <cell r="K391" t="str">
            <v>GRIS 7035</v>
          </cell>
          <cell r="L391" t="str">
            <v>JAUNE 1014</v>
          </cell>
          <cell r="N391" t="str">
            <v>en Cours</v>
          </cell>
          <cell r="O391" t="str">
            <v>en fabrication</v>
          </cell>
        </row>
        <row r="392">
          <cell r="B392" t="str">
            <v>I1049_96000538</v>
          </cell>
          <cell r="C392" t="str">
            <v>ROC800T</v>
          </cell>
          <cell r="D392" t="str">
            <v>D/G</v>
          </cell>
          <cell r="E392" t="str">
            <v>1496-0538-423801</v>
          </cell>
          <cell r="F392" t="str">
            <v>150376-3d</v>
          </cell>
          <cell r="G392" t="str">
            <v>3 X 400V</v>
          </cell>
          <cell r="H392" t="str">
            <v>24V</v>
          </cell>
          <cell r="I392" t="str">
            <v>BLEU 5018</v>
          </cell>
          <cell r="J392" t="str">
            <v>Pas de carter</v>
          </cell>
          <cell r="K392" t="str">
            <v>GRIS 7035</v>
          </cell>
          <cell r="L392" t="str">
            <v>JAUNE 1014</v>
          </cell>
          <cell r="N392" t="str">
            <v>en Cours</v>
          </cell>
          <cell r="O392" t="str">
            <v>en fabrication</v>
          </cell>
        </row>
        <row r="393">
          <cell r="B393" t="str">
            <v>I1049_96000538</v>
          </cell>
          <cell r="C393" t="str">
            <v>ROC800T</v>
          </cell>
          <cell r="D393" t="str">
            <v>D/G</v>
          </cell>
          <cell r="E393" t="str">
            <v>1496-0538-423802</v>
          </cell>
          <cell r="F393" t="str">
            <v>150376-3d</v>
          </cell>
          <cell r="G393" t="str">
            <v>3 X 400V</v>
          </cell>
          <cell r="H393" t="str">
            <v>24V</v>
          </cell>
          <cell r="I393" t="str">
            <v>BLEU 5018</v>
          </cell>
          <cell r="J393" t="str">
            <v>Pas de carter</v>
          </cell>
          <cell r="K393" t="str">
            <v>GRIS 7035</v>
          </cell>
          <cell r="L393" t="str">
            <v>JAUNE 1014</v>
          </cell>
          <cell r="N393" t="str">
            <v>en Cours</v>
          </cell>
          <cell r="O393" t="str">
            <v>en fabrication</v>
          </cell>
        </row>
        <row r="394">
          <cell r="A394" t="str">
            <v>554-4330</v>
          </cell>
          <cell r="B394" t="str">
            <v>96000554-4330</v>
          </cell>
          <cell r="C394" t="str">
            <v>AST1000R</v>
          </cell>
          <cell r="D394" t="str">
            <v>G/D</v>
          </cell>
          <cell r="E394" t="str">
            <v>9791-158</v>
          </cell>
          <cell r="F394" t="str">
            <v>??</v>
          </cell>
          <cell r="G394" t="str">
            <v>3 X 400V</v>
          </cell>
          <cell r="H394" t="str">
            <v>24V</v>
          </cell>
          <cell r="I394" t="str">
            <v>GRIS 7030</v>
          </cell>
          <cell r="J394" t="str">
            <v>VERT 6011</v>
          </cell>
          <cell r="K394" t="str">
            <v>GRIS 7035</v>
          </cell>
          <cell r="L394" t="str">
            <v>ORANGE 2004</v>
          </cell>
          <cell r="N394" t="str">
            <v>en Cours</v>
          </cell>
          <cell r="O394" t="str">
            <v>en fabrication</v>
          </cell>
        </row>
        <row r="395">
          <cell r="A395" t="str">
            <v>553-</v>
          </cell>
          <cell r="B395" t="str">
            <v xml:space="preserve">96000553 - </v>
          </cell>
          <cell r="C395" t="str">
            <v>SRT300-3FS</v>
          </cell>
          <cell r="E395" t="str">
            <v>9782-296</v>
          </cell>
          <cell r="N395" t="str">
            <v>en Cours</v>
          </cell>
          <cell r="O395" t="str">
            <v>en fabrication</v>
          </cell>
        </row>
        <row r="396">
          <cell r="A396" t="str">
            <v>553-</v>
          </cell>
          <cell r="B396" t="str">
            <v xml:space="preserve">96000553 - </v>
          </cell>
          <cell r="C396" t="str">
            <v>COS1200-2</v>
          </cell>
          <cell r="E396" t="str">
            <v>9783-41</v>
          </cell>
          <cell r="N396" t="str">
            <v>en Cours</v>
          </cell>
          <cell r="O396" t="str">
            <v>en fabrication</v>
          </cell>
        </row>
        <row r="397">
          <cell r="A397" t="str">
            <v>553-</v>
          </cell>
          <cell r="B397" t="str">
            <v xml:space="preserve">96000553 - </v>
          </cell>
          <cell r="C397" t="str">
            <v>COS1200-2</v>
          </cell>
          <cell r="E397" t="str">
            <v>9784-42</v>
          </cell>
          <cell r="N397" t="str">
            <v>en Cours</v>
          </cell>
          <cell r="O397" t="str">
            <v>en fabrication</v>
          </cell>
        </row>
        <row r="398">
          <cell r="A398" t="str">
            <v>553-</v>
          </cell>
          <cell r="B398" t="str">
            <v xml:space="preserve">96000553 - </v>
          </cell>
          <cell r="C398" t="str">
            <v>COS1200-4</v>
          </cell>
          <cell r="E398" t="str">
            <v>9785-43</v>
          </cell>
          <cell r="N398" t="str">
            <v>en Cours</v>
          </cell>
          <cell r="O398" t="str">
            <v>en fabrication</v>
          </cell>
        </row>
        <row r="399">
          <cell r="A399" t="str">
            <v>553-</v>
          </cell>
          <cell r="B399" t="str">
            <v xml:space="preserve">96000553 - </v>
          </cell>
          <cell r="C399" t="str">
            <v>COS1200-4</v>
          </cell>
          <cell r="E399" t="str">
            <v>9786-44</v>
          </cell>
          <cell r="N399" t="str">
            <v>en Cours</v>
          </cell>
          <cell r="O399" t="str">
            <v>en fabrication</v>
          </cell>
        </row>
        <row r="400">
          <cell r="A400" t="str">
            <v>553-</v>
          </cell>
          <cell r="B400" t="str">
            <v xml:space="preserve">96000553 - </v>
          </cell>
          <cell r="C400" t="str">
            <v>SRT300-6FS</v>
          </cell>
          <cell r="E400" t="str">
            <v>9787-297</v>
          </cell>
          <cell r="N400" t="str">
            <v>en Cours</v>
          </cell>
          <cell r="O400" t="str">
            <v>en fabrication</v>
          </cell>
        </row>
        <row r="401">
          <cell r="A401" t="str">
            <v>553-</v>
          </cell>
          <cell r="B401" t="str">
            <v xml:space="preserve">96000553 - </v>
          </cell>
          <cell r="C401" t="str">
            <v>SRT300-6FS</v>
          </cell>
          <cell r="E401" t="str">
            <v>9788-298</v>
          </cell>
          <cell r="N401" t="str">
            <v>en Cours</v>
          </cell>
          <cell r="O401" t="str">
            <v>en fabrication</v>
          </cell>
        </row>
        <row r="402">
          <cell r="A402" t="str">
            <v>553-</v>
          </cell>
          <cell r="B402" t="str">
            <v xml:space="preserve">96000553 - </v>
          </cell>
          <cell r="C402" t="str">
            <v>SRT300-6FS</v>
          </cell>
          <cell r="E402" t="str">
            <v>9789-299</v>
          </cell>
          <cell r="N402" t="str">
            <v>en Cours</v>
          </cell>
          <cell r="O402" t="str">
            <v>en fabrication</v>
          </cell>
        </row>
        <row r="403">
          <cell r="A403" t="str">
            <v>553-</v>
          </cell>
          <cell r="B403" t="str">
            <v xml:space="preserve">96000553 - </v>
          </cell>
          <cell r="C403" t="str">
            <v>SRT300-6FS</v>
          </cell>
          <cell r="E403" t="str">
            <v>9790-300</v>
          </cell>
          <cell r="N403" t="str">
            <v>en Cours</v>
          </cell>
          <cell r="O403" t="str">
            <v>en fabrication</v>
          </cell>
        </row>
        <row r="404">
          <cell r="A404" t="str">
            <v>Pourtier</v>
          </cell>
          <cell r="B404" t="str">
            <v>fourniture Pourtier</v>
          </cell>
          <cell r="C404" t="str">
            <v>DLP630-1</v>
          </cell>
          <cell r="N404" t="str">
            <v>en Cours</v>
          </cell>
          <cell r="O404" t="str">
            <v>en fabrication</v>
          </cell>
        </row>
        <row r="405">
          <cell r="A405" t="str">
            <v>Pourtier</v>
          </cell>
          <cell r="B405" t="str">
            <v>fourniture Pourtier</v>
          </cell>
          <cell r="C405" t="str">
            <v>CB1Q</v>
          </cell>
          <cell r="N405" t="str">
            <v>en Cours</v>
          </cell>
          <cell r="O405" t="str">
            <v>en fabrication</v>
          </cell>
        </row>
        <row r="406">
          <cell r="A406" t="str">
            <v>Pourtier</v>
          </cell>
          <cell r="B406" t="str">
            <v>fourniture Pourtier</v>
          </cell>
          <cell r="C406" t="str">
            <v>CB1Q</v>
          </cell>
          <cell r="N406" t="str">
            <v>en Cours</v>
          </cell>
          <cell r="O406" t="str">
            <v>en fabrication</v>
          </cell>
        </row>
        <row r="407">
          <cell r="A407" t="str">
            <v>Pourtier</v>
          </cell>
          <cell r="B407" t="str">
            <v>fourniture Pourtier</v>
          </cell>
          <cell r="C407" t="str">
            <v>DWS1600-2T</v>
          </cell>
          <cell r="N407" t="str">
            <v>en Cours</v>
          </cell>
          <cell r="O407" t="str">
            <v>en fabrication</v>
          </cell>
        </row>
        <row r="408">
          <cell r="A408" t="str">
            <v>Pourtier</v>
          </cell>
          <cell r="B408" t="str">
            <v>fourniture Pourtier</v>
          </cell>
          <cell r="C408" t="str">
            <v>EPA2200-10T</v>
          </cell>
          <cell r="N408" t="str">
            <v>en Cours</v>
          </cell>
          <cell r="O408" t="str">
            <v>en fabrication</v>
          </cell>
        </row>
        <row r="409">
          <cell r="A409" t="str">
            <v>550-4300</v>
          </cell>
          <cell r="B409" t="str">
            <v>96000550 - 4300</v>
          </cell>
          <cell r="C409" t="str">
            <v>COS1200-2</v>
          </cell>
          <cell r="D409" t="str">
            <v>G/D</v>
          </cell>
          <cell r="E409" t="str">
            <v>9772-37</v>
          </cell>
          <cell r="F409" t="str">
            <v>340028f</v>
          </cell>
          <cell r="G409" t="str">
            <v>3 X 415V</v>
          </cell>
          <cell r="H409" t="str">
            <v>230 et 24V</v>
          </cell>
          <cell r="I409" t="str">
            <v>BLEU 5012</v>
          </cell>
          <cell r="J409" t="str">
            <v>BLEU 5012</v>
          </cell>
          <cell r="K409" t="str">
            <v>GRIS 7035</v>
          </cell>
          <cell r="L409" t="str">
            <v>ORANGE 2004</v>
          </cell>
          <cell r="N409" t="str">
            <v>en Cours</v>
          </cell>
          <cell r="O409" t="str">
            <v>en fabrication</v>
          </cell>
        </row>
        <row r="410">
          <cell r="A410" t="str">
            <v>550-4300</v>
          </cell>
          <cell r="B410" t="str">
            <v>96000550 - 4300</v>
          </cell>
          <cell r="C410" t="str">
            <v>COS1200-2</v>
          </cell>
          <cell r="D410" t="str">
            <v>G/D</v>
          </cell>
          <cell r="E410" t="str">
            <v>9773-38</v>
          </cell>
          <cell r="F410" t="str">
            <v>340028f</v>
          </cell>
          <cell r="G410" t="str">
            <v>3 X 415V</v>
          </cell>
          <cell r="H410" t="str">
            <v>230 et 24V</v>
          </cell>
          <cell r="I410" t="str">
            <v>BLEU 5012</v>
          </cell>
          <cell r="J410" t="str">
            <v>BLEU 5012</v>
          </cell>
          <cell r="K410" t="str">
            <v>GRIS 7035</v>
          </cell>
          <cell r="L410" t="str">
            <v>ORANGE 2004</v>
          </cell>
          <cell r="N410" t="str">
            <v>en Cours</v>
          </cell>
          <cell r="O410" t="str">
            <v>en fabrication</v>
          </cell>
        </row>
        <row r="411">
          <cell r="A411" t="str">
            <v>550-10</v>
          </cell>
          <cell r="B411" t="str">
            <v>96000550 - 10</v>
          </cell>
          <cell r="C411" t="str">
            <v>SRT300-6FS</v>
          </cell>
          <cell r="D411" t="str">
            <v>G/D</v>
          </cell>
          <cell r="E411" t="str">
            <v>9774-290</v>
          </cell>
          <cell r="F411" t="str">
            <v>340028f</v>
          </cell>
          <cell r="G411" t="str">
            <v>3 X 415V</v>
          </cell>
          <cell r="H411" t="str">
            <v>230 et 24V</v>
          </cell>
          <cell r="I411" t="str">
            <v>BLEU 5012</v>
          </cell>
          <cell r="J411" t="str">
            <v>Pas de carter</v>
          </cell>
          <cell r="K411" t="str">
            <v>GRIS 7035</v>
          </cell>
          <cell r="L411" t="str">
            <v>ORANGE 2004</v>
          </cell>
          <cell r="N411" t="str">
            <v>en Cours</v>
          </cell>
          <cell r="O411" t="str">
            <v>en fabrication</v>
          </cell>
        </row>
        <row r="412">
          <cell r="A412" t="str">
            <v>550-10</v>
          </cell>
          <cell r="B412" t="str">
            <v>96000550 - 10</v>
          </cell>
          <cell r="C412" t="str">
            <v>SRT300-6FS</v>
          </cell>
          <cell r="D412" t="str">
            <v>G/D</v>
          </cell>
          <cell r="E412" t="str">
            <v>9775-291</v>
          </cell>
          <cell r="F412" t="str">
            <v>340028f</v>
          </cell>
          <cell r="G412" t="str">
            <v>3 X 415V</v>
          </cell>
          <cell r="H412" t="str">
            <v>230 et 24V</v>
          </cell>
          <cell r="I412" t="str">
            <v>BLEU 5012</v>
          </cell>
          <cell r="J412" t="str">
            <v>Pas de carter</v>
          </cell>
          <cell r="K412" t="str">
            <v>GRIS 7035</v>
          </cell>
          <cell r="L412" t="str">
            <v>ORANGE 2004</v>
          </cell>
          <cell r="N412" t="str">
            <v>en Cours</v>
          </cell>
          <cell r="O412" t="str">
            <v>en fabrication</v>
          </cell>
        </row>
        <row r="413">
          <cell r="A413" t="str">
            <v>550-10</v>
          </cell>
          <cell r="B413" t="str">
            <v>96000550 - 10</v>
          </cell>
          <cell r="C413" t="str">
            <v>SRT300-6FS</v>
          </cell>
          <cell r="D413" t="str">
            <v>G/D</v>
          </cell>
          <cell r="E413" t="str">
            <v>9776-292</v>
          </cell>
          <cell r="F413" t="str">
            <v>340028f</v>
          </cell>
          <cell r="G413" t="str">
            <v>3 X 415V</v>
          </cell>
          <cell r="H413" t="str">
            <v>230 et 24V</v>
          </cell>
          <cell r="I413" t="str">
            <v>BLEU 5012</v>
          </cell>
          <cell r="J413" t="str">
            <v>Pas de carter</v>
          </cell>
          <cell r="K413" t="str">
            <v>GRIS 7035</v>
          </cell>
          <cell r="L413" t="str">
            <v>ORANGE 2004</v>
          </cell>
          <cell r="N413" t="str">
            <v>en Cours</v>
          </cell>
          <cell r="O413" t="str">
            <v>en fabrication</v>
          </cell>
        </row>
        <row r="414">
          <cell r="A414" t="str">
            <v>550-10</v>
          </cell>
          <cell r="B414" t="str">
            <v>96000550 - 10</v>
          </cell>
          <cell r="C414" t="str">
            <v>SRT300-6FS</v>
          </cell>
          <cell r="D414" t="str">
            <v>G/D</v>
          </cell>
          <cell r="E414" t="str">
            <v>9777-293</v>
          </cell>
          <cell r="F414" t="str">
            <v>340028f</v>
          </cell>
          <cell r="G414" t="str">
            <v>3 X 415V</v>
          </cell>
          <cell r="H414" t="str">
            <v>230 et 24V</v>
          </cell>
          <cell r="I414" t="str">
            <v>BLEU 5012</v>
          </cell>
          <cell r="J414" t="str">
            <v>Pas de carter</v>
          </cell>
          <cell r="K414" t="str">
            <v>GRIS 7035</v>
          </cell>
          <cell r="L414" t="str">
            <v>ORANGE 2004</v>
          </cell>
          <cell r="N414" t="str">
            <v>en Cours</v>
          </cell>
          <cell r="O414" t="str">
            <v>en fabrication</v>
          </cell>
        </row>
        <row r="415">
          <cell r="A415" t="str">
            <v>550-10</v>
          </cell>
          <cell r="B415" t="str">
            <v>96000550 - 10</v>
          </cell>
          <cell r="C415" t="str">
            <v>SRT300-6FS</v>
          </cell>
          <cell r="D415" t="str">
            <v>G/D</v>
          </cell>
          <cell r="E415" t="str">
            <v>9778-294</v>
          </cell>
          <cell r="F415" t="str">
            <v>340028f</v>
          </cell>
          <cell r="G415" t="str">
            <v>3 X 415V</v>
          </cell>
          <cell r="H415" t="str">
            <v>230 et 24V</v>
          </cell>
          <cell r="I415" t="str">
            <v>BLEU 5012</v>
          </cell>
          <cell r="J415" t="str">
            <v>Pas de carter</v>
          </cell>
          <cell r="K415" t="str">
            <v>GRIS 7035</v>
          </cell>
          <cell r="L415" t="str">
            <v>ORANGE 2004</v>
          </cell>
          <cell r="N415" t="str">
            <v>en Cours</v>
          </cell>
          <cell r="O415" t="str">
            <v>en fabrication</v>
          </cell>
        </row>
        <row r="416">
          <cell r="A416" t="str">
            <v>550-10</v>
          </cell>
          <cell r="B416" t="str">
            <v>96000550 - 10</v>
          </cell>
          <cell r="C416" t="str">
            <v>SRT300-6FS</v>
          </cell>
          <cell r="D416" t="str">
            <v>G/D</v>
          </cell>
          <cell r="E416" t="str">
            <v>9779-295</v>
          </cell>
          <cell r="F416" t="str">
            <v>340028f</v>
          </cell>
          <cell r="G416" t="str">
            <v>3 X 415V</v>
          </cell>
          <cell r="H416" t="str">
            <v>230 et 24V</v>
          </cell>
          <cell r="I416" t="str">
            <v>BLEU 5012</v>
          </cell>
          <cell r="J416" t="str">
            <v>Pas de carter</v>
          </cell>
          <cell r="K416" t="str">
            <v>GRIS 7035</v>
          </cell>
          <cell r="L416" t="str">
            <v>ORANGE 2004</v>
          </cell>
          <cell r="N416" t="str">
            <v>en Cours</v>
          </cell>
          <cell r="O416" t="str">
            <v>en fabrication</v>
          </cell>
        </row>
        <row r="417">
          <cell r="A417" t="str">
            <v>550-4301</v>
          </cell>
          <cell r="B417" t="str">
            <v>96000550 - 4301</v>
          </cell>
          <cell r="C417" t="str">
            <v>COS1200-4</v>
          </cell>
          <cell r="D417" t="str">
            <v>G/D</v>
          </cell>
          <cell r="E417" t="str">
            <v>9780-39</v>
          </cell>
          <cell r="F417" t="str">
            <v>340028f</v>
          </cell>
          <cell r="G417" t="str">
            <v>3 X 415V</v>
          </cell>
          <cell r="H417" t="str">
            <v>230 et 24V</v>
          </cell>
          <cell r="I417" t="str">
            <v>BLEU 5012</v>
          </cell>
          <cell r="J417" t="str">
            <v>BLEU 5012</v>
          </cell>
          <cell r="K417" t="str">
            <v>GRIS 7035</v>
          </cell>
          <cell r="L417" t="str">
            <v>ORANGE 2004</v>
          </cell>
          <cell r="N417" t="str">
            <v>en Cours</v>
          </cell>
          <cell r="O417" t="str">
            <v>en fabrication</v>
          </cell>
        </row>
        <row r="418">
          <cell r="A418" t="str">
            <v>550-4301</v>
          </cell>
          <cell r="B418" t="str">
            <v>96000550 - 4301</v>
          </cell>
          <cell r="C418" t="str">
            <v>COS1200-4</v>
          </cell>
          <cell r="D418" t="str">
            <v>G/D</v>
          </cell>
          <cell r="E418" t="str">
            <v>9781-40</v>
          </cell>
          <cell r="F418" t="str">
            <v>340028f</v>
          </cell>
          <cell r="G418" t="str">
            <v>3 X 415V</v>
          </cell>
          <cell r="H418" t="str">
            <v>230 et 24V</v>
          </cell>
          <cell r="I418" t="str">
            <v>BLEU 5012</v>
          </cell>
          <cell r="J418" t="str">
            <v>BLEU 5012</v>
          </cell>
          <cell r="K418" t="str">
            <v>GRIS 7035</v>
          </cell>
          <cell r="L418" t="str">
            <v>ORANGE 2004</v>
          </cell>
          <cell r="N418" t="str">
            <v>en Cours</v>
          </cell>
          <cell r="O418" t="str">
            <v>en fabrication</v>
          </cell>
        </row>
        <row r="419">
          <cell r="A419" t="str">
            <v>Pourtier</v>
          </cell>
          <cell r="B419">
            <v>96000547</v>
          </cell>
          <cell r="C419" t="str">
            <v>DPA2500M-12T</v>
          </cell>
          <cell r="D419" t="str">
            <v>G/D</v>
          </cell>
          <cell r="E419" t="str">
            <v>1496-0547-4292</v>
          </cell>
          <cell r="F419" t="str">
            <v>340028f</v>
          </cell>
          <cell r="G419" t="str">
            <v>3 X 415V</v>
          </cell>
          <cell r="H419" t="str">
            <v>230 et 24V</v>
          </cell>
          <cell r="I419" t="str">
            <v>BLEU 5012</v>
          </cell>
          <cell r="J419" t="str">
            <v>Pas de carter</v>
          </cell>
          <cell r="K419" t="str">
            <v>GRIS 7035</v>
          </cell>
          <cell r="L419" t="str">
            <v>ORANGE 2004</v>
          </cell>
          <cell r="N419" t="str">
            <v>en Cours</v>
          </cell>
          <cell r="O419" t="str">
            <v>en fabrication</v>
          </cell>
        </row>
        <row r="420">
          <cell r="A420" t="str">
            <v>Pourtier</v>
          </cell>
          <cell r="B420">
            <v>96000547</v>
          </cell>
          <cell r="C420" t="str">
            <v>DP</v>
          </cell>
          <cell r="D420" t="str">
            <v>G/D</v>
          </cell>
          <cell r="E420" t="str">
            <v>1496-0547-4293</v>
          </cell>
          <cell r="F420" t="str">
            <v>340028f</v>
          </cell>
          <cell r="G420" t="str">
            <v>3 X 415V</v>
          </cell>
          <cell r="H420" t="str">
            <v>230 et 24V</v>
          </cell>
          <cell r="I420" t="str">
            <v>BLEU 5012</v>
          </cell>
          <cell r="J420" t="str">
            <v>Pas de carter</v>
          </cell>
          <cell r="K420" t="str">
            <v>GRIS 7035</v>
          </cell>
          <cell r="L420" t="str">
            <v>ORANGE 2004</v>
          </cell>
          <cell r="N420" t="str">
            <v>en Cours</v>
          </cell>
          <cell r="O420" t="str">
            <v>en fabrication</v>
          </cell>
        </row>
        <row r="421">
          <cell r="A421" t="str">
            <v>Pourtier</v>
          </cell>
          <cell r="B421">
            <v>96000547</v>
          </cell>
          <cell r="C421" t="str">
            <v>PRO140</v>
          </cell>
          <cell r="D421" t="str">
            <v>G/D</v>
          </cell>
          <cell r="E421" t="str">
            <v>1496-0547-4294</v>
          </cell>
          <cell r="F421" t="str">
            <v>340028f</v>
          </cell>
          <cell r="G421" t="str">
            <v>3 X 415V</v>
          </cell>
          <cell r="H421" t="str">
            <v>230 et 24V</v>
          </cell>
          <cell r="I421" t="str">
            <v>BLEU 5012</v>
          </cell>
          <cell r="J421" t="str">
            <v>Pas de carter</v>
          </cell>
          <cell r="K421" t="str">
            <v>GRIS 7035</v>
          </cell>
          <cell r="L421" t="str">
            <v>ORANGE 2004</v>
          </cell>
          <cell r="N421" t="str">
            <v>en Cours</v>
          </cell>
          <cell r="O421" t="str">
            <v>en fabrication</v>
          </cell>
        </row>
        <row r="422">
          <cell r="A422" t="str">
            <v>Pourtier</v>
          </cell>
          <cell r="B422">
            <v>96000547</v>
          </cell>
          <cell r="C422" t="str">
            <v>CB1Q</v>
          </cell>
          <cell r="D422" t="str">
            <v>G/D</v>
          </cell>
          <cell r="E422" t="str">
            <v>1496-0547-4295</v>
          </cell>
          <cell r="F422" t="str">
            <v>340028f</v>
          </cell>
          <cell r="G422" t="str">
            <v>3 X 415V</v>
          </cell>
          <cell r="H422" t="str">
            <v>230 et 24V</v>
          </cell>
          <cell r="I422" t="str">
            <v>BLEU 5012</v>
          </cell>
          <cell r="J422" t="str">
            <v>Pas de carter</v>
          </cell>
          <cell r="K422" t="str">
            <v>GRIS 7035</v>
          </cell>
          <cell r="L422" t="str">
            <v>ORANGE 2004</v>
          </cell>
          <cell r="N422" t="str">
            <v>en Cours</v>
          </cell>
          <cell r="O422" t="str">
            <v>en fabrication</v>
          </cell>
        </row>
        <row r="423">
          <cell r="A423" t="str">
            <v>Pourtier</v>
          </cell>
          <cell r="B423">
            <v>96000547</v>
          </cell>
          <cell r="C423" t="str">
            <v>CB1Q</v>
          </cell>
          <cell r="D423" t="str">
            <v>G/D</v>
          </cell>
          <cell r="E423" t="str">
            <v>1496-0547-4295</v>
          </cell>
          <cell r="F423" t="str">
            <v>340028f</v>
          </cell>
          <cell r="G423" t="str">
            <v>3 X 415V</v>
          </cell>
          <cell r="H423" t="str">
            <v>230 et 24V</v>
          </cell>
          <cell r="I423" t="str">
            <v>BLEU 5012</v>
          </cell>
          <cell r="J423" t="str">
            <v>Pas de carter</v>
          </cell>
          <cell r="K423" t="str">
            <v>GRIS 7035</v>
          </cell>
          <cell r="L423" t="str">
            <v>ORANGE 2004</v>
          </cell>
          <cell r="N423" t="str">
            <v>en Cours</v>
          </cell>
          <cell r="O423" t="str">
            <v>en fabrication</v>
          </cell>
        </row>
        <row r="424">
          <cell r="A424" t="str">
            <v>Pourtier</v>
          </cell>
          <cell r="B424">
            <v>96000547</v>
          </cell>
          <cell r="C424" t="str">
            <v>CB1Q</v>
          </cell>
          <cell r="D424" t="str">
            <v>G/D</v>
          </cell>
          <cell r="E424" t="str">
            <v>1496-0547-4295</v>
          </cell>
          <cell r="F424" t="str">
            <v>340028f</v>
          </cell>
          <cell r="G424" t="str">
            <v>3 X 415V</v>
          </cell>
          <cell r="H424" t="str">
            <v>230 et 24V</v>
          </cell>
          <cell r="I424" t="str">
            <v>BLEU 5012</v>
          </cell>
          <cell r="J424" t="str">
            <v>Pas de carter</v>
          </cell>
          <cell r="K424" t="str">
            <v>GRIS 7035</v>
          </cell>
          <cell r="L424" t="str">
            <v>ORANGE 2004</v>
          </cell>
          <cell r="N424" t="str">
            <v>en Cours</v>
          </cell>
          <cell r="O424" t="str">
            <v>en fabrication</v>
          </cell>
        </row>
        <row r="425">
          <cell r="A425" t="str">
            <v>Pourtier</v>
          </cell>
          <cell r="B425">
            <v>96000547</v>
          </cell>
          <cell r="C425" t="str">
            <v>CHM135M2</v>
          </cell>
          <cell r="D425" t="str">
            <v>G/D</v>
          </cell>
          <cell r="E425" t="str">
            <v>1496-0547-9042901</v>
          </cell>
          <cell r="F425" t="str">
            <v>340028f</v>
          </cell>
          <cell r="G425" t="str">
            <v>3 X 415V</v>
          </cell>
          <cell r="H425" t="str">
            <v>230 et 24V</v>
          </cell>
          <cell r="I425" t="str">
            <v>BLEU 5012</v>
          </cell>
          <cell r="J425" t="str">
            <v>Pas de carter</v>
          </cell>
          <cell r="K425" t="str">
            <v>GRIS 7035</v>
          </cell>
          <cell r="L425" t="str">
            <v>ORANGE 2004</v>
          </cell>
          <cell r="N425" t="str">
            <v>en Cours</v>
          </cell>
          <cell r="O425" t="str">
            <v>en fabrication</v>
          </cell>
        </row>
        <row r="426">
          <cell r="A426" t="str">
            <v>Pourtier</v>
          </cell>
          <cell r="B426">
            <v>96000547</v>
          </cell>
          <cell r="C426" t="str">
            <v>CHM135M2</v>
          </cell>
          <cell r="D426" t="str">
            <v>G/D</v>
          </cell>
          <cell r="E426" t="str">
            <v>1496-0547-9042902</v>
          </cell>
          <cell r="F426" t="str">
            <v>340028f</v>
          </cell>
          <cell r="G426" t="str">
            <v>3 X 415V</v>
          </cell>
          <cell r="H426" t="str">
            <v>230 et 24V</v>
          </cell>
          <cell r="I426" t="str">
            <v>BLEU 5012</v>
          </cell>
          <cell r="J426" t="str">
            <v>Pas de carter</v>
          </cell>
          <cell r="K426" t="str">
            <v>GRIS 7035</v>
          </cell>
          <cell r="L426" t="str">
            <v>ORANGE 2004</v>
          </cell>
          <cell r="N426" t="str">
            <v>en Cours</v>
          </cell>
          <cell r="O426" t="str">
            <v>en fabrication</v>
          </cell>
        </row>
        <row r="427">
          <cell r="A427" t="str">
            <v>Pourtier</v>
          </cell>
          <cell r="B427">
            <v>96000547</v>
          </cell>
          <cell r="C427" t="str">
            <v>TTA601-2-P180</v>
          </cell>
          <cell r="D427" t="str">
            <v>G/D</v>
          </cell>
          <cell r="E427" t="str">
            <v>1496-0547-4296</v>
          </cell>
          <cell r="F427" t="str">
            <v>340028f</v>
          </cell>
          <cell r="G427" t="str">
            <v>3 X 415V</v>
          </cell>
          <cell r="H427" t="str">
            <v>230 et 24V</v>
          </cell>
          <cell r="I427" t="str">
            <v>BLEU 5012</v>
          </cell>
          <cell r="J427" t="str">
            <v>BLEU 5012</v>
          </cell>
          <cell r="K427" t="str">
            <v>GRIS 7035</v>
          </cell>
          <cell r="L427" t="str">
            <v>ORANGE 2004</v>
          </cell>
          <cell r="N427" t="str">
            <v>en Cours</v>
          </cell>
          <cell r="O427" t="str">
            <v>en fabrication</v>
          </cell>
        </row>
        <row r="428">
          <cell r="A428" t="str">
            <v>Pourtier</v>
          </cell>
          <cell r="B428">
            <v>96000547</v>
          </cell>
          <cell r="C428" t="str">
            <v>DWS2000-5T-UPS</v>
          </cell>
          <cell r="D428" t="str">
            <v>G/D</v>
          </cell>
          <cell r="E428" t="str">
            <v>1496-0547-904291</v>
          </cell>
          <cell r="F428" t="str">
            <v>340028f</v>
          </cell>
          <cell r="G428" t="str">
            <v>3 X 415V</v>
          </cell>
          <cell r="H428" t="str">
            <v>230 et 24V</v>
          </cell>
          <cell r="I428" t="str">
            <v>BLEU 5012</v>
          </cell>
          <cell r="J428" t="str">
            <v>Pas de carter</v>
          </cell>
          <cell r="K428" t="str">
            <v>GRIS 7035</v>
          </cell>
          <cell r="L428" t="str">
            <v>ORANGE 2004</v>
          </cell>
          <cell r="N428" t="str">
            <v>en Cours</v>
          </cell>
          <cell r="O428" t="str">
            <v>en fabrication</v>
          </cell>
        </row>
        <row r="429">
          <cell r="A429" t="str">
            <v>Pourtier</v>
          </cell>
          <cell r="B429">
            <v>96000547</v>
          </cell>
          <cell r="C429" t="str">
            <v>EPA2500-12T</v>
          </cell>
          <cell r="D429" t="str">
            <v>G/D</v>
          </cell>
          <cell r="E429" t="str">
            <v>1496-0547-4298</v>
          </cell>
          <cell r="F429" t="str">
            <v>340028f</v>
          </cell>
          <cell r="G429" t="str">
            <v>3 X 415V</v>
          </cell>
          <cell r="H429" t="str">
            <v>230 et 24V</v>
          </cell>
          <cell r="I429" t="str">
            <v>BLEU 5012</v>
          </cell>
          <cell r="J429" t="str">
            <v>Pas de carter</v>
          </cell>
          <cell r="K429" t="str">
            <v>GRIS 7035</v>
          </cell>
          <cell r="L429" t="str">
            <v>ORANGE 2004</v>
          </cell>
          <cell r="N429" t="str">
            <v>en Cours</v>
          </cell>
          <cell r="O429" t="str">
            <v>en fabrication</v>
          </cell>
        </row>
        <row r="430">
          <cell r="A430" t="str">
            <v>Pourtier</v>
          </cell>
          <cell r="B430">
            <v>96000477</v>
          </cell>
          <cell r="C430" t="str">
            <v>SSBT1</v>
          </cell>
          <cell r="D430" t="str">
            <v>//</v>
          </cell>
          <cell r="E430" t="str">
            <v>1496-0477-399601</v>
          </cell>
          <cell r="F430" t="str">
            <v>P3635h</v>
          </cell>
          <cell r="G430" t="str">
            <v>//</v>
          </cell>
          <cell r="H430" t="str">
            <v>//</v>
          </cell>
          <cell r="I430" t="str">
            <v>BLEU 5012</v>
          </cell>
          <cell r="J430" t="str">
            <v>Pas de carter</v>
          </cell>
          <cell r="K430" t="str">
            <v>GRIS 7035</v>
          </cell>
          <cell r="L430" t="str">
            <v>ORANGE 2004</v>
          </cell>
          <cell r="N430" t="str">
            <v>en Cours</v>
          </cell>
          <cell r="O430" t="str">
            <v>en fabrication</v>
          </cell>
        </row>
        <row r="431">
          <cell r="A431" t="str">
            <v>Pourtier</v>
          </cell>
          <cell r="B431">
            <v>96000477</v>
          </cell>
          <cell r="C431" t="str">
            <v>SSBT1</v>
          </cell>
          <cell r="D431" t="str">
            <v>//</v>
          </cell>
          <cell r="E431" t="str">
            <v>1496-0477-399602</v>
          </cell>
          <cell r="F431" t="str">
            <v>P3635h</v>
          </cell>
          <cell r="G431" t="str">
            <v>//</v>
          </cell>
          <cell r="H431" t="str">
            <v>//</v>
          </cell>
          <cell r="I431" t="str">
            <v>BLEU 5012</v>
          </cell>
          <cell r="J431" t="str">
            <v>Pas de carter</v>
          </cell>
          <cell r="K431" t="str">
            <v>GRIS 7035</v>
          </cell>
          <cell r="L431" t="str">
            <v>ORANGE 2004</v>
          </cell>
          <cell r="N431" t="str">
            <v>en Cours</v>
          </cell>
          <cell r="O431" t="str">
            <v>en fabrication</v>
          </cell>
        </row>
        <row r="432">
          <cell r="A432" t="str">
            <v>Pourtier</v>
          </cell>
          <cell r="B432">
            <v>96000477</v>
          </cell>
          <cell r="C432" t="str">
            <v>ROC800T</v>
          </cell>
          <cell r="D432" t="str">
            <v>//</v>
          </cell>
          <cell r="E432" t="str">
            <v>1496-0477-3997</v>
          </cell>
          <cell r="F432" t="str">
            <v>P3635h</v>
          </cell>
          <cell r="G432" t="str">
            <v>//</v>
          </cell>
          <cell r="H432" t="str">
            <v>//</v>
          </cell>
          <cell r="I432" t="str">
            <v>BLEU 5012</v>
          </cell>
          <cell r="J432" t="str">
            <v>Pas de carter</v>
          </cell>
          <cell r="K432" t="str">
            <v>GRIS 7035</v>
          </cell>
          <cell r="L432" t="str">
            <v>ORANGE 2004</v>
          </cell>
          <cell r="N432" t="str">
            <v>en Cours</v>
          </cell>
          <cell r="O432" t="str">
            <v>en fabrication</v>
          </cell>
        </row>
        <row r="433">
          <cell r="A433" t="str">
            <v>Pourtier</v>
          </cell>
          <cell r="B433">
            <v>96000477</v>
          </cell>
          <cell r="C433" t="str">
            <v>TGE200-2 P60</v>
          </cell>
          <cell r="D433" t="str">
            <v>//</v>
          </cell>
          <cell r="E433" t="str">
            <v>1496-0477-3998</v>
          </cell>
          <cell r="F433" t="str">
            <v>P3635h</v>
          </cell>
          <cell r="G433" t="str">
            <v>//</v>
          </cell>
          <cell r="H433" t="str">
            <v>//</v>
          </cell>
          <cell r="I433" t="str">
            <v>BLEU 5012</v>
          </cell>
          <cell r="J433" t="str">
            <v>Pas de carter</v>
          </cell>
          <cell r="K433" t="str">
            <v>GRIS 7035</v>
          </cell>
          <cell r="L433" t="str">
            <v>ORANGE 2004</v>
          </cell>
          <cell r="N433" t="str">
            <v>en Cours</v>
          </cell>
          <cell r="O433" t="str">
            <v>en fabrication</v>
          </cell>
        </row>
        <row r="434">
          <cell r="A434" t="str">
            <v>Pourtier</v>
          </cell>
          <cell r="B434">
            <v>96000477</v>
          </cell>
          <cell r="C434" t="str">
            <v>TTA601-2 P180</v>
          </cell>
          <cell r="D434" t="str">
            <v>//</v>
          </cell>
          <cell r="E434" t="str">
            <v>1496-0477-3999</v>
          </cell>
          <cell r="F434" t="str">
            <v>P3635h</v>
          </cell>
          <cell r="G434" t="str">
            <v>//</v>
          </cell>
          <cell r="H434" t="str">
            <v>//</v>
          </cell>
          <cell r="I434" t="str">
            <v>BLEU 5012</v>
          </cell>
          <cell r="J434" t="str">
            <v>Pas de carter</v>
          </cell>
          <cell r="K434" t="str">
            <v>GRIS 7035</v>
          </cell>
          <cell r="L434" t="str">
            <v>ORANGE 2004</v>
          </cell>
          <cell r="N434" t="str">
            <v>en Cours</v>
          </cell>
          <cell r="O434" t="str">
            <v>en fabrication</v>
          </cell>
        </row>
        <row r="435">
          <cell r="A435" t="str">
            <v>Pourtier</v>
          </cell>
          <cell r="B435">
            <v>96000477</v>
          </cell>
          <cell r="C435" t="str">
            <v>ST1601</v>
          </cell>
          <cell r="D435" t="str">
            <v>//</v>
          </cell>
          <cell r="E435" t="str">
            <v>1496-0477-904001</v>
          </cell>
          <cell r="F435" t="str">
            <v>P3635h</v>
          </cell>
          <cell r="G435" t="str">
            <v>//</v>
          </cell>
          <cell r="H435" t="str">
            <v>//</v>
          </cell>
          <cell r="I435" t="str">
            <v>BLEU 5012</v>
          </cell>
          <cell r="J435" t="str">
            <v>Pas de carter</v>
          </cell>
          <cell r="K435" t="str">
            <v>GRIS 7035</v>
          </cell>
          <cell r="L435" t="str">
            <v>ORANGE 2004</v>
          </cell>
          <cell r="N435" t="str">
            <v>en Cours</v>
          </cell>
          <cell r="O435" t="str">
            <v>en fabrication</v>
          </cell>
        </row>
        <row r="436">
          <cell r="A436" t="str">
            <v>Pourtier</v>
          </cell>
          <cell r="B436">
            <v>96000477</v>
          </cell>
          <cell r="C436" t="str">
            <v>EH-ST1601</v>
          </cell>
          <cell r="D436" t="str">
            <v>//</v>
          </cell>
          <cell r="E436" t="str">
            <v>1496-0477-30</v>
          </cell>
          <cell r="F436" t="str">
            <v>P3635h</v>
          </cell>
          <cell r="G436" t="str">
            <v>//</v>
          </cell>
          <cell r="H436" t="str">
            <v>//</v>
          </cell>
          <cell r="I436" t="str">
            <v>BLEU 5012</v>
          </cell>
          <cell r="J436" t="str">
            <v>Pas de carter</v>
          </cell>
          <cell r="K436" t="str">
            <v>GRIS 7035</v>
          </cell>
          <cell r="L436" t="str">
            <v>ORANGE 2004</v>
          </cell>
          <cell r="N436" t="str">
            <v>en Cours</v>
          </cell>
          <cell r="O436" t="str">
            <v>en fabrication</v>
          </cell>
        </row>
        <row r="437">
          <cell r="A437" t="str">
            <v>558-??</v>
          </cell>
          <cell r="B437">
            <v>96000558</v>
          </cell>
          <cell r="C437" t="str">
            <v>GTSD560S-2-2M</v>
          </cell>
          <cell r="D437" t="str">
            <v>G/D</v>
          </cell>
          <cell r="I437" t="str">
            <v>GRIS 7030</v>
          </cell>
          <cell r="K437" t="str">
            <v>GRIS 7035</v>
          </cell>
          <cell r="N437" t="str">
            <v>en Cours</v>
          </cell>
          <cell r="O437" t="str">
            <v>en fabrication</v>
          </cell>
        </row>
        <row r="438">
          <cell r="A438" t="str">
            <v>558-??</v>
          </cell>
          <cell r="B438">
            <v>96000558</v>
          </cell>
          <cell r="C438" t="str">
            <v>GTSD560S-2-2M</v>
          </cell>
          <cell r="D438" t="str">
            <v>G/D</v>
          </cell>
          <cell r="I438" t="str">
            <v>GRIS 7030</v>
          </cell>
          <cell r="K438" t="str">
            <v>GRIS 7035</v>
          </cell>
          <cell r="N438" t="str">
            <v>en Cours</v>
          </cell>
          <cell r="O438" t="str">
            <v>en fabrication</v>
          </cell>
        </row>
        <row r="439">
          <cell r="A439" t="str">
            <v>558-??</v>
          </cell>
          <cell r="B439">
            <v>96000558</v>
          </cell>
          <cell r="C439" t="str">
            <v>SRT350-4M</v>
          </cell>
          <cell r="D439" t="str">
            <v>G/D</v>
          </cell>
          <cell r="J439" t="str">
            <v>Pas de carter</v>
          </cell>
          <cell r="K439" t="str">
            <v>GRIS 7035</v>
          </cell>
          <cell r="N439" t="str">
            <v>en Cours</v>
          </cell>
          <cell r="O439" t="str">
            <v>en fabrication</v>
          </cell>
        </row>
        <row r="440">
          <cell r="A440" t="str">
            <v>558-??</v>
          </cell>
          <cell r="B440">
            <v>96000558</v>
          </cell>
          <cell r="C440" t="str">
            <v>MLP</v>
          </cell>
          <cell r="D440" t="str">
            <v>G/D</v>
          </cell>
          <cell r="J440" t="str">
            <v>Pas de carter</v>
          </cell>
          <cell r="K440" t="str">
            <v>GRIS 7035</v>
          </cell>
          <cell r="N440" t="str">
            <v>en Cours</v>
          </cell>
          <cell r="O440" t="str">
            <v>en fabrication</v>
          </cell>
        </row>
        <row r="441">
          <cell r="A441" t="str">
            <v>558-??</v>
          </cell>
          <cell r="B441">
            <v>96000558</v>
          </cell>
          <cell r="C441" t="str">
            <v>DRM800LPC</v>
          </cell>
          <cell r="D441" t="str">
            <v>D/G</v>
          </cell>
          <cell r="J441" t="str">
            <v>Pas de carter</v>
          </cell>
          <cell r="K441" t="str">
            <v>GRIS 7035</v>
          </cell>
          <cell r="N441" t="str">
            <v>en Cours</v>
          </cell>
          <cell r="O441" t="str">
            <v>en fabrication</v>
          </cell>
        </row>
        <row r="442">
          <cell r="A442" t="str">
            <v>558-??</v>
          </cell>
          <cell r="B442">
            <v>96000558</v>
          </cell>
          <cell r="C442" t="str">
            <v>TRLB400N - 1M</v>
          </cell>
          <cell r="D442" t="str">
            <v>G/D</v>
          </cell>
          <cell r="J442" t="str">
            <v>Pas de carter</v>
          </cell>
          <cell r="K442" t="str">
            <v>GRIS 7035</v>
          </cell>
          <cell r="N442" t="str">
            <v>en Cours</v>
          </cell>
          <cell r="O442" t="str">
            <v>en fabrication</v>
          </cell>
        </row>
        <row r="443">
          <cell r="A443" t="str">
            <v>558-??</v>
          </cell>
          <cell r="B443">
            <v>96000558</v>
          </cell>
          <cell r="C443" t="str">
            <v>TRLB400-4M</v>
          </cell>
          <cell r="D443" t="str">
            <v>G/D</v>
          </cell>
          <cell r="J443" t="str">
            <v>Pas de carter</v>
          </cell>
          <cell r="K443" t="str">
            <v>GRIS 7035</v>
          </cell>
          <cell r="N443" t="str">
            <v>en Cours</v>
          </cell>
          <cell r="O443" t="str">
            <v>en fabrication</v>
          </cell>
        </row>
        <row r="444">
          <cell r="A444" t="str">
            <v>558-??</v>
          </cell>
          <cell r="B444">
            <v>96000558</v>
          </cell>
          <cell r="C444" t="str">
            <v>CRT350RN-1M</v>
          </cell>
          <cell r="D444" t="str">
            <v>G/D</v>
          </cell>
          <cell r="K444" t="str">
            <v>GRIS 7035</v>
          </cell>
          <cell r="N444" t="str">
            <v>en Cours</v>
          </cell>
          <cell r="O444" t="str">
            <v>en fabrication</v>
          </cell>
        </row>
        <row r="445">
          <cell r="A445" t="str">
            <v>558-??</v>
          </cell>
          <cell r="B445">
            <v>96000558</v>
          </cell>
          <cell r="C445" t="str">
            <v>AST1000R</v>
          </cell>
          <cell r="D445" t="str">
            <v>G/D</v>
          </cell>
          <cell r="K445" t="str">
            <v>GRIS 7035</v>
          </cell>
          <cell r="N445" t="str">
            <v>en Cours</v>
          </cell>
          <cell r="O445" t="str">
            <v>en fabrication</v>
          </cell>
        </row>
        <row r="446">
          <cell r="A446" t="str">
            <v>559-4334</v>
          </cell>
          <cell r="B446" t="str">
            <v>96000559 - 4334</v>
          </cell>
          <cell r="C446" t="str">
            <v>GTSD560S-2-2M</v>
          </cell>
          <cell r="D446" t="str">
            <v>G/D</v>
          </cell>
          <cell r="E446" t="str">
            <v>9801-104</v>
          </cell>
          <cell r="F446" t="str">
            <v>150472/13</v>
          </cell>
          <cell r="G446" t="str">
            <v>3 X 400V</v>
          </cell>
          <cell r="H446" t="str">
            <v>24V</v>
          </cell>
          <cell r="I446" t="str">
            <v>GRIS 7030</v>
          </cell>
          <cell r="J446" t="str">
            <v>BLEU 5012</v>
          </cell>
          <cell r="K446" t="str">
            <v>GRIS 7035</v>
          </cell>
          <cell r="L446" t="str">
            <v>JAUNE 1004</v>
          </cell>
          <cell r="N446" t="str">
            <v>en Cours</v>
          </cell>
          <cell r="O446" t="str">
            <v>en fabrication</v>
          </cell>
        </row>
        <row r="447">
          <cell r="A447" t="str">
            <v>559-4334</v>
          </cell>
          <cell r="B447" t="str">
            <v>96000559 - 4334</v>
          </cell>
          <cell r="C447" t="str">
            <v>GTSD560S-2-2M</v>
          </cell>
          <cell r="D447" t="str">
            <v>G/D</v>
          </cell>
          <cell r="E447" t="str">
            <v>9802-105</v>
          </cell>
          <cell r="F447" t="str">
            <v>150472/13</v>
          </cell>
          <cell r="G447" t="str">
            <v>3 X 400V</v>
          </cell>
          <cell r="H447" t="str">
            <v>24V</v>
          </cell>
          <cell r="I447" t="str">
            <v>GRIS 7030</v>
          </cell>
          <cell r="J447" t="str">
            <v>BLEU 5012</v>
          </cell>
          <cell r="K447" t="str">
            <v>GRIS 7035</v>
          </cell>
          <cell r="L447" t="str">
            <v>JAUNE 1004</v>
          </cell>
          <cell r="N447" t="str">
            <v>en Cours</v>
          </cell>
          <cell r="O447" t="str">
            <v>en fabrication</v>
          </cell>
        </row>
        <row r="448">
          <cell r="A448" t="str">
            <v>559-10</v>
          </cell>
          <cell r="B448" t="str">
            <v>96000559 - 10</v>
          </cell>
          <cell r="C448" t="str">
            <v>SRT350-4M</v>
          </cell>
          <cell r="D448" t="str">
            <v>G/D</v>
          </cell>
          <cell r="E448" t="str">
            <v>9803-301</v>
          </cell>
          <cell r="F448" t="str">
            <v>150472/13</v>
          </cell>
          <cell r="G448" t="str">
            <v>3 X 400V</v>
          </cell>
          <cell r="H448" t="str">
            <v>24V</v>
          </cell>
          <cell r="I448" t="str">
            <v>BLEU 5012</v>
          </cell>
          <cell r="J448" t="str">
            <v>Pas de carter</v>
          </cell>
          <cell r="K448" t="str">
            <v>GRIS 7035</v>
          </cell>
          <cell r="L448" t="str">
            <v>JAUNE 1004</v>
          </cell>
          <cell r="N448" t="str">
            <v>en Cours</v>
          </cell>
          <cell r="O448" t="str">
            <v>en fabrication</v>
          </cell>
        </row>
        <row r="449">
          <cell r="A449" t="str">
            <v>559-20</v>
          </cell>
          <cell r="B449" t="str">
            <v>96000559 - 20</v>
          </cell>
          <cell r="C449" t="str">
            <v>TRLB400-4M</v>
          </cell>
          <cell r="D449" t="str">
            <v>G/D</v>
          </cell>
          <cell r="E449" t="str">
            <v>9804-474</v>
          </cell>
          <cell r="F449" t="str">
            <v>150472/13</v>
          </cell>
          <cell r="G449" t="str">
            <v>3 X 400V</v>
          </cell>
          <cell r="H449" t="str">
            <v>24V</v>
          </cell>
          <cell r="I449" t="str">
            <v>BLEU 5012</v>
          </cell>
          <cell r="J449" t="str">
            <v>Pas de carter</v>
          </cell>
          <cell r="K449" t="str">
            <v>GRIS 7035</v>
          </cell>
          <cell r="L449" t="str">
            <v>JAUNE 1004</v>
          </cell>
          <cell r="N449" t="str">
            <v>en Cours</v>
          </cell>
          <cell r="O449" t="str">
            <v>en fabrication</v>
          </cell>
        </row>
        <row r="450">
          <cell r="A450" t="str">
            <v>559-4335</v>
          </cell>
          <cell r="B450" t="str">
            <v>96000559 - 4335</v>
          </cell>
          <cell r="C450" t="str">
            <v>CRT350RN-1M</v>
          </cell>
          <cell r="D450" t="str">
            <v>G/D</v>
          </cell>
          <cell r="E450" t="str">
            <v>9805-132</v>
          </cell>
          <cell r="F450" t="str">
            <v>150472/13</v>
          </cell>
          <cell r="G450" t="str">
            <v>3 X 400V</v>
          </cell>
          <cell r="H450" t="str">
            <v>24V</v>
          </cell>
          <cell r="I450" t="str">
            <v>GRIS 7030</v>
          </cell>
          <cell r="J450" t="str">
            <v>BLEU 5012</v>
          </cell>
          <cell r="K450" t="str">
            <v>GRIS 7035</v>
          </cell>
          <cell r="L450" t="str">
            <v>JAUNE 1004</v>
          </cell>
          <cell r="N450" t="str">
            <v>en Cours</v>
          </cell>
          <cell r="O450" t="str">
            <v>en fabrication</v>
          </cell>
        </row>
        <row r="451">
          <cell r="A451" t="str">
            <v>559-4336</v>
          </cell>
          <cell r="B451" t="str">
            <v>96000559 - 4336</v>
          </cell>
          <cell r="C451" t="str">
            <v>AST1000R</v>
          </cell>
          <cell r="D451" t="str">
            <v>G/D</v>
          </cell>
          <cell r="E451" t="str">
            <v>9806-160</v>
          </cell>
          <cell r="F451" t="str">
            <v>150472/13</v>
          </cell>
          <cell r="G451" t="str">
            <v>3 X 400V</v>
          </cell>
          <cell r="H451" t="str">
            <v>24V</v>
          </cell>
          <cell r="I451" t="str">
            <v>GRIS 7030</v>
          </cell>
          <cell r="J451" t="str">
            <v>BLEU 5012</v>
          </cell>
          <cell r="K451" t="str">
            <v>GRIS 7035</v>
          </cell>
          <cell r="L451" t="str">
            <v>JAUNE 1004</v>
          </cell>
          <cell r="N451" t="str">
            <v>en Cours</v>
          </cell>
          <cell r="O451" t="str">
            <v>en fabrication</v>
          </cell>
        </row>
        <row r="452">
          <cell r="A452" t="str">
            <v>560-4337</v>
          </cell>
          <cell r="B452" t="str">
            <v>96000560 - 4337</v>
          </cell>
          <cell r="C452" t="str">
            <v>AST1000R</v>
          </cell>
          <cell r="D452" t="str">
            <v>G/D</v>
          </cell>
          <cell r="E452" t="str">
            <v>9807-161</v>
          </cell>
          <cell r="F452" t="str">
            <v>6812/2</v>
          </cell>
          <cell r="G452" t="str">
            <v>3 X 400V</v>
          </cell>
          <cell r="H452" t="str">
            <v>24V</v>
          </cell>
          <cell r="I452" t="str">
            <v>GRIS 7030</v>
          </cell>
          <cell r="J452" t="str">
            <v>BLEU 5012</v>
          </cell>
          <cell r="K452" t="str">
            <v>GRIS 7035</v>
          </cell>
          <cell r="L452" t="str">
            <v>JAUNE 1004</v>
          </cell>
          <cell r="N452" t="str">
            <v>en Cours</v>
          </cell>
          <cell r="O452" t="str">
            <v>en fabrication</v>
          </cell>
        </row>
        <row r="453">
          <cell r="A453" t="str">
            <v>564-10</v>
          </cell>
          <cell r="B453" t="str">
            <v>96000564-10</v>
          </cell>
          <cell r="C453" t="str">
            <v>MPE 120</v>
          </cell>
          <cell r="D453" t="str">
            <v>//</v>
          </cell>
          <cell r="E453" t="str">
            <v>9767 - 119</v>
          </cell>
          <cell r="F453" t="str">
            <v>//</v>
          </cell>
          <cell r="G453" t="str">
            <v>3 x 400V</v>
          </cell>
          <cell r="H453" t="str">
            <v>//</v>
          </cell>
          <cell r="I453" t="str">
            <v>GRIS 7030</v>
          </cell>
          <cell r="J453" t="str">
            <v>pas de carter</v>
          </cell>
          <cell r="K453" t="str">
            <v>GRIS 7035</v>
          </cell>
          <cell r="L453" t="str">
            <v>//</v>
          </cell>
          <cell r="N453" t="str">
            <v>en Cours</v>
          </cell>
          <cell r="O453" t="str">
            <v>en fabrication</v>
          </cell>
        </row>
        <row r="454">
          <cell r="A454" t="str">
            <v>545-10</v>
          </cell>
          <cell r="C454" t="str">
            <v>MPE 120</v>
          </cell>
          <cell r="D454" t="str">
            <v>//</v>
          </cell>
          <cell r="E454" t="str">
            <v>9768-120</v>
          </cell>
          <cell r="F454" t="str">
            <v>//</v>
          </cell>
          <cell r="H454" t="str">
            <v>//</v>
          </cell>
          <cell r="I454" t="str">
            <v>GRIS 7030</v>
          </cell>
          <cell r="J454" t="str">
            <v>pas de carter</v>
          </cell>
          <cell r="K454" t="str">
            <v>GRIS 7035</v>
          </cell>
          <cell r="L454" t="str">
            <v>//</v>
          </cell>
          <cell r="N454" t="str">
            <v>en Cours</v>
          </cell>
          <cell r="O454" t="str">
            <v>en fabrication</v>
          </cell>
        </row>
        <row r="455">
          <cell r="A455" t="str">
            <v>545-10</v>
          </cell>
          <cell r="C455" t="str">
            <v>MPE 120</v>
          </cell>
          <cell r="D455" t="str">
            <v>//</v>
          </cell>
          <cell r="E455" t="str">
            <v>9769-121</v>
          </cell>
          <cell r="F455" t="str">
            <v>//</v>
          </cell>
          <cell r="H455" t="str">
            <v>//</v>
          </cell>
          <cell r="I455" t="str">
            <v>GRIS 7030</v>
          </cell>
          <cell r="J455" t="str">
            <v>pas de carter</v>
          </cell>
          <cell r="K455" t="str">
            <v>GRIS 7035</v>
          </cell>
          <cell r="L455" t="str">
            <v>//</v>
          </cell>
          <cell r="N455" t="str">
            <v>en Cours</v>
          </cell>
          <cell r="O455" t="str">
            <v>en fabrication</v>
          </cell>
        </row>
        <row r="456">
          <cell r="A456" t="str">
            <v>545-10</v>
          </cell>
          <cell r="C456" t="str">
            <v>MPE 120</v>
          </cell>
          <cell r="D456" t="str">
            <v>//</v>
          </cell>
          <cell r="E456" t="str">
            <v>9770-122</v>
          </cell>
          <cell r="F456" t="str">
            <v>//</v>
          </cell>
          <cell r="H456" t="str">
            <v>//</v>
          </cell>
          <cell r="I456" t="str">
            <v>GRIS 7030</v>
          </cell>
          <cell r="J456" t="str">
            <v>pas de carter</v>
          </cell>
          <cell r="K456" t="str">
            <v>GRIS 7035</v>
          </cell>
          <cell r="L456" t="str">
            <v>//</v>
          </cell>
          <cell r="N456" t="str">
            <v>en Cours</v>
          </cell>
          <cell r="O456" t="str">
            <v>en fabrication</v>
          </cell>
        </row>
        <row r="457">
          <cell r="A457" t="str">
            <v>545-10</v>
          </cell>
          <cell r="C457" t="str">
            <v>MPE 120</v>
          </cell>
          <cell r="D457" t="str">
            <v>//</v>
          </cell>
          <cell r="E457" t="str">
            <v>9771-123</v>
          </cell>
          <cell r="F457" t="str">
            <v>//</v>
          </cell>
          <cell r="H457" t="str">
            <v>//</v>
          </cell>
          <cell r="I457" t="str">
            <v>GRIS 7030</v>
          </cell>
          <cell r="J457" t="str">
            <v>pas de carter</v>
          </cell>
          <cell r="K457" t="str">
            <v>GRIS 7035</v>
          </cell>
          <cell r="L457" t="str">
            <v>//</v>
          </cell>
          <cell r="N457" t="str">
            <v>en Cours</v>
          </cell>
          <cell r="O457" t="str">
            <v>en fabrication</v>
          </cell>
        </row>
        <row r="458">
          <cell r="A458" t="str">
            <v>563-??</v>
          </cell>
          <cell r="B458" t="str">
            <v>96000563-??</v>
          </cell>
          <cell r="C458" t="str">
            <v>AST800</v>
          </cell>
          <cell r="D458" t="str">
            <v>G/D</v>
          </cell>
          <cell r="E458" t="str">
            <v>9808-162</v>
          </cell>
          <cell r="F458" t="str">
            <v>6984/2</v>
          </cell>
          <cell r="G458" t="str">
            <v>3 X 400V</v>
          </cell>
          <cell r="H458" t="str">
            <v>24V</v>
          </cell>
          <cell r="I458" t="str">
            <v>GRIS 7030</v>
          </cell>
          <cell r="J458" t="str">
            <v>BLEU 5019</v>
          </cell>
          <cell r="K458" t="str">
            <v>GRIS 7035</v>
          </cell>
          <cell r="L458" t="str">
            <v>ORANGE 2004</v>
          </cell>
          <cell r="N458" t="str">
            <v>en Cours</v>
          </cell>
          <cell r="O458" t="str">
            <v>en fabrication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BASES"/>
      <sheetName val="PEINTURE"/>
      <sheetName val="ETAT MACHINE"/>
      <sheetName val="PLAQUE DE GRAVURE"/>
      <sheetName val="PLAQUE"/>
    </sheetNames>
    <sheetDataSet>
      <sheetData sheetId="0">
        <row r="3">
          <cell r="A3" t="str">
            <v>424-379502</v>
          </cell>
          <cell r="B3" t="str">
            <v>LIENS</v>
          </cell>
          <cell r="C3" t="str">
            <v>96000424 - 379502 (09)</v>
          </cell>
          <cell r="D3" t="str">
            <v>CONTAINER</v>
          </cell>
          <cell r="E3" t="str">
            <v>Passage des câbles au sol</v>
          </cell>
          <cell r="F3" t="str">
            <v>ROMCAB ROMANIA  / SETIC STOCK</v>
          </cell>
          <cell r="G3" t="str">
            <v>TC630i</v>
          </cell>
          <cell r="H3" t="str">
            <v>SETIC</v>
          </cell>
          <cell r="I3" t="str">
            <v>8756 - 564</v>
          </cell>
          <cell r="J3" t="str">
            <v>D/G</v>
          </cell>
          <cell r="L3">
            <v>165157</v>
          </cell>
          <cell r="M3" t="str">
            <v>3 X 400V</v>
          </cell>
          <cell r="N3" t="str">
            <v>24V</v>
          </cell>
          <cell r="O3" t="str">
            <v>OK</v>
          </cell>
          <cell r="P3" t="str">
            <v>GRIS 7030</v>
          </cell>
          <cell r="Q3" t="str">
            <v>BLEU 5012</v>
          </cell>
          <cell r="R3" t="str">
            <v>GRIS 7035</v>
          </cell>
          <cell r="S3" t="str">
            <v>ORANGE 2009</v>
          </cell>
          <cell r="U3" t="str">
            <v>en Cours</v>
          </cell>
          <cell r="V3" t="str">
            <v>Plaques posées</v>
          </cell>
        </row>
        <row r="4">
          <cell r="A4" t="str">
            <v>447-3895</v>
          </cell>
          <cell r="B4" t="str">
            <v>LIENS</v>
          </cell>
          <cell r="C4" t="str">
            <v>96000447 - 3895</v>
          </cell>
          <cell r="D4" t="str">
            <v>CONTAINER</v>
          </cell>
          <cell r="E4" t="str">
            <v>Passage des câbles au sol</v>
          </cell>
          <cell r="F4" t="str">
            <v xml:space="preserve">WIRE DUSSELDORF 2014 </v>
          </cell>
          <cell r="G4" t="str">
            <v>SRT300-6FS</v>
          </cell>
          <cell r="H4" t="str">
            <v>SETIC</v>
          </cell>
          <cell r="I4" t="str">
            <v>9493-247</v>
          </cell>
          <cell r="J4" t="str">
            <v>G/D</v>
          </cell>
          <cell r="K4" t="str">
            <v>165104/2a</v>
          </cell>
          <cell r="L4">
            <v>340026</v>
          </cell>
          <cell r="M4" t="str">
            <v>3 X 400V</v>
          </cell>
          <cell r="N4" t="str">
            <v>24V</v>
          </cell>
          <cell r="O4" t="str">
            <v>OK</v>
          </cell>
          <cell r="P4" t="str">
            <v>BLEU 5012</v>
          </cell>
          <cell r="Q4" t="str">
            <v>Pas de carter</v>
          </cell>
          <cell r="R4" t="str">
            <v>GRIS 7035</v>
          </cell>
          <cell r="S4" t="str">
            <v>ORANGE 2004</v>
          </cell>
          <cell r="U4" t="str">
            <v>en Cours</v>
          </cell>
          <cell r="V4" t="str">
            <v>Plaques posées</v>
          </cell>
        </row>
        <row r="5">
          <cell r="A5" t="str">
            <v>447-3894</v>
          </cell>
          <cell r="B5" t="str">
            <v>LIENS</v>
          </cell>
          <cell r="C5" t="str">
            <v>96000447 - 3894</v>
          </cell>
          <cell r="D5" t="str">
            <v>CONTAINER</v>
          </cell>
          <cell r="E5" t="str">
            <v>Passage des câbles au sol</v>
          </cell>
          <cell r="F5" t="str">
            <v xml:space="preserve">WIRE DUSSELDORF 2014 </v>
          </cell>
          <cell r="G5" t="str">
            <v>COS1200-4</v>
          </cell>
          <cell r="H5" t="str">
            <v>SETIC</v>
          </cell>
          <cell r="I5" t="str">
            <v>9492-21</v>
          </cell>
          <cell r="J5" t="str">
            <v>G/D</v>
          </cell>
          <cell r="K5" t="str">
            <v>165104/2a</v>
          </cell>
          <cell r="L5">
            <v>340026</v>
          </cell>
          <cell r="M5" t="str">
            <v>3 X 400V</v>
          </cell>
          <cell r="N5" t="str">
            <v>24V</v>
          </cell>
          <cell r="O5" t="str">
            <v>OK</v>
          </cell>
          <cell r="P5" t="str">
            <v>GRIS 7030</v>
          </cell>
          <cell r="Q5" t="str">
            <v>BLEU 5012</v>
          </cell>
          <cell r="R5" t="str">
            <v>GRIS 7035</v>
          </cell>
          <cell r="S5" t="str">
            <v>ORANGE 2004</v>
          </cell>
          <cell r="U5" t="str">
            <v>en Cours</v>
          </cell>
          <cell r="V5" t="str">
            <v>Plaques posées</v>
          </cell>
        </row>
        <row r="6">
          <cell r="A6" t="str">
            <v>447-10</v>
          </cell>
          <cell r="B6" t="str">
            <v>LIENS</v>
          </cell>
          <cell r="C6" t="str">
            <v>96000447 - 10</v>
          </cell>
          <cell r="D6" t="str">
            <v>CONTAINER</v>
          </cell>
          <cell r="E6" t="str">
            <v>Passage des câbles au sol</v>
          </cell>
          <cell r="F6" t="str">
            <v xml:space="preserve">WIRE DUSSELDORF 2014 </v>
          </cell>
          <cell r="G6" t="str">
            <v>DBM800</v>
          </cell>
          <cell r="H6" t="str">
            <v>SETIC</v>
          </cell>
          <cell r="I6" t="str">
            <v>8056-205</v>
          </cell>
          <cell r="J6" t="str">
            <v>D/G</v>
          </cell>
          <cell r="K6" t="str">
            <v>165104/2a</v>
          </cell>
          <cell r="L6" t="str">
            <v>190040-A/0</v>
          </cell>
          <cell r="M6" t="str">
            <v>3 X 400V</v>
          </cell>
          <cell r="N6" t="str">
            <v>24V</v>
          </cell>
          <cell r="O6" t="str">
            <v>OK</v>
          </cell>
          <cell r="P6" t="str">
            <v>BLEU 5012</v>
          </cell>
          <cell r="Q6" t="str">
            <v>ORANGE 2004</v>
          </cell>
          <cell r="R6" t="str">
            <v>GRIS 7035</v>
          </cell>
          <cell r="S6" t="str">
            <v>ORANGE 2004</v>
          </cell>
          <cell r="U6" t="str">
            <v>en Cours</v>
          </cell>
          <cell r="V6" t="str">
            <v>Plaques posées</v>
          </cell>
        </row>
        <row r="7">
          <cell r="A7" t="str">
            <v>447-30</v>
          </cell>
          <cell r="B7" t="str">
            <v>LIENS</v>
          </cell>
          <cell r="C7" t="str">
            <v>96000447 - 30</v>
          </cell>
          <cell r="D7" t="str">
            <v>CONTAINER</v>
          </cell>
          <cell r="E7" t="str">
            <v>Passage des câbles au sol</v>
          </cell>
          <cell r="F7" t="str">
            <v xml:space="preserve">WIRE DUSSELDORF 2014 </v>
          </cell>
          <cell r="G7" t="str">
            <v>MLP</v>
          </cell>
          <cell r="H7" t="str">
            <v>SETIC</v>
          </cell>
          <cell r="I7" t="str">
            <v>9498-174</v>
          </cell>
          <cell r="J7" t="str">
            <v>D/G</v>
          </cell>
          <cell r="K7" t="str">
            <v>165104/2a</v>
          </cell>
          <cell r="L7" t="str">
            <v>//</v>
          </cell>
          <cell r="M7" t="str">
            <v>3 X 400V</v>
          </cell>
          <cell r="N7" t="str">
            <v>24V</v>
          </cell>
          <cell r="O7" t="str">
            <v>OK</v>
          </cell>
          <cell r="P7" t="str">
            <v>BLEU 5012</v>
          </cell>
          <cell r="Q7" t="str">
            <v>Pas de carter</v>
          </cell>
          <cell r="R7" t="str">
            <v>GRIS 7035</v>
          </cell>
          <cell r="S7" t="str">
            <v>ORANGE 2004</v>
          </cell>
          <cell r="U7" t="str">
            <v>en Cours</v>
          </cell>
          <cell r="V7" t="str">
            <v>Plaques posées</v>
          </cell>
        </row>
        <row r="8">
          <cell r="A8" t="str">
            <v>1231 - 10</v>
          </cell>
          <cell r="B8" t="str">
            <v>LIENS</v>
          </cell>
          <cell r="C8" t="str">
            <v>40001231 - 10</v>
          </cell>
          <cell r="D8" t="str">
            <v>CONTAINER</v>
          </cell>
          <cell r="E8" t="str">
            <v>Passage des câbles au sol</v>
          </cell>
          <cell r="F8" t="str">
            <v xml:space="preserve">WIRE DUSSELDORF 2014 </v>
          </cell>
          <cell r="G8" t="str">
            <v>TRLB400N - 1M</v>
          </cell>
          <cell r="H8" t="str">
            <v>SETIC</v>
          </cell>
          <cell r="I8" t="str">
            <v>9481-431</v>
          </cell>
          <cell r="J8" t="str">
            <v>D/G</v>
          </cell>
          <cell r="K8" t="str">
            <v>165104/2a</v>
          </cell>
          <cell r="L8" t="str">
            <v>5937B04</v>
          </cell>
          <cell r="M8" t="str">
            <v>3 X 400V</v>
          </cell>
          <cell r="N8" t="str">
            <v>24V</v>
          </cell>
          <cell r="O8" t="str">
            <v>OK</v>
          </cell>
          <cell r="P8" t="str">
            <v>BLEU 5012</v>
          </cell>
          <cell r="Q8" t="str">
            <v>Pas de carter</v>
          </cell>
          <cell r="R8" t="str">
            <v>GRIS 7035</v>
          </cell>
          <cell r="S8" t="str">
            <v>ORANGE 2004</v>
          </cell>
          <cell r="U8" t="str">
            <v>en Cours</v>
          </cell>
          <cell r="V8" t="str">
            <v>Plaques posées</v>
          </cell>
        </row>
        <row r="9">
          <cell r="A9" t="str">
            <v>1231-3630</v>
          </cell>
          <cell r="B9" t="str">
            <v>LIENS</v>
          </cell>
          <cell r="C9" t="str">
            <v>40001231 - 3630</v>
          </cell>
          <cell r="D9" t="str">
            <v>CONTAINER</v>
          </cell>
          <cell r="E9" t="str">
            <v>Passage des câbles au sol</v>
          </cell>
          <cell r="F9" t="str">
            <v xml:space="preserve">WIRE DUSSELDORF 2014 </v>
          </cell>
          <cell r="G9" t="str">
            <v>TRLB400N - 1M</v>
          </cell>
          <cell r="H9" t="str">
            <v>SETIC</v>
          </cell>
          <cell r="I9" t="str">
            <v>9357-422</v>
          </cell>
          <cell r="J9" t="str">
            <v>D/G</v>
          </cell>
          <cell r="K9" t="str">
            <v>165104/2a</v>
          </cell>
          <cell r="L9" t="str">
            <v>5937B04</v>
          </cell>
          <cell r="M9" t="str">
            <v>3 X 400V</v>
          </cell>
          <cell r="N9" t="str">
            <v>24V</v>
          </cell>
          <cell r="O9" t="str">
            <v>OK</v>
          </cell>
          <cell r="P9" t="str">
            <v>BLEU 5012</v>
          </cell>
          <cell r="Q9" t="str">
            <v>Pas de carter</v>
          </cell>
          <cell r="R9" t="str">
            <v>GRIS 7035</v>
          </cell>
          <cell r="S9" t="str">
            <v>ORANGE 2004</v>
          </cell>
          <cell r="U9" t="str">
            <v>en Cours</v>
          </cell>
          <cell r="V9" t="str">
            <v>Plaques posées</v>
          </cell>
        </row>
        <row r="10">
          <cell r="A10" t="str">
            <v>447-40</v>
          </cell>
          <cell r="B10" t="str">
            <v>LIENS</v>
          </cell>
          <cell r="C10" t="str">
            <v>96000447 - 40</v>
          </cell>
          <cell r="D10" t="str">
            <v>CONTAINER</v>
          </cell>
          <cell r="E10" t="str">
            <v>Passage des câbles au sol</v>
          </cell>
          <cell r="F10" t="str">
            <v xml:space="preserve">WIRE DUSSELDORF 2014 </v>
          </cell>
          <cell r="G10" t="str">
            <v>TBM630i</v>
          </cell>
          <cell r="H10" t="str">
            <v>SETIC</v>
          </cell>
          <cell r="I10" t="str">
            <v>6844-373</v>
          </cell>
          <cell r="J10" t="str">
            <v>D/G</v>
          </cell>
          <cell r="K10" t="str">
            <v>165104/2a</v>
          </cell>
          <cell r="L10" t="str">
            <v>165043-4</v>
          </cell>
          <cell r="M10" t="str">
            <v>3 X 400V</v>
          </cell>
          <cell r="N10" t="str">
            <v>24V</v>
          </cell>
          <cell r="O10" t="str">
            <v>OK</v>
          </cell>
          <cell r="P10" t="str">
            <v>GRIS 7030</v>
          </cell>
          <cell r="Q10" t="str">
            <v>BLEU 5012</v>
          </cell>
          <cell r="R10" t="str">
            <v>GRIS 7035</v>
          </cell>
          <cell r="S10" t="str">
            <v>ORANGE 2004</v>
          </cell>
          <cell r="U10" t="str">
            <v>en Cours</v>
          </cell>
          <cell r="V10" t="str">
            <v>Plaques posées</v>
          </cell>
        </row>
        <row r="11">
          <cell r="A11" t="str">
            <v>569-4230</v>
          </cell>
          <cell r="B11" t="str">
            <v>LIENS</v>
          </cell>
          <cell r="C11" t="str">
            <v>96000569 - 4230</v>
          </cell>
          <cell r="D11" t="str">
            <v>CONTAINER</v>
          </cell>
          <cell r="E11" t="str">
            <v>Pas d'interco à Fournir</v>
          </cell>
          <cell r="F11" t="str">
            <v>POLYCAB WIRES PVT LTD (S1367) N°3</v>
          </cell>
          <cell r="G11" t="str">
            <v>SRT300-19FS</v>
          </cell>
          <cell r="H11" t="str">
            <v>SETIC</v>
          </cell>
          <cell r="I11" t="str">
            <v>9629-278</v>
          </cell>
          <cell r="J11" t="str">
            <v>D/G</v>
          </cell>
          <cell r="L11">
            <v>1847</v>
          </cell>
          <cell r="M11" t="str">
            <v>3 X 400V</v>
          </cell>
          <cell r="N11" t="str">
            <v>24V</v>
          </cell>
          <cell r="O11" t="str">
            <v>OK</v>
          </cell>
          <cell r="P11" t="str">
            <v>BLEU 5012</v>
          </cell>
          <cell r="Q11" t="str">
            <v>Pas de carter</v>
          </cell>
          <cell r="R11" t="str">
            <v>GRIS 7035</v>
          </cell>
          <cell r="S11" t="str">
            <v>ORANGE 2004</v>
          </cell>
          <cell r="U11" t="str">
            <v>en Cours</v>
          </cell>
          <cell r="V11" t="str">
            <v>en fabrication</v>
          </cell>
        </row>
        <row r="12">
          <cell r="A12" t="str">
            <v>534-4230</v>
          </cell>
          <cell r="B12" t="str">
            <v>LIENS</v>
          </cell>
          <cell r="C12" t="str">
            <v>96000534 - 4230</v>
          </cell>
          <cell r="D12" t="str">
            <v>CONTAINER</v>
          </cell>
          <cell r="E12" t="str">
            <v>Pas d'interco à Fournir</v>
          </cell>
          <cell r="F12" t="str">
            <v>POLYCAB WIRES PVT LTD (S1367) N°1</v>
          </cell>
          <cell r="G12" t="str">
            <v>SRT300-19FS</v>
          </cell>
          <cell r="H12" t="str">
            <v>SETIC</v>
          </cell>
          <cell r="I12" t="str">
            <v>9630-279</v>
          </cell>
          <cell r="J12" t="str">
            <v>D/G</v>
          </cell>
          <cell r="L12">
            <v>1847</v>
          </cell>
          <cell r="M12" t="str">
            <v>3 X 400V</v>
          </cell>
          <cell r="N12" t="str">
            <v>24V</v>
          </cell>
          <cell r="O12" t="str">
            <v>OK</v>
          </cell>
          <cell r="P12" t="str">
            <v>BLEU 5012</v>
          </cell>
          <cell r="Q12" t="str">
            <v>Pas de carter</v>
          </cell>
          <cell r="R12" t="str">
            <v>GRIS 7035</v>
          </cell>
          <cell r="S12" t="str">
            <v>ORANGE 2004</v>
          </cell>
          <cell r="U12" t="str">
            <v>en Cours</v>
          </cell>
          <cell r="V12" t="str">
            <v>en fabrication</v>
          </cell>
        </row>
        <row r="13">
          <cell r="A13" t="str">
            <v>535-4230</v>
          </cell>
          <cell r="B13" t="str">
            <v>LIENS</v>
          </cell>
          <cell r="C13" t="str">
            <v>96000535 - 4230</v>
          </cell>
          <cell r="D13" t="str">
            <v>CONTAINER</v>
          </cell>
          <cell r="E13" t="str">
            <v>Pas d'interco à Fournir</v>
          </cell>
          <cell r="F13" t="str">
            <v>TRIVINETA CAVI (S1445)</v>
          </cell>
          <cell r="G13" t="str">
            <v>MET19N-3</v>
          </cell>
          <cell r="H13" t="str">
            <v>SETIC</v>
          </cell>
          <cell r="I13" t="str">
            <v>10013-02</v>
          </cell>
          <cell r="J13" t="str">
            <v>G/D</v>
          </cell>
          <cell r="K13" t="str">
            <v>1826/7</v>
          </cell>
          <cell r="L13">
            <v>1856</v>
          </cell>
          <cell r="M13" t="str">
            <v>3 X 400V</v>
          </cell>
          <cell r="N13" t="str">
            <v>24V</v>
          </cell>
          <cell r="O13" t="str">
            <v>OK</v>
          </cell>
          <cell r="P13" t="str">
            <v>BLEU 5012</v>
          </cell>
          <cell r="Q13" t="str">
            <v>Pas de carter</v>
          </cell>
          <cell r="R13" t="str">
            <v>GRIS 7035</v>
          </cell>
          <cell r="S13" t="str">
            <v>ORANGE 2004</v>
          </cell>
          <cell r="U13" t="str">
            <v>en Cours</v>
          </cell>
          <cell r="V13" t="str">
            <v>en fabrication</v>
          </cell>
        </row>
        <row r="14">
          <cell r="A14" t="str">
            <v>569-4360</v>
          </cell>
          <cell r="B14" t="str">
            <v>LIENS</v>
          </cell>
          <cell r="C14" t="str">
            <v>96000569 - 4360</v>
          </cell>
          <cell r="D14" t="str">
            <v>CONTAINER</v>
          </cell>
          <cell r="E14" t="str">
            <v>Pas d'interco à Fournir</v>
          </cell>
          <cell r="F14" t="str">
            <v>POLYCAB WIRES PVT LTD (S1367) N°3</v>
          </cell>
          <cell r="G14" t="str">
            <v>MFT</v>
          </cell>
          <cell r="H14" t="str">
            <v>SETIC</v>
          </cell>
          <cell r="I14" t="str">
            <v>9632-24</v>
          </cell>
          <cell r="J14" t="str">
            <v>D/G</v>
          </cell>
          <cell r="L14">
            <v>1847</v>
          </cell>
          <cell r="M14" t="str">
            <v>3 X 400V</v>
          </cell>
          <cell r="N14" t="str">
            <v>24V</v>
          </cell>
          <cell r="O14" t="str">
            <v>OK</v>
          </cell>
          <cell r="P14" t="str">
            <v>BLEU 5012</v>
          </cell>
          <cell r="Q14" t="str">
            <v>Pas de carter</v>
          </cell>
          <cell r="R14" t="str">
            <v>GRIS 7035</v>
          </cell>
          <cell r="S14" t="str">
            <v>ORANGE 2004</v>
          </cell>
          <cell r="U14" t="str">
            <v>en Cours</v>
          </cell>
          <cell r="V14" t="str">
            <v>en fabrication</v>
          </cell>
        </row>
        <row r="15">
          <cell r="A15" t="str">
            <v>534-4231</v>
          </cell>
          <cell r="B15" t="str">
            <v>LIENS</v>
          </cell>
          <cell r="C15" t="str">
            <v>96000534 - 4231</v>
          </cell>
          <cell r="D15" t="str">
            <v>CONTAINER</v>
          </cell>
          <cell r="E15" t="str">
            <v>Pas d'interco à Fournir</v>
          </cell>
          <cell r="F15" t="str">
            <v>POLYCAB WIRES PVT LTD (S1367) N°1</v>
          </cell>
          <cell r="G15" t="str">
            <v>MFT</v>
          </cell>
          <cell r="H15" t="str">
            <v>SETIC</v>
          </cell>
          <cell r="I15" t="str">
            <v>9633-25</v>
          </cell>
          <cell r="J15" t="str">
            <v>D/G</v>
          </cell>
          <cell r="L15">
            <v>1847</v>
          </cell>
          <cell r="M15" t="str">
            <v>3 X 400V</v>
          </cell>
          <cell r="N15" t="str">
            <v>24V</v>
          </cell>
          <cell r="O15" t="str">
            <v>OK</v>
          </cell>
          <cell r="P15" t="str">
            <v>BLEU 5012</v>
          </cell>
          <cell r="Q15" t="str">
            <v>Pas de carter</v>
          </cell>
          <cell r="R15" t="str">
            <v>GRIS 7035</v>
          </cell>
          <cell r="S15" t="str">
            <v>ORANGE 2004</v>
          </cell>
          <cell r="U15" t="str">
            <v>en Cours</v>
          </cell>
          <cell r="V15" t="str">
            <v>en fabrication</v>
          </cell>
        </row>
        <row r="16">
          <cell r="A16" t="str">
            <v>535-4231</v>
          </cell>
          <cell r="B16" t="str">
            <v>LIENS</v>
          </cell>
          <cell r="C16" t="str">
            <v>96000535 - 4231</v>
          </cell>
          <cell r="D16" t="str">
            <v>CONTAINER</v>
          </cell>
          <cell r="E16" t="str">
            <v>Pas d'interco à Fournir</v>
          </cell>
          <cell r="F16" t="str">
            <v>TRIVINETA CAVI (S1445)</v>
          </cell>
          <cell r="G16" t="str">
            <v>MFT</v>
          </cell>
          <cell r="H16" t="str">
            <v>SETIC</v>
          </cell>
          <cell r="I16" t="str">
            <v>9634-26</v>
          </cell>
          <cell r="J16" t="str">
            <v>G/D</v>
          </cell>
          <cell r="K16" t="str">
            <v>1826/7</v>
          </cell>
          <cell r="L16">
            <v>1856</v>
          </cell>
          <cell r="M16" t="str">
            <v>3 X 400V</v>
          </cell>
          <cell r="N16" t="str">
            <v>24V</v>
          </cell>
          <cell r="O16" t="str">
            <v>OK</v>
          </cell>
          <cell r="P16" t="str">
            <v>BLEU 5012</v>
          </cell>
          <cell r="Q16" t="str">
            <v>Pas de carter</v>
          </cell>
          <cell r="R16" t="str">
            <v>GRIS 7035</v>
          </cell>
          <cell r="S16" t="str">
            <v>ORANGE 2004</v>
          </cell>
          <cell r="U16" t="str">
            <v>en Cours</v>
          </cell>
          <cell r="V16" t="str">
            <v>en fabrication</v>
          </cell>
        </row>
        <row r="17">
          <cell r="A17" t="str">
            <v>569-4361</v>
          </cell>
          <cell r="B17" t="str">
            <v>LIENS</v>
          </cell>
          <cell r="C17" t="str">
            <v>96000569 - 4361</v>
          </cell>
          <cell r="D17" t="str">
            <v>CONTAINER</v>
          </cell>
          <cell r="E17" t="str">
            <v>Pas d'interco à Fournir</v>
          </cell>
          <cell r="F17" t="str">
            <v>POLYCAB WIRES PVT LTD (S1367) N°3</v>
          </cell>
          <cell r="G17" t="str">
            <v>TC1600-4M</v>
          </cell>
          <cell r="H17" t="str">
            <v>SETIC</v>
          </cell>
          <cell r="I17" t="str">
            <v>9635-16</v>
          </cell>
          <cell r="J17" t="str">
            <v>D/G</v>
          </cell>
          <cell r="L17">
            <v>1847</v>
          </cell>
          <cell r="M17" t="str">
            <v>3 X 400V</v>
          </cell>
          <cell r="N17" t="str">
            <v>24V</v>
          </cell>
          <cell r="O17" t="str">
            <v>OK</v>
          </cell>
          <cell r="P17" t="str">
            <v>GRIS 7030</v>
          </cell>
          <cell r="Q17" t="str">
            <v>BLEU 5012</v>
          </cell>
          <cell r="R17" t="str">
            <v>GRIS 7035</v>
          </cell>
          <cell r="S17" t="str">
            <v>ORANGE 2004</v>
          </cell>
          <cell r="U17" t="str">
            <v>en Cours</v>
          </cell>
          <cell r="V17" t="str">
            <v>en fabrication</v>
          </cell>
        </row>
        <row r="18">
          <cell r="A18" t="str">
            <v>534-4232</v>
          </cell>
          <cell r="B18" t="str">
            <v>LIENS</v>
          </cell>
          <cell r="C18" t="str">
            <v>96000534 - 4232</v>
          </cell>
          <cell r="D18" t="str">
            <v>CONTAINER</v>
          </cell>
          <cell r="E18" t="str">
            <v>Pas d'interco à Fournir</v>
          </cell>
          <cell r="F18" t="str">
            <v>POLYCAB WIRES PVT LTD (S1367) N°1</v>
          </cell>
          <cell r="G18" t="str">
            <v>TC1600-4M</v>
          </cell>
          <cell r="H18" t="str">
            <v>SETIC</v>
          </cell>
          <cell r="I18" t="str">
            <v>9636-17</v>
          </cell>
          <cell r="J18" t="str">
            <v>D/G</v>
          </cell>
          <cell r="L18">
            <v>1847</v>
          </cell>
          <cell r="M18" t="str">
            <v>3 X 400V</v>
          </cell>
          <cell r="N18" t="str">
            <v>24V</v>
          </cell>
          <cell r="O18" t="str">
            <v>OK</v>
          </cell>
          <cell r="P18" t="str">
            <v>GRIS 7030</v>
          </cell>
          <cell r="Q18" t="str">
            <v>BLEU 5012</v>
          </cell>
          <cell r="R18" t="str">
            <v>GRIS 7035</v>
          </cell>
          <cell r="S18" t="str">
            <v>ORANGE 2004</v>
          </cell>
          <cell r="U18" t="str">
            <v>en Cours</v>
          </cell>
          <cell r="V18" t="str">
            <v>en fabrication</v>
          </cell>
        </row>
        <row r="19">
          <cell r="A19" t="str">
            <v>535-4232</v>
          </cell>
          <cell r="B19" t="str">
            <v>LIENS</v>
          </cell>
          <cell r="C19" t="str">
            <v>96000535 - 4232</v>
          </cell>
          <cell r="D19" t="str">
            <v>CONTAINER</v>
          </cell>
          <cell r="E19" t="str">
            <v>Pas d'interco à Fournir</v>
          </cell>
          <cell r="F19" t="str">
            <v>TRIVINETA CAVI (S1445)</v>
          </cell>
          <cell r="G19" t="str">
            <v>TC1600-4M</v>
          </cell>
          <cell r="H19" t="str">
            <v>SETIC</v>
          </cell>
          <cell r="I19" t="str">
            <v>9637-18</v>
          </cell>
          <cell r="J19" t="str">
            <v>G/D</v>
          </cell>
          <cell r="K19" t="str">
            <v>1826/7</v>
          </cell>
          <cell r="L19">
            <v>1856</v>
          </cell>
          <cell r="M19" t="str">
            <v>3 X 400V</v>
          </cell>
          <cell r="N19" t="str">
            <v>24V</v>
          </cell>
          <cell r="O19" t="str">
            <v>OK</v>
          </cell>
          <cell r="P19" t="str">
            <v>GRIS 7030</v>
          </cell>
          <cell r="Q19" t="str">
            <v>BLEU 5012</v>
          </cell>
          <cell r="R19" t="str">
            <v>GRIS 7035</v>
          </cell>
          <cell r="S19" t="str">
            <v>ORANGE 2004</v>
          </cell>
          <cell r="U19" t="str">
            <v>en Cours</v>
          </cell>
          <cell r="V19" t="str">
            <v>en fabrication</v>
          </cell>
        </row>
        <row r="20">
          <cell r="A20" t="str">
            <v>529-4226</v>
          </cell>
          <cell r="B20" t="str">
            <v>LIENS</v>
          </cell>
          <cell r="C20" t="str">
            <v>96000529 - 422601</v>
          </cell>
          <cell r="D20" t="str">
            <v>CONTAINER</v>
          </cell>
          <cell r="E20" t="str">
            <v>(au sol) fourniture client</v>
          </cell>
          <cell r="F20" t="str">
            <v>POLYCAB WIRES PVT LTD (S1366) N°1</v>
          </cell>
          <cell r="G20" t="str">
            <v>SRT300-7FS</v>
          </cell>
          <cell r="H20" t="str">
            <v>POURTIER</v>
          </cell>
          <cell r="I20" t="str">
            <v>9596-257</v>
          </cell>
          <cell r="J20" t="str">
            <v>G/D</v>
          </cell>
          <cell r="K20" t="str">
            <v>P3534/c</v>
          </cell>
          <cell r="L20">
            <v>340034</v>
          </cell>
          <cell r="M20" t="str">
            <v>3 x 400V</v>
          </cell>
          <cell r="N20" t="str">
            <v>24V</v>
          </cell>
          <cell r="O20" t="str">
            <v>OK</v>
          </cell>
          <cell r="P20" t="str">
            <v>BLEU 5012</v>
          </cell>
          <cell r="Q20" t="str">
            <v>Pas de carter</v>
          </cell>
          <cell r="R20" t="str">
            <v>GRIS 7035</v>
          </cell>
          <cell r="S20" t="str">
            <v>ORANGE 2004</v>
          </cell>
          <cell r="U20" t="str">
            <v>en Cours</v>
          </cell>
          <cell r="V20" t="str">
            <v>en fabrication</v>
          </cell>
          <cell r="W20" t="str">
            <v>en attente</v>
          </cell>
        </row>
        <row r="21">
          <cell r="A21" t="str">
            <v>532-4226</v>
          </cell>
          <cell r="B21" t="str">
            <v>LIENS</v>
          </cell>
          <cell r="C21" t="str">
            <v>96000532 - 4226</v>
          </cell>
          <cell r="D21" t="str">
            <v>CONTAINER</v>
          </cell>
          <cell r="F21" t="str">
            <v>POLYCAB WIRES PVT LTD (S1366) N°2</v>
          </cell>
          <cell r="G21" t="str">
            <v>SRT300-7FS</v>
          </cell>
          <cell r="H21" t="str">
            <v>SETIC</v>
          </cell>
          <cell r="I21" t="str">
            <v>9597-258</v>
          </cell>
          <cell r="J21" t="str">
            <v>G/D</v>
          </cell>
          <cell r="O21" t="str">
            <v>OK</v>
          </cell>
          <cell r="P21" t="str">
            <v>BLEU 5012</v>
          </cell>
          <cell r="Q21" t="str">
            <v>Pas de carter</v>
          </cell>
          <cell r="R21" t="str">
            <v>GRIS 7035</v>
          </cell>
          <cell r="S21" t="str">
            <v>ORANGE 2004</v>
          </cell>
          <cell r="U21" t="str">
            <v>en Cours</v>
          </cell>
          <cell r="V21" t="str">
            <v>en fabrication</v>
          </cell>
          <cell r="W21" t="str">
            <v>en attente</v>
          </cell>
        </row>
        <row r="22">
          <cell r="A22" t="str">
            <v>533-4226</v>
          </cell>
          <cell r="B22" t="str">
            <v>LIENS</v>
          </cell>
          <cell r="C22" t="str">
            <v>96000533 - 4226</v>
          </cell>
          <cell r="D22" t="str">
            <v>CONTAINER</v>
          </cell>
          <cell r="F22" t="str">
            <v>POLYCAB WIRES PVT LTD (S1366) N°3</v>
          </cell>
          <cell r="G22" t="str">
            <v>SRT300-7FS</v>
          </cell>
          <cell r="H22" t="str">
            <v>SETIC</v>
          </cell>
          <cell r="I22" t="str">
            <v>9598-259</v>
          </cell>
          <cell r="J22" t="str">
            <v>G/D</v>
          </cell>
          <cell r="O22" t="str">
            <v>OK</v>
          </cell>
          <cell r="P22" t="str">
            <v>BLEU 5012</v>
          </cell>
          <cell r="Q22" t="str">
            <v>Pas de carter</v>
          </cell>
          <cell r="R22" t="str">
            <v>GRIS 7035</v>
          </cell>
          <cell r="S22" t="str">
            <v>ORANGE 2004</v>
          </cell>
          <cell r="U22" t="str">
            <v>en Cours</v>
          </cell>
          <cell r="V22" t="str">
            <v>en fabrication</v>
          </cell>
          <cell r="W22" t="str">
            <v>en attente</v>
          </cell>
        </row>
        <row r="23">
          <cell r="A23" t="str">
            <v>529-4227</v>
          </cell>
          <cell r="B23" t="str">
            <v>LIENS</v>
          </cell>
          <cell r="C23" t="str">
            <v>96000529 - 422701</v>
          </cell>
          <cell r="D23" t="str">
            <v>CONTAINER</v>
          </cell>
          <cell r="E23" t="str">
            <v>(au sol) fourniture client</v>
          </cell>
          <cell r="F23" t="str">
            <v>POLYCAB WIRES PVT LTD (S1366) N°1</v>
          </cell>
          <cell r="G23" t="str">
            <v>SRT300-6FS</v>
          </cell>
          <cell r="H23" t="str">
            <v>POURTIER</v>
          </cell>
          <cell r="I23" t="str">
            <v>9599-260</v>
          </cell>
          <cell r="J23" t="str">
            <v>G/D</v>
          </cell>
          <cell r="K23" t="str">
            <v>P3534/c</v>
          </cell>
          <cell r="L23">
            <v>340034</v>
          </cell>
          <cell r="M23" t="str">
            <v>3 x 400V</v>
          </cell>
          <cell r="N23" t="str">
            <v>24V</v>
          </cell>
          <cell r="O23" t="str">
            <v>OK</v>
          </cell>
          <cell r="P23" t="str">
            <v>BLEU 5012</v>
          </cell>
          <cell r="Q23" t="str">
            <v>Pas de carter</v>
          </cell>
          <cell r="R23" t="str">
            <v>GRIS 7035</v>
          </cell>
          <cell r="S23" t="str">
            <v>ORANGE 2004</v>
          </cell>
          <cell r="U23" t="str">
            <v>en Cours</v>
          </cell>
          <cell r="V23" t="str">
            <v>en fabrication</v>
          </cell>
          <cell r="W23" t="str">
            <v>en attente</v>
          </cell>
        </row>
        <row r="24">
          <cell r="A24" t="str">
            <v>529-4227</v>
          </cell>
          <cell r="B24" t="str">
            <v>LIENS</v>
          </cell>
          <cell r="C24" t="str">
            <v>96000529 - 422701</v>
          </cell>
          <cell r="D24" t="str">
            <v>CONTAINER</v>
          </cell>
          <cell r="E24" t="str">
            <v>(au sol) fourniture client</v>
          </cell>
          <cell r="F24" t="str">
            <v>POLYCAB WIRES PVT LTD (S1366) N°1</v>
          </cell>
          <cell r="G24" t="str">
            <v>SRT300-6FS</v>
          </cell>
          <cell r="H24" t="str">
            <v>POURTIER</v>
          </cell>
          <cell r="I24" t="str">
            <v>9600-261</v>
          </cell>
          <cell r="J24" t="str">
            <v>G/D</v>
          </cell>
          <cell r="K24" t="str">
            <v>P3534/c</v>
          </cell>
          <cell r="L24">
            <v>340034</v>
          </cell>
          <cell r="M24" t="str">
            <v>3 x 400V</v>
          </cell>
          <cell r="N24" t="str">
            <v>24V</v>
          </cell>
          <cell r="O24" t="str">
            <v>OK</v>
          </cell>
          <cell r="P24" t="str">
            <v>BLEU 5012</v>
          </cell>
          <cell r="Q24" t="str">
            <v>Pas de carter</v>
          </cell>
          <cell r="R24" t="str">
            <v>GRIS 7035</v>
          </cell>
          <cell r="S24" t="str">
            <v>ORANGE 2004</v>
          </cell>
          <cell r="U24" t="str">
            <v>en Cours</v>
          </cell>
          <cell r="V24" t="str">
            <v>en fabrication</v>
          </cell>
          <cell r="W24" t="str">
            <v>en attente</v>
          </cell>
        </row>
        <row r="25">
          <cell r="A25" t="str">
            <v>529-4227</v>
          </cell>
          <cell r="B25" t="str">
            <v>LIENS</v>
          </cell>
          <cell r="C25" t="str">
            <v>96000529 - 422701</v>
          </cell>
          <cell r="D25" t="str">
            <v>CONTAINER</v>
          </cell>
          <cell r="E25" t="str">
            <v>(au sol) fourniture client</v>
          </cell>
          <cell r="F25" t="str">
            <v>POLYCAB WIRES PVT LTD (S1366) N°1</v>
          </cell>
          <cell r="G25" t="str">
            <v>SRT300-6FS</v>
          </cell>
          <cell r="H25" t="str">
            <v>POURTIER</v>
          </cell>
          <cell r="I25" t="str">
            <v>9601-262</v>
          </cell>
          <cell r="J25" t="str">
            <v>G/D</v>
          </cell>
          <cell r="K25" t="str">
            <v>P3534/c</v>
          </cell>
          <cell r="L25">
            <v>340034</v>
          </cell>
          <cell r="M25" t="str">
            <v>3 x 400V</v>
          </cell>
          <cell r="N25" t="str">
            <v>24V</v>
          </cell>
          <cell r="O25" t="str">
            <v>OK</v>
          </cell>
          <cell r="P25" t="str">
            <v>BLEU 5012</v>
          </cell>
          <cell r="Q25" t="str">
            <v>Pas de carter</v>
          </cell>
          <cell r="R25" t="str">
            <v>GRIS 7035</v>
          </cell>
          <cell r="S25" t="str">
            <v>ORANGE 2004</v>
          </cell>
          <cell r="U25" t="str">
            <v>en Cours</v>
          </cell>
          <cell r="V25" t="str">
            <v>en fabrication</v>
          </cell>
          <cell r="W25" t="str">
            <v>en attente</v>
          </cell>
        </row>
        <row r="26">
          <cell r="A26" t="str">
            <v>529-4227</v>
          </cell>
          <cell r="B26" t="str">
            <v>LIENS</v>
          </cell>
          <cell r="C26" t="str">
            <v>96000529 - 422701</v>
          </cell>
          <cell r="D26" t="str">
            <v>CONTAINER</v>
          </cell>
          <cell r="E26" t="str">
            <v>(au sol) fourniture client</v>
          </cell>
          <cell r="F26" t="str">
            <v>POLYCAB WIRES PVT LTD (S1366) N°1</v>
          </cell>
          <cell r="G26" t="str">
            <v>SRT300-6FS</v>
          </cell>
          <cell r="H26" t="str">
            <v>POURTIER</v>
          </cell>
          <cell r="I26" t="str">
            <v>9602-263</v>
          </cell>
          <cell r="J26" t="str">
            <v>G/D</v>
          </cell>
          <cell r="K26" t="str">
            <v>P3534/c</v>
          </cell>
          <cell r="L26">
            <v>340034</v>
          </cell>
          <cell r="M26" t="str">
            <v>3 x 400V</v>
          </cell>
          <cell r="N26" t="str">
            <v>24V</v>
          </cell>
          <cell r="O26" t="str">
            <v>OK</v>
          </cell>
          <cell r="P26" t="str">
            <v>BLEU 5012</v>
          </cell>
          <cell r="Q26" t="str">
            <v>Pas de carter</v>
          </cell>
          <cell r="R26" t="str">
            <v>GRIS 7035</v>
          </cell>
          <cell r="S26" t="str">
            <v>ORANGE 2004</v>
          </cell>
          <cell r="U26" t="str">
            <v>en Cours</v>
          </cell>
          <cell r="V26" t="str">
            <v>en fabrication</v>
          </cell>
          <cell r="W26" t="str">
            <v>en attente</v>
          </cell>
        </row>
        <row r="27">
          <cell r="A27" t="str">
            <v>529-4227</v>
          </cell>
          <cell r="B27" t="str">
            <v>LIENS</v>
          </cell>
          <cell r="C27" t="str">
            <v>96000529 - 422701</v>
          </cell>
          <cell r="D27" t="str">
            <v>CONTAINER</v>
          </cell>
          <cell r="E27" t="str">
            <v>(au sol) fourniture client</v>
          </cell>
          <cell r="F27" t="str">
            <v>POLYCAB WIRES PVT LTD (S1366) N°1</v>
          </cell>
          <cell r="G27" t="str">
            <v>SRT300-6FS</v>
          </cell>
          <cell r="H27" t="str">
            <v>POURTIER</v>
          </cell>
          <cell r="I27" t="str">
            <v>9603-264</v>
          </cell>
          <cell r="J27" t="str">
            <v>G/D</v>
          </cell>
          <cell r="K27" t="str">
            <v>P3534/c</v>
          </cell>
          <cell r="L27">
            <v>340034</v>
          </cell>
          <cell r="M27" t="str">
            <v>3 x 400V</v>
          </cell>
          <cell r="N27" t="str">
            <v>24V</v>
          </cell>
          <cell r="O27" t="str">
            <v>OK</v>
          </cell>
          <cell r="P27" t="str">
            <v>BLEU 5012</v>
          </cell>
          <cell r="Q27" t="str">
            <v>Pas de carter</v>
          </cell>
          <cell r="R27" t="str">
            <v>GRIS 7035</v>
          </cell>
          <cell r="S27" t="str">
            <v>ORANGE 2004</v>
          </cell>
          <cell r="U27" t="str">
            <v>en Cours</v>
          </cell>
          <cell r="V27" t="str">
            <v>en fabrication</v>
          </cell>
          <cell r="W27" t="str">
            <v>en attente</v>
          </cell>
        </row>
        <row r="28">
          <cell r="A28" t="str">
            <v>529-4227</v>
          </cell>
          <cell r="B28" t="str">
            <v>LIENS</v>
          </cell>
          <cell r="C28" t="str">
            <v>96000529 - 422701</v>
          </cell>
          <cell r="D28" t="str">
            <v>CONTAINER</v>
          </cell>
          <cell r="E28" t="str">
            <v>(au sol) fourniture client</v>
          </cell>
          <cell r="F28" t="str">
            <v>POLYCAB WIRES PVT LTD (S1366) N°1</v>
          </cell>
          <cell r="G28" t="str">
            <v>SRT300-6FS</v>
          </cell>
          <cell r="H28" t="str">
            <v>POURTIER</v>
          </cell>
          <cell r="I28" t="str">
            <v>9604-265</v>
          </cell>
          <cell r="J28" t="str">
            <v>G/D</v>
          </cell>
          <cell r="K28" t="str">
            <v>P3534/c</v>
          </cell>
          <cell r="L28">
            <v>340034</v>
          </cell>
          <cell r="M28" t="str">
            <v>3 x 400V</v>
          </cell>
          <cell r="N28" t="str">
            <v>24V</v>
          </cell>
          <cell r="O28" t="str">
            <v>OK</v>
          </cell>
          <cell r="P28" t="str">
            <v>BLEU 5012</v>
          </cell>
          <cell r="Q28" t="str">
            <v>Pas de carter</v>
          </cell>
          <cell r="R28" t="str">
            <v>GRIS 7035</v>
          </cell>
          <cell r="S28" t="str">
            <v>ORANGE 2004</v>
          </cell>
          <cell r="U28" t="str">
            <v>en Cours</v>
          </cell>
          <cell r="V28" t="str">
            <v>en fabrication</v>
          </cell>
          <cell r="W28" t="str">
            <v>en attente</v>
          </cell>
        </row>
        <row r="29">
          <cell r="A29" t="str">
            <v>532-4227</v>
          </cell>
          <cell r="B29" t="str">
            <v>LIENS</v>
          </cell>
          <cell r="C29" t="str">
            <v>96000532 - 4227</v>
          </cell>
          <cell r="D29" t="str">
            <v>CONTAINER</v>
          </cell>
          <cell r="F29" t="str">
            <v>POLYCAB WIRES PVT LTD (S1366) N°2</v>
          </cell>
          <cell r="G29" t="str">
            <v>SRT300-6FS</v>
          </cell>
          <cell r="H29" t="str">
            <v>SETIC</v>
          </cell>
          <cell r="I29" t="str">
            <v>9605-266</v>
          </cell>
          <cell r="J29" t="str">
            <v>G/D</v>
          </cell>
          <cell r="O29" t="str">
            <v>OK</v>
          </cell>
          <cell r="P29" t="str">
            <v>BLEU 5012</v>
          </cell>
          <cell r="Q29" t="str">
            <v>Pas de carter</v>
          </cell>
          <cell r="R29" t="str">
            <v>GRIS 7035</v>
          </cell>
          <cell r="S29" t="str">
            <v>ORANGE 2004</v>
          </cell>
          <cell r="U29" t="str">
            <v>en Cours</v>
          </cell>
          <cell r="V29" t="str">
            <v>en fabrication</v>
          </cell>
          <cell r="W29" t="str">
            <v>en attente</v>
          </cell>
        </row>
        <row r="30">
          <cell r="A30" t="str">
            <v>532-4227</v>
          </cell>
          <cell r="B30" t="str">
            <v>LIENS</v>
          </cell>
          <cell r="C30" t="str">
            <v>96000532 - 4227</v>
          </cell>
          <cell r="D30" t="str">
            <v>CONTAINER</v>
          </cell>
          <cell r="F30" t="str">
            <v>POLYCAB WIRES PVT LTD (S1366) N°2</v>
          </cell>
          <cell r="G30" t="str">
            <v>SRT300-6FS</v>
          </cell>
          <cell r="H30" t="str">
            <v>SETIC</v>
          </cell>
          <cell r="I30" t="str">
            <v>9606-267</v>
          </cell>
          <cell r="J30" t="str">
            <v>G/D</v>
          </cell>
          <cell r="O30" t="str">
            <v>OK</v>
          </cell>
          <cell r="P30" t="str">
            <v>BLEU 5012</v>
          </cell>
          <cell r="Q30" t="str">
            <v>Pas de carter</v>
          </cell>
          <cell r="R30" t="str">
            <v>GRIS 7035</v>
          </cell>
          <cell r="S30" t="str">
            <v>ORANGE 2004</v>
          </cell>
          <cell r="U30" t="str">
            <v>en Cours</v>
          </cell>
          <cell r="V30" t="str">
            <v>en fabrication</v>
          </cell>
          <cell r="W30" t="str">
            <v>en attente</v>
          </cell>
        </row>
        <row r="31">
          <cell r="A31" t="str">
            <v>532-4227</v>
          </cell>
          <cell r="B31" t="str">
            <v>LIENS</v>
          </cell>
          <cell r="C31" t="str">
            <v>96000532 - 4227</v>
          </cell>
          <cell r="D31" t="str">
            <v>CONTAINER</v>
          </cell>
          <cell r="F31" t="str">
            <v>POLYCAB WIRES PVT LTD (S1366) N°2</v>
          </cell>
          <cell r="G31" t="str">
            <v>SRT300-6FS</v>
          </cell>
          <cell r="H31" t="str">
            <v>SETIC</v>
          </cell>
          <cell r="I31" t="str">
            <v>9607-268</v>
          </cell>
          <cell r="J31" t="str">
            <v>G/D</v>
          </cell>
          <cell r="O31" t="str">
            <v>OK</v>
          </cell>
          <cell r="P31" t="str">
            <v>BLEU 5012</v>
          </cell>
          <cell r="Q31" t="str">
            <v>Pas de carter</v>
          </cell>
          <cell r="R31" t="str">
            <v>GRIS 7035</v>
          </cell>
          <cell r="S31" t="str">
            <v>ORANGE 2004</v>
          </cell>
          <cell r="U31" t="str">
            <v>en Cours</v>
          </cell>
          <cell r="V31" t="str">
            <v>en fabrication</v>
          </cell>
          <cell r="W31" t="str">
            <v>en attente</v>
          </cell>
        </row>
        <row r="32">
          <cell r="A32" t="str">
            <v>532-4227</v>
          </cell>
          <cell r="B32" t="str">
            <v>LIENS</v>
          </cell>
          <cell r="C32" t="str">
            <v>96000532 - 4227</v>
          </cell>
          <cell r="D32" t="str">
            <v>CONTAINER</v>
          </cell>
          <cell r="F32" t="str">
            <v>POLYCAB WIRES PVT LTD (S1366) N°2</v>
          </cell>
          <cell r="G32" t="str">
            <v>SRT300-6FS</v>
          </cell>
          <cell r="H32" t="str">
            <v>SETIC</v>
          </cell>
          <cell r="I32" t="str">
            <v>9608-269</v>
          </cell>
          <cell r="J32" t="str">
            <v>G/D</v>
          </cell>
          <cell r="O32" t="str">
            <v>OK</v>
          </cell>
          <cell r="P32" t="str">
            <v>BLEU 5012</v>
          </cell>
          <cell r="Q32" t="str">
            <v>Pas de carter</v>
          </cell>
          <cell r="R32" t="str">
            <v>GRIS 7035</v>
          </cell>
          <cell r="S32" t="str">
            <v>ORANGE 2004</v>
          </cell>
          <cell r="U32" t="str">
            <v>en Cours</v>
          </cell>
          <cell r="V32" t="str">
            <v>en fabrication</v>
          </cell>
          <cell r="W32" t="str">
            <v>en attente</v>
          </cell>
        </row>
        <row r="33">
          <cell r="A33" t="str">
            <v>532-4227</v>
          </cell>
          <cell r="B33" t="str">
            <v>LIENS</v>
          </cell>
          <cell r="C33" t="str">
            <v>96000532 - 4227</v>
          </cell>
          <cell r="D33" t="str">
            <v>CONTAINER</v>
          </cell>
          <cell r="F33" t="str">
            <v>POLYCAB WIRES PVT LTD (S1366) N°2</v>
          </cell>
          <cell r="G33" t="str">
            <v>SRT300-6FS</v>
          </cell>
          <cell r="H33" t="str">
            <v>SETIC</v>
          </cell>
          <cell r="I33" t="str">
            <v>9609-270</v>
          </cell>
          <cell r="J33" t="str">
            <v>G/D</v>
          </cell>
          <cell r="O33" t="str">
            <v>OK</v>
          </cell>
          <cell r="P33" t="str">
            <v>BLEU 5012</v>
          </cell>
          <cell r="Q33" t="str">
            <v>Pas de carter</v>
          </cell>
          <cell r="R33" t="str">
            <v>GRIS 7035</v>
          </cell>
          <cell r="S33" t="str">
            <v>ORANGE 2004</v>
          </cell>
          <cell r="U33" t="str">
            <v>en Cours</v>
          </cell>
          <cell r="V33" t="str">
            <v>en fabrication</v>
          </cell>
          <cell r="W33" t="str">
            <v>en attente</v>
          </cell>
        </row>
        <row r="34">
          <cell r="A34" t="str">
            <v>532-4227</v>
          </cell>
          <cell r="B34" t="str">
            <v>LIENS</v>
          </cell>
          <cell r="C34" t="str">
            <v>96000532 - 4227</v>
          </cell>
          <cell r="D34" t="str">
            <v>CONTAINER</v>
          </cell>
          <cell r="F34" t="str">
            <v>POLYCAB WIRES PVT LTD (S1366) N°2</v>
          </cell>
          <cell r="G34" t="str">
            <v>SRT300-6FS</v>
          </cell>
          <cell r="H34" t="str">
            <v>SETIC</v>
          </cell>
          <cell r="I34" t="str">
            <v>9610-271</v>
          </cell>
          <cell r="J34" t="str">
            <v>G/D</v>
          </cell>
          <cell r="O34" t="str">
            <v>OK</v>
          </cell>
          <cell r="P34" t="str">
            <v>BLEU 5012</v>
          </cell>
          <cell r="Q34" t="str">
            <v>Pas de carter</v>
          </cell>
          <cell r="R34" t="str">
            <v>GRIS 7035</v>
          </cell>
          <cell r="S34" t="str">
            <v>ORANGE 2004</v>
          </cell>
          <cell r="U34" t="str">
            <v>en Cours</v>
          </cell>
          <cell r="V34" t="str">
            <v>en fabrication</v>
          </cell>
          <cell r="W34" t="str">
            <v>en attente</v>
          </cell>
        </row>
        <row r="35">
          <cell r="A35" t="str">
            <v>533-4227</v>
          </cell>
          <cell r="B35" t="str">
            <v>LIENS</v>
          </cell>
          <cell r="C35" t="str">
            <v>96000533 - 4227</v>
          </cell>
          <cell r="D35" t="str">
            <v>CONTAINER</v>
          </cell>
          <cell r="F35" t="str">
            <v>POLYCAB WIRES PVT LTD (S1366) N°3</v>
          </cell>
          <cell r="G35" t="str">
            <v>SRT300-6FS</v>
          </cell>
          <cell r="H35" t="str">
            <v>SETIC</v>
          </cell>
          <cell r="I35" t="str">
            <v>9611-272</v>
          </cell>
          <cell r="J35" t="str">
            <v>G/D</v>
          </cell>
          <cell r="O35" t="str">
            <v>OK</v>
          </cell>
          <cell r="P35" t="str">
            <v>BLEU 5012</v>
          </cell>
          <cell r="Q35" t="str">
            <v>Pas de carter</v>
          </cell>
          <cell r="R35" t="str">
            <v>GRIS 7035</v>
          </cell>
          <cell r="S35" t="str">
            <v>ORANGE 2004</v>
          </cell>
          <cell r="U35" t="str">
            <v>en Cours</v>
          </cell>
          <cell r="V35" t="str">
            <v>en fabrication</v>
          </cell>
          <cell r="W35" t="str">
            <v>en attente</v>
          </cell>
        </row>
        <row r="36">
          <cell r="A36" t="str">
            <v>533-4227</v>
          </cell>
          <cell r="B36" t="str">
            <v>LIENS</v>
          </cell>
          <cell r="C36" t="str">
            <v>96000533 - 4227</v>
          </cell>
          <cell r="D36" t="str">
            <v>CONTAINER</v>
          </cell>
          <cell r="F36" t="str">
            <v>POLYCAB WIRES PVT LTD (S1366) N°3</v>
          </cell>
          <cell r="G36" t="str">
            <v>SRT300-6FS</v>
          </cell>
          <cell r="H36" t="str">
            <v>SETIC</v>
          </cell>
          <cell r="I36" t="str">
            <v>9612-273</v>
          </cell>
          <cell r="J36" t="str">
            <v>G/D</v>
          </cell>
          <cell r="O36" t="str">
            <v>OK</v>
          </cell>
          <cell r="P36" t="str">
            <v>BLEU 5012</v>
          </cell>
          <cell r="Q36" t="str">
            <v>Pas de carter</v>
          </cell>
          <cell r="R36" t="str">
            <v>GRIS 7035</v>
          </cell>
          <cell r="S36" t="str">
            <v>ORANGE 2004</v>
          </cell>
          <cell r="U36" t="str">
            <v>en Cours</v>
          </cell>
          <cell r="V36" t="str">
            <v>en fabrication</v>
          </cell>
          <cell r="W36" t="str">
            <v>en attente</v>
          </cell>
        </row>
        <row r="37">
          <cell r="A37" t="str">
            <v>533-4227</v>
          </cell>
          <cell r="B37" t="str">
            <v>LIENS</v>
          </cell>
          <cell r="C37" t="str">
            <v>96000533 - 4227</v>
          </cell>
          <cell r="D37" t="str">
            <v>CONTAINER</v>
          </cell>
          <cell r="F37" t="str">
            <v>POLYCAB WIRES PVT LTD (S1366) N°3</v>
          </cell>
          <cell r="G37" t="str">
            <v>SRT300-6FS</v>
          </cell>
          <cell r="H37" t="str">
            <v>SETIC</v>
          </cell>
          <cell r="I37" t="str">
            <v>9613-274</v>
          </cell>
          <cell r="J37" t="str">
            <v>G/D</v>
          </cell>
          <cell r="O37" t="str">
            <v>OK</v>
          </cell>
          <cell r="P37" t="str">
            <v>BLEU 5012</v>
          </cell>
          <cell r="Q37" t="str">
            <v>Pas de carter</v>
          </cell>
          <cell r="R37" t="str">
            <v>GRIS 7035</v>
          </cell>
          <cell r="S37" t="str">
            <v>ORANGE 2004</v>
          </cell>
          <cell r="U37" t="str">
            <v>en Cours</v>
          </cell>
          <cell r="V37" t="str">
            <v>en fabrication</v>
          </cell>
          <cell r="W37" t="str">
            <v>en attente</v>
          </cell>
        </row>
        <row r="38">
          <cell r="A38" t="str">
            <v>533-4227</v>
          </cell>
          <cell r="B38" t="str">
            <v>LIENS</v>
          </cell>
          <cell r="C38" t="str">
            <v>96000533 - 4227</v>
          </cell>
          <cell r="D38" t="str">
            <v>CONTAINER</v>
          </cell>
          <cell r="F38" t="str">
            <v>POLYCAB WIRES PVT LTD (S1366) N°3</v>
          </cell>
          <cell r="G38" t="str">
            <v>SRT300-6FS</v>
          </cell>
          <cell r="H38" t="str">
            <v>SETIC</v>
          </cell>
          <cell r="I38" t="str">
            <v>9614-275</v>
          </cell>
          <cell r="J38" t="str">
            <v>G/D</v>
          </cell>
          <cell r="O38" t="str">
            <v>OK</v>
          </cell>
          <cell r="P38" t="str">
            <v>BLEU 5012</v>
          </cell>
          <cell r="Q38" t="str">
            <v>Pas de carter</v>
          </cell>
          <cell r="R38" t="str">
            <v>GRIS 7035</v>
          </cell>
          <cell r="S38" t="str">
            <v>ORANGE 2004</v>
          </cell>
          <cell r="U38" t="str">
            <v>en Cours</v>
          </cell>
          <cell r="V38" t="str">
            <v>en fabrication</v>
          </cell>
          <cell r="W38" t="str">
            <v>en attente</v>
          </cell>
        </row>
        <row r="39">
          <cell r="A39" t="str">
            <v>533-4227</v>
          </cell>
          <cell r="B39" t="str">
            <v>LIENS</v>
          </cell>
          <cell r="C39" t="str">
            <v>96000533 - 4227</v>
          </cell>
          <cell r="D39" t="str">
            <v>CONTAINER</v>
          </cell>
          <cell r="F39" t="str">
            <v>POLYCAB WIRES PVT LTD (S1366) N°3</v>
          </cell>
          <cell r="G39" t="str">
            <v>SRT300-6FS</v>
          </cell>
          <cell r="H39" t="str">
            <v>SETIC</v>
          </cell>
          <cell r="I39" t="str">
            <v>9615-276</v>
          </cell>
          <cell r="J39" t="str">
            <v>G/D</v>
          </cell>
          <cell r="O39" t="str">
            <v>OK</v>
          </cell>
          <cell r="P39" t="str">
            <v>BLEU 5012</v>
          </cell>
          <cell r="Q39" t="str">
            <v>Pas de carter</v>
          </cell>
          <cell r="R39" t="str">
            <v>GRIS 7035</v>
          </cell>
          <cell r="S39" t="str">
            <v>ORANGE 2004</v>
          </cell>
          <cell r="U39" t="str">
            <v>en Cours</v>
          </cell>
          <cell r="V39" t="str">
            <v>en fabrication</v>
          </cell>
          <cell r="W39" t="str">
            <v>en attente</v>
          </cell>
        </row>
        <row r="40">
          <cell r="A40" t="str">
            <v>533-4227</v>
          </cell>
          <cell r="B40" t="str">
            <v>LIENS</v>
          </cell>
          <cell r="C40" t="str">
            <v>96000533 - 4227</v>
          </cell>
          <cell r="D40" t="str">
            <v>CONTAINER</v>
          </cell>
          <cell r="F40" t="str">
            <v>POLYCAB WIRES PVT LTD (S1366) N°3</v>
          </cell>
          <cell r="G40" t="str">
            <v>SRT300-6FS</v>
          </cell>
          <cell r="H40" t="str">
            <v>SETIC</v>
          </cell>
          <cell r="I40" t="str">
            <v>9616-277</v>
          </cell>
          <cell r="J40" t="str">
            <v>G/D</v>
          </cell>
          <cell r="O40" t="str">
            <v>OK</v>
          </cell>
          <cell r="P40" t="str">
            <v>BLEU 5012</v>
          </cell>
          <cell r="Q40" t="str">
            <v>Pas de carter</v>
          </cell>
          <cell r="R40" t="str">
            <v>GRIS 7035</v>
          </cell>
          <cell r="S40" t="str">
            <v>ORANGE 2004</v>
          </cell>
          <cell r="U40" t="str">
            <v>en Cours</v>
          </cell>
          <cell r="V40" t="str">
            <v>en fabrication</v>
          </cell>
          <cell r="W40" t="str">
            <v>en attente</v>
          </cell>
        </row>
        <row r="41">
          <cell r="A41" t="str">
            <v>529-422801</v>
          </cell>
          <cell r="B41" t="str">
            <v>LIENS</v>
          </cell>
          <cell r="C41" t="str">
            <v>96000529 - 422801</v>
          </cell>
          <cell r="D41" t="str">
            <v>CONTAINER</v>
          </cell>
          <cell r="E41" t="str">
            <v>(au sol) fourniture client</v>
          </cell>
          <cell r="F41" t="str">
            <v>POLYCAB WIRES PVT LTD (S1366) N°1</v>
          </cell>
          <cell r="G41" t="str">
            <v>COS1200-2</v>
          </cell>
          <cell r="H41" t="str">
            <v>POURTIER</v>
          </cell>
          <cell r="I41" t="str">
            <v>9617-22</v>
          </cell>
          <cell r="J41" t="str">
            <v>G/D</v>
          </cell>
          <cell r="K41" t="str">
            <v>P3534/c</v>
          </cell>
          <cell r="L41">
            <v>340034</v>
          </cell>
          <cell r="M41" t="str">
            <v>3 x 400V</v>
          </cell>
          <cell r="N41" t="str">
            <v>24V</v>
          </cell>
          <cell r="O41" t="str">
            <v>OK</v>
          </cell>
          <cell r="P41" t="str">
            <v>GRIS 7030</v>
          </cell>
          <cell r="Q41" t="str">
            <v>BLEU 5012</v>
          </cell>
          <cell r="R41" t="str">
            <v>GRIS 7035</v>
          </cell>
          <cell r="S41" t="str">
            <v>ORANGE 2004</v>
          </cell>
          <cell r="U41" t="str">
            <v>en Cours</v>
          </cell>
          <cell r="V41" t="str">
            <v>en fabrication</v>
          </cell>
          <cell r="W41" t="str">
            <v>en attente</v>
          </cell>
        </row>
        <row r="42">
          <cell r="A42" t="str">
            <v>529-422801</v>
          </cell>
          <cell r="B42" t="str">
            <v>LIENS</v>
          </cell>
          <cell r="C42" t="str">
            <v>96000529 - 422801</v>
          </cell>
          <cell r="D42" t="str">
            <v>CONTAINER</v>
          </cell>
          <cell r="E42" t="str">
            <v>(au sol) fourniture client</v>
          </cell>
          <cell r="F42" t="str">
            <v>POLYCAB WIRES PVT LTD (S1366) N°1</v>
          </cell>
          <cell r="G42" t="str">
            <v>COS1200-2</v>
          </cell>
          <cell r="H42" t="str">
            <v>POURTIER</v>
          </cell>
          <cell r="I42" t="str">
            <v>9618-23</v>
          </cell>
          <cell r="J42" t="str">
            <v>G/D</v>
          </cell>
          <cell r="K42" t="str">
            <v>P3534/c</v>
          </cell>
          <cell r="L42">
            <v>340034</v>
          </cell>
          <cell r="M42" t="str">
            <v>3 x 400V</v>
          </cell>
          <cell r="N42" t="str">
            <v>24V</v>
          </cell>
          <cell r="O42" t="str">
            <v>OK</v>
          </cell>
          <cell r="P42" t="str">
            <v>GRIS 7030</v>
          </cell>
          <cell r="Q42" t="str">
            <v>BLEU 5012</v>
          </cell>
          <cell r="R42" t="str">
            <v>GRIS 7035</v>
          </cell>
          <cell r="S42" t="str">
            <v>ORANGE 2004</v>
          </cell>
          <cell r="U42" t="str">
            <v>en Cours</v>
          </cell>
          <cell r="V42" t="str">
            <v>en fabrication</v>
          </cell>
          <cell r="W42" t="str">
            <v>en attente</v>
          </cell>
        </row>
        <row r="43">
          <cell r="A43" t="str">
            <v>532-4228</v>
          </cell>
          <cell r="B43" t="str">
            <v>LIENS</v>
          </cell>
          <cell r="C43" t="str">
            <v>96000532 - 4228</v>
          </cell>
          <cell r="D43" t="str">
            <v>CONTAINER</v>
          </cell>
          <cell r="F43" t="str">
            <v>POLYCAB WIRES PVT LTD (S1366) N°2</v>
          </cell>
          <cell r="G43" t="str">
            <v>COS1200-2</v>
          </cell>
          <cell r="H43" t="str">
            <v>SETIC</v>
          </cell>
          <cell r="I43" t="str">
            <v>9619-24</v>
          </cell>
          <cell r="J43" t="str">
            <v>G/D</v>
          </cell>
          <cell r="O43" t="str">
            <v>OK</v>
          </cell>
          <cell r="P43" t="str">
            <v>GRIS 7030</v>
          </cell>
          <cell r="Q43" t="str">
            <v>BLEU 5012</v>
          </cell>
          <cell r="R43" t="str">
            <v>GRIS 7035</v>
          </cell>
          <cell r="S43" t="str">
            <v>ORANGE 2004</v>
          </cell>
          <cell r="U43" t="str">
            <v>en Cours</v>
          </cell>
          <cell r="V43" t="str">
            <v>en fabrication</v>
          </cell>
          <cell r="W43" t="str">
            <v>en attente</v>
          </cell>
        </row>
        <row r="44">
          <cell r="A44" t="str">
            <v>532-4228</v>
          </cell>
          <cell r="B44" t="str">
            <v>LIENS</v>
          </cell>
          <cell r="C44" t="str">
            <v>96000532 - 4228</v>
          </cell>
          <cell r="D44" t="str">
            <v>CONTAINER</v>
          </cell>
          <cell r="F44" t="str">
            <v>POLYCAB WIRES PVT LTD (S1366) N°2</v>
          </cell>
          <cell r="G44" t="str">
            <v>COS1200-2</v>
          </cell>
          <cell r="H44" t="str">
            <v>SETIC</v>
          </cell>
          <cell r="I44" t="str">
            <v>9620-25</v>
          </cell>
          <cell r="J44" t="str">
            <v>G/D</v>
          </cell>
          <cell r="O44" t="str">
            <v>OK</v>
          </cell>
          <cell r="P44" t="str">
            <v>GRIS 7030</v>
          </cell>
          <cell r="Q44" t="str">
            <v>BLEU 5012</v>
          </cell>
          <cell r="R44" t="str">
            <v>GRIS 7035</v>
          </cell>
          <cell r="S44" t="str">
            <v>ORANGE 2004</v>
          </cell>
          <cell r="U44" t="str">
            <v>en Cours</v>
          </cell>
          <cell r="V44" t="str">
            <v>en fabrication</v>
          </cell>
          <cell r="W44" t="str">
            <v>en attente</v>
          </cell>
        </row>
        <row r="45">
          <cell r="A45" t="str">
            <v>533-4228</v>
          </cell>
          <cell r="B45" t="str">
            <v>LIENS</v>
          </cell>
          <cell r="C45" t="str">
            <v>96000533 - 4228</v>
          </cell>
          <cell r="D45" t="str">
            <v>CONTAINER</v>
          </cell>
          <cell r="F45" t="str">
            <v>POLYCAB WIRES PVT LTD (S1366) N°3</v>
          </cell>
          <cell r="G45" t="str">
            <v>COS1200-2</v>
          </cell>
          <cell r="H45" t="str">
            <v>SETIC</v>
          </cell>
          <cell r="I45" t="str">
            <v>9621-26</v>
          </cell>
          <cell r="J45" t="str">
            <v>G/D</v>
          </cell>
          <cell r="O45" t="str">
            <v>OK</v>
          </cell>
          <cell r="P45" t="str">
            <v>GRIS 7030</v>
          </cell>
          <cell r="Q45" t="str">
            <v>BLEU 5012</v>
          </cell>
          <cell r="R45" t="str">
            <v>GRIS 7035</v>
          </cell>
          <cell r="S45" t="str">
            <v>ORANGE 2004</v>
          </cell>
          <cell r="U45" t="str">
            <v>en Cours</v>
          </cell>
          <cell r="V45" t="str">
            <v>en fabrication</v>
          </cell>
          <cell r="W45" t="str">
            <v>en attente</v>
          </cell>
        </row>
        <row r="46">
          <cell r="A46" t="str">
            <v>533-4228</v>
          </cell>
          <cell r="B46" t="str">
            <v>LIENS</v>
          </cell>
          <cell r="C46" t="str">
            <v>96000533 - 4228</v>
          </cell>
          <cell r="D46" t="str">
            <v>CONTAINER</v>
          </cell>
          <cell r="F46" t="str">
            <v>POLYCAB WIRES PVT LTD (S1366) N°3</v>
          </cell>
          <cell r="G46" t="str">
            <v>COS1200-2</v>
          </cell>
          <cell r="H46" t="str">
            <v>SETIC</v>
          </cell>
          <cell r="I46" t="str">
            <v>9622-27</v>
          </cell>
          <cell r="J46" t="str">
            <v>G/D</v>
          </cell>
          <cell r="O46" t="str">
            <v>OK</v>
          </cell>
          <cell r="P46" t="str">
            <v>GRIS 7030</v>
          </cell>
          <cell r="Q46" t="str">
            <v>BLEU 5012</v>
          </cell>
          <cell r="R46" t="str">
            <v>GRIS 7035</v>
          </cell>
          <cell r="S46" t="str">
            <v>ORANGE 2004</v>
          </cell>
          <cell r="U46" t="str">
            <v>en Cours</v>
          </cell>
          <cell r="V46" t="str">
            <v>en fabrication</v>
          </cell>
          <cell r="W46" t="str">
            <v>en attente</v>
          </cell>
        </row>
        <row r="47">
          <cell r="A47" t="str">
            <v>529-422901</v>
          </cell>
          <cell r="B47" t="str">
            <v>LIENS</v>
          </cell>
          <cell r="C47" t="str">
            <v>96000529 - 422901</v>
          </cell>
          <cell r="D47" t="str">
            <v>CONTAINER</v>
          </cell>
          <cell r="E47" t="str">
            <v>(au sol) fourniture client</v>
          </cell>
          <cell r="F47" t="str">
            <v>POLYCAB WIRES PVT LTD (S1366) N°1</v>
          </cell>
          <cell r="G47" t="str">
            <v>COS1200-4</v>
          </cell>
          <cell r="H47" t="str">
            <v>POURTIER</v>
          </cell>
          <cell r="I47" t="str">
            <v>9623-28</v>
          </cell>
          <cell r="J47" t="str">
            <v>G/D</v>
          </cell>
          <cell r="K47" t="str">
            <v>P3534/c</v>
          </cell>
          <cell r="L47">
            <v>340034</v>
          </cell>
          <cell r="M47" t="str">
            <v>3 x 400V</v>
          </cell>
          <cell r="N47" t="str">
            <v>24V</v>
          </cell>
          <cell r="O47" t="str">
            <v>OK</v>
          </cell>
          <cell r="P47" t="str">
            <v>GRIS 7030</v>
          </cell>
          <cell r="Q47" t="str">
            <v>BLEU 5012</v>
          </cell>
          <cell r="R47" t="str">
            <v>GRIS 7035</v>
          </cell>
          <cell r="S47" t="str">
            <v>ORANGE 2004</v>
          </cell>
          <cell r="U47" t="str">
            <v>en Cours</v>
          </cell>
          <cell r="V47" t="str">
            <v>en fabrication</v>
          </cell>
          <cell r="W47" t="str">
            <v>en attente</v>
          </cell>
        </row>
        <row r="48">
          <cell r="A48" t="str">
            <v>529-422901</v>
          </cell>
          <cell r="B48" t="str">
            <v>LIENS</v>
          </cell>
          <cell r="C48" t="str">
            <v>96000529 - 422901</v>
          </cell>
          <cell r="D48" t="str">
            <v>CONTAINER</v>
          </cell>
          <cell r="E48" t="str">
            <v>(au sol) fourniture client</v>
          </cell>
          <cell r="F48" t="str">
            <v>POLYCAB WIRES PVT LTD (S1366) N°1</v>
          </cell>
          <cell r="G48" t="str">
            <v>COS1200-4</v>
          </cell>
          <cell r="H48" t="str">
            <v>POURTIER</v>
          </cell>
          <cell r="I48" t="str">
            <v>9624-29</v>
          </cell>
          <cell r="J48" t="str">
            <v>G/D</v>
          </cell>
          <cell r="K48" t="str">
            <v>P3534/c</v>
          </cell>
          <cell r="L48">
            <v>340034</v>
          </cell>
          <cell r="M48" t="str">
            <v>3 x 400V</v>
          </cell>
          <cell r="N48" t="str">
            <v>24V</v>
          </cell>
          <cell r="O48" t="str">
            <v>OK</v>
          </cell>
          <cell r="P48" t="str">
            <v>GRIS 7030</v>
          </cell>
          <cell r="Q48" t="str">
            <v>BLEU 5012</v>
          </cell>
          <cell r="R48" t="str">
            <v>GRIS 7035</v>
          </cell>
          <cell r="S48" t="str">
            <v>ORANGE 2004</v>
          </cell>
          <cell r="U48" t="str">
            <v>en Cours</v>
          </cell>
          <cell r="V48" t="str">
            <v>en fabrication</v>
          </cell>
          <cell r="W48" t="str">
            <v>en attente</v>
          </cell>
        </row>
        <row r="49">
          <cell r="A49" t="str">
            <v>532-4229</v>
          </cell>
          <cell r="B49" t="str">
            <v>LIENS</v>
          </cell>
          <cell r="C49" t="str">
            <v>96000532 - 4229</v>
          </cell>
          <cell r="D49" t="str">
            <v>CONTAINER</v>
          </cell>
          <cell r="F49" t="str">
            <v>POLYCAB WIRES PVT LTD (S1366) N°2</v>
          </cell>
          <cell r="G49" t="str">
            <v>COS1200-4</v>
          </cell>
          <cell r="H49" t="str">
            <v>SETIC</v>
          </cell>
          <cell r="I49" t="str">
            <v>9625-30</v>
          </cell>
          <cell r="J49" t="str">
            <v>G/D</v>
          </cell>
          <cell r="O49" t="str">
            <v>OK</v>
          </cell>
          <cell r="P49" t="str">
            <v>GRIS 7030</v>
          </cell>
          <cell r="Q49" t="str">
            <v>BLEU 5012</v>
          </cell>
          <cell r="R49" t="str">
            <v>GRIS 7035</v>
          </cell>
          <cell r="S49" t="str">
            <v>ORANGE 2004</v>
          </cell>
          <cell r="U49" t="str">
            <v>en Cours</v>
          </cell>
          <cell r="V49" t="str">
            <v>en fabrication</v>
          </cell>
          <cell r="W49" t="str">
            <v>en attente</v>
          </cell>
        </row>
        <row r="50">
          <cell r="A50" t="str">
            <v>532-4229</v>
          </cell>
          <cell r="B50" t="str">
            <v>LIENS</v>
          </cell>
          <cell r="C50" t="str">
            <v>96000532 - 4229</v>
          </cell>
          <cell r="D50" t="str">
            <v>CONTAINER</v>
          </cell>
          <cell r="F50" t="str">
            <v>POLYCAB WIRES PVT LTD (S1366) N°2</v>
          </cell>
          <cell r="G50" t="str">
            <v>COS1200-4</v>
          </cell>
          <cell r="H50" t="str">
            <v>SETIC</v>
          </cell>
          <cell r="I50" t="str">
            <v>9626-31</v>
          </cell>
          <cell r="J50" t="str">
            <v>G/D</v>
          </cell>
          <cell r="O50" t="str">
            <v>OK</v>
          </cell>
          <cell r="P50" t="str">
            <v>GRIS 7030</v>
          </cell>
          <cell r="Q50" t="str">
            <v>BLEU 5012</v>
          </cell>
          <cell r="R50" t="str">
            <v>GRIS 7035</v>
          </cell>
          <cell r="S50" t="str">
            <v>ORANGE 2004</v>
          </cell>
          <cell r="U50" t="str">
            <v>en Cours</v>
          </cell>
          <cell r="V50" t="str">
            <v>en fabrication</v>
          </cell>
          <cell r="W50" t="str">
            <v>en attente</v>
          </cell>
        </row>
        <row r="51">
          <cell r="A51" t="str">
            <v>533-4229</v>
          </cell>
          <cell r="B51" t="str">
            <v>LIENS</v>
          </cell>
          <cell r="C51" t="str">
            <v>96000533 - 4229</v>
          </cell>
          <cell r="D51" t="str">
            <v>CONTAINER</v>
          </cell>
          <cell r="F51" t="str">
            <v>POLYCAB WIRES PVT LTD (S1366) N°3</v>
          </cell>
          <cell r="G51" t="str">
            <v>COS1200-4</v>
          </cell>
          <cell r="H51" t="str">
            <v>SETIC</v>
          </cell>
          <cell r="I51" t="str">
            <v>9627-32</v>
          </cell>
          <cell r="J51" t="str">
            <v>G/D</v>
          </cell>
          <cell r="O51" t="str">
            <v>OK</v>
          </cell>
          <cell r="P51" t="str">
            <v>GRIS 7030</v>
          </cell>
          <cell r="Q51" t="str">
            <v>BLEU 5012</v>
          </cell>
          <cell r="R51" t="str">
            <v>GRIS 7035</v>
          </cell>
          <cell r="S51" t="str">
            <v>ORANGE 2004</v>
          </cell>
          <cell r="U51" t="str">
            <v>en Cours</v>
          </cell>
          <cell r="V51" t="str">
            <v>en fabrication</v>
          </cell>
          <cell r="W51" t="str">
            <v>en attente</v>
          </cell>
        </row>
        <row r="52">
          <cell r="A52" t="str">
            <v>533-4229</v>
          </cell>
          <cell r="B52" t="str">
            <v>LIENS</v>
          </cell>
          <cell r="C52" t="str">
            <v>96000533 - 4229</v>
          </cell>
          <cell r="D52" t="str">
            <v>CONTAINER</v>
          </cell>
          <cell r="F52" t="str">
            <v>POLYCAB WIRES PVT LTD (S1366) N°3</v>
          </cell>
          <cell r="G52" t="str">
            <v>COS1200-4</v>
          </cell>
          <cell r="H52" t="str">
            <v>SETIC</v>
          </cell>
          <cell r="I52" t="str">
            <v>9628-33</v>
          </cell>
          <cell r="J52" t="str">
            <v>G/D</v>
          </cell>
          <cell r="O52" t="str">
            <v>OK</v>
          </cell>
          <cell r="P52" t="str">
            <v>GRIS 7030</v>
          </cell>
          <cell r="Q52" t="str">
            <v>BLEU 5012</v>
          </cell>
          <cell r="R52" t="str">
            <v>GRIS 7035</v>
          </cell>
          <cell r="S52" t="str">
            <v>ORANGE 2004</v>
          </cell>
          <cell r="U52" t="str">
            <v>en Cours</v>
          </cell>
          <cell r="V52" t="str">
            <v>en fabrication</v>
          </cell>
          <cell r="W52" t="str">
            <v>en attente</v>
          </cell>
        </row>
        <row r="53">
          <cell r="A53" t="str">
            <v>480-4030</v>
          </cell>
          <cell r="B53" t="str">
            <v>LIENS</v>
          </cell>
          <cell r="C53" t="str">
            <v>96000480 - 4030</v>
          </cell>
          <cell r="D53" t="str">
            <v>CONTAINER</v>
          </cell>
          <cell r="E53" t="str">
            <v>Passage au sol (non fourni)</v>
          </cell>
          <cell r="F53" t="str">
            <v>TOMSKABEL (S1360)</v>
          </cell>
          <cell r="G53" t="str">
            <v>AST1250</v>
          </cell>
          <cell r="H53" t="str">
            <v>POURTIER</v>
          </cell>
          <cell r="I53" t="str">
            <v>9575-149</v>
          </cell>
          <cell r="J53" t="str">
            <v>D/G</v>
          </cell>
          <cell r="K53" t="str">
            <v>P3635h</v>
          </cell>
          <cell r="L53">
            <v>150547</v>
          </cell>
          <cell r="M53" t="str">
            <v>3 X 400V</v>
          </cell>
          <cell r="N53" t="str">
            <v>24V</v>
          </cell>
          <cell r="O53" t="str">
            <v>OK</v>
          </cell>
          <cell r="P53" t="str">
            <v>GRIS 7030</v>
          </cell>
          <cell r="Q53" t="str">
            <v>BLEU 5012</v>
          </cell>
          <cell r="R53" t="str">
            <v>GRIS 7035</v>
          </cell>
          <cell r="S53" t="str">
            <v>ORANGE 2004</v>
          </cell>
          <cell r="U53" t="str">
            <v>expédiée</v>
          </cell>
          <cell r="V53" t="str">
            <v>Plaques posées</v>
          </cell>
        </row>
        <row r="54">
          <cell r="A54" t="str">
            <v>480-4031</v>
          </cell>
          <cell r="B54" t="str">
            <v>LIENS</v>
          </cell>
          <cell r="C54" t="str">
            <v>96000480 - 4031</v>
          </cell>
          <cell r="D54" t="str">
            <v>CONTAINER</v>
          </cell>
          <cell r="E54" t="str">
            <v>Passage au sol (non fourni)</v>
          </cell>
          <cell r="F54" t="str">
            <v>TOMSKABEL (S1360)</v>
          </cell>
          <cell r="G54" t="str">
            <v>DRM630N-6M</v>
          </cell>
          <cell r="H54" t="str">
            <v>POURTIER</v>
          </cell>
          <cell r="I54" t="str">
            <v>9576-278</v>
          </cell>
          <cell r="J54" t="str">
            <v>G/D</v>
          </cell>
          <cell r="K54" t="str">
            <v>P3635h</v>
          </cell>
          <cell r="L54" t="str">
            <v>I1027</v>
          </cell>
          <cell r="M54" t="str">
            <v>3 X 400V</v>
          </cell>
          <cell r="N54" t="str">
            <v>24V</v>
          </cell>
          <cell r="O54" t="str">
            <v>OK</v>
          </cell>
          <cell r="P54" t="str">
            <v>BLEU 5012</v>
          </cell>
          <cell r="Q54" t="str">
            <v>Pas de carter</v>
          </cell>
          <cell r="R54" t="str">
            <v>GRIS 7035</v>
          </cell>
          <cell r="S54" t="str">
            <v>ORANGE 2004</v>
          </cell>
          <cell r="U54" t="str">
            <v>expédiée</v>
          </cell>
          <cell r="V54" t="str">
            <v>Plaques posées</v>
          </cell>
        </row>
        <row r="55">
          <cell r="A55" t="str">
            <v>480-4031</v>
          </cell>
          <cell r="B55" t="str">
            <v>LIENS</v>
          </cell>
          <cell r="C55" t="str">
            <v>96000480 - 4031</v>
          </cell>
          <cell r="D55" t="str">
            <v>CONTAINER</v>
          </cell>
          <cell r="E55" t="str">
            <v>Passage au sol (non fourni)</v>
          </cell>
          <cell r="F55" t="str">
            <v>TOMSKABEL (S1360)</v>
          </cell>
          <cell r="G55" t="str">
            <v>DRM630N-6M</v>
          </cell>
          <cell r="H55" t="str">
            <v>POURTIER</v>
          </cell>
          <cell r="I55" t="str">
            <v>9577-279</v>
          </cell>
          <cell r="J55" t="str">
            <v>D/G</v>
          </cell>
          <cell r="K55" t="str">
            <v>P3635h</v>
          </cell>
          <cell r="L55" t="str">
            <v>I1027</v>
          </cell>
          <cell r="M55" t="str">
            <v>3 X 400V</v>
          </cell>
          <cell r="N55" t="str">
            <v>24V</v>
          </cell>
          <cell r="O55" t="str">
            <v>OK</v>
          </cell>
          <cell r="P55" t="str">
            <v>BLEU 5012</v>
          </cell>
          <cell r="Q55" t="str">
            <v>Pas de carter</v>
          </cell>
          <cell r="R55" t="str">
            <v>GRIS 7035</v>
          </cell>
          <cell r="S55" t="str">
            <v>ORANGE 2004</v>
          </cell>
          <cell r="U55" t="str">
            <v>expédiée</v>
          </cell>
          <cell r="V55" t="str">
            <v>Plaques posées</v>
          </cell>
        </row>
        <row r="56">
          <cell r="A56" t="str">
            <v>480-4032</v>
          </cell>
          <cell r="B56" t="str">
            <v>LIENS</v>
          </cell>
          <cell r="C56" t="str">
            <v>96000480 - 4032</v>
          </cell>
          <cell r="D56" t="str">
            <v>CONTAINER</v>
          </cell>
          <cell r="E56" t="str">
            <v>Passage au sol (non fourni)</v>
          </cell>
          <cell r="F56" t="str">
            <v>TOMSKABEL (S1360)</v>
          </cell>
          <cell r="G56" t="str">
            <v>DSD630-2-3M-H</v>
          </cell>
          <cell r="H56" t="str">
            <v>POURTIER</v>
          </cell>
          <cell r="I56" t="str">
            <v>9578-102</v>
          </cell>
          <cell r="J56" t="str">
            <v>//</v>
          </cell>
          <cell r="K56" t="str">
            <v>P3635h</v>
          </cell>
          <cell r="L56">
            <v>150547</v>
          </cell>
          <cell r="M56" t="str">
            <v>3 X 400V</v>
          </cell>
          <cell r="N56" t="str">
            <v>24V</v>
          </cell>
          <cell r="O56" t="str">
            <v>OK</v>
          </cell>
          <cell r="P56" t="str">
            <v>BLEU 5012</v>
          </cell>
          <cell r="Q56" t="str">
            <v>BLEU 5012</v>
          </cell>
          <cell r="R56" t="str">
            <v>GRIS 7035</v>
          </cell>
          <cell r="S56" t="str">
            <v>ORANGE 2004</v>
          </cell>
          <cell r="U56" t="str">
            <v>expédiée</v>
          </cell>
          <cell r="V56" t="str">
            <v>Plaques posées</v>
          </cell>
        </row>
        <row r="57">
          <cell r="A57" t="str">
            <v>480-4032</v>
          </cell>
          <cell r="B57" t="str">
            <v>LIENS</v>
          </cell>
          <cell r="C57" t="str">
            <v>96000480 - 4032</v>
          </cell>
          <cell r="D57" t="str">
            <v>CONTAINER</v>
          </cell>
          <cell r="E57" t="str">
            <v>Passage au sol (non fourni)</v>
          </cell>
          <cell r="F57" t="str">
            <v>TOMSKABEL (S1360)</v>
          </cell>
          <cell r="G57" t="str">
            <v>DSD630-2-3M-H</v>
          </cell>
          <cell r="H57" t="str">
            <v>POURTIER</v>
          </cell>
          <cell r="I57" t="str">
            <v>9579-103</v>
          </cell>
          <cell r="J57" t="str">
            <v>//</v>
          </cell>
          <cell r="K57" t="str">
            <v>P3635h</v>
          </cell>
          <cell r="L57">
            <v>150547</v>
          </cell>
          <cell r="M57" t="str">
            <v>3 X 400V</v>
          </cell>
          <cell r="N57" t="str">
            <v>24V</v>
          </cell>
          <cell r="O57" t="str">
            <v>OK</v>
          </cell>
          <cell r="P57" t="str">
            <v>BLEU 5012</v>
          </cell>
          <cell r="Q57" t="str">
            <v>BLEU 5012</v>
          </cell>
          <cell r="R57" t="str">
            <v>GRIS 7035</v>
          </cell>
          <cell r="S57" t="str">
            <v>ORANGE 2004</v>
          </cell>
          <cell r="U57" t="str">
            <v>expédiée</v>
          </cell>
          <cell r="V57" t="str">
            <v>Plaques posées</v>
          </cell>
        </row>
        <row r="58">
          <cell r="A58" t="str">
            <v>480-4032</v>
          </cell>
          <cell r="B58" t="str">
            <v>LIENS</v>
          </cell>
          <cell r="C58" t="str">
            <v>96000480 - 4032</v>
          </cell>
          <cell r="D58" t="str">
            <v>CONTAINER</v>
          </cell>
          <cell r="E58" t="str">
            <v>Passage au sol (non fourni)</v>
          </cell>
          <cell r="F58" t="str">
            <v>TOMSKABEL (S1360)</v>
          </cell>
          <cell r="G58" t="str">
            <v>DSD630-2-3M-H</v>
          </cell>
          <cell r="H58" t="str">
            <v>POURTIER</v>
          </cell>
          <cell r="I58" t="str">
            <v>9580-104</v>
          </cell>
          <cell r="J58" t="str">
            <v>//</v>
          </cell>
          <cell r="K58" t="str">
            <v>P3635h</v>
          </cell>
          <cell r="L58">
            <v>150547</v>
          </cell>
          <cell r="M58" t="str">
            <v>3 X 400V</v>
          </cell>
          <cell r="N58" t="str">
            <v>24V</v>
          </cell>
          <cell r="O58" t="str">
            <v>OK</v>
          </cell>
          <cell r="P58" t="str">
            <v>BLEU 5012</v>
          </cell>
          <cell r="Q58" t="str">
            <v>BLEU 5012</v>
          </cell>
          <cell r="R58" t="str">
            <v>GRIS 7035</v>
          </cell>
          <cell r="S58" t="str">
            <v>ORANGE 2004</v>
          </cell>
          <cell r="U58" t="str">
            <v>expédiée</v>
          </cell>
          <cell r="V58" t="str">
            <v>Plaques posées</v>
          </cell>
        </row>
        <row r="59">
          <cell r="A59" t="str">
            <v>480-4032</v>
          </cell>
          <cell r="B59" t="str">
            <v>LIENS</v>
          </cell>
          <cell r="C59" t="str">
            <v>96000480 - 4032</v>
          </cell>
          <cell r="D59" t="str">
            <v>CONTAINER</v>
          </cell>
          <cell r="E59" t="str">
            <v>Passage au sol (non fourni)</v>
          </cell>
          <cell r="F59" t="str">
            <v>TOMSKABEL (S1360)</v>
          </cell>
          <cell r="G59" t="str">
            <v>DSD630-2-3M-H</v>
          </cell>
          <cell r="H59" t="str">
            <v>POURTIER</v>
          </cell>
          <cell r="I59" t="str">
            <v>9581-105</v>
          </cell>
          <cell r="J59" t="str">
            <v>//</v>
          </cell>
          <cell r="K59" t="str">
            <v>P3635h</v>
          </cell>
          <cell r="L59">
            <v>150547</v>
          </cell>
          <cell r="M59" t="str">
            <v>3 X 400V</v>
          </cell>
          <cell r="N59" t="str">
            <v>24V</v>
          </cell>
          <cell r="O59" t="str">
            <v>OK</v>
          </cell>
          <cell r="P59" t="str">
            <v>BLEU 5012</v>
          </cell>
          <cell r="Q59" t="str">
            <v>BLEU 5012</v>
          </cell>
          <cell r="R59" t="str">
            <v>GRIS 7035</v>
          </cell>
          <cell r="S59" t="str">
            <v>ORANGE 2004</v>
          </cell>
          <cell r="U59" t="str">
            <v>expédiée</v>
          </cell>
          <cell r="V59" t="str">
            <v>Plaques posées</v>
          </cell>
        </row>
        <row r="60">
          <cell r="A60" t="str">
            <v>480-4032</v>
          </cell>
          <cell r="B60" t="str">
            <v>LIENS</v>
          </cell>
          <cell r="C60" t="str">
            <v>96000480 - 4032</v>
          </cell>
          <cell r="D60" t="str">
            <v>CONTAINER</v>
          </cell>
          <cell r="E60" t="str">
            <v>Passage au sol (non fourni)</v>
          </cell>
          <cell r="F60" t="str">
            <v>TOMSKABEL (S1360)</v>
          </cell>
          <cell r="G60" t="str">
            <v>DSD630-2-3M-H</v>
          </cell>
          <cell r="H60" t="str">
            <v>POURTIER</v>
          </cell>
          <cell r="I60" t="str">
            <v>9582-106</v>
          </cell>
          <cell r="J60" t="str">
            <v>//</v>
          </cell>
          <cell r="K60" t="str">
            <v>P3635h</v>
          </cell>
          <cell r="L60">
            <v>150547</v>
          </cell>
          <cell r="M60" t="str">
            <v>3 X 400V</v>
          </cell>
          <cell r="N60" t="str">
            <v>24V</v>
          </cell>
          <cell r="O60" t="str">
            <v>OK</v>
          </cell>
          <cell r="P60" t="str">
            <v>BLEU 5012</v>
          </cell>
          <cell r="Q60" t="str">
            <v>BLEU 5012</v>
          </cell>
          <cell r="R60" t="str">
            <v>GRIS 7035</v>
          </cell>
          <cell r="S60" t="str">
            <v>ORANGE 2004</v>
          </cell>
          <cell r="U60" t="str">
            <v>expédiée</v>
          </cell>
          <cell r="V60" t="str">
            <v>Plaques posées</v>
          </cell>
        </row>
        <row r="61">
          <cell r="A61" t="str">
            <v>480-4032</v>
          </cell>
          <cell r="B61" t="str">
            <v>LIENS</v>
          </cell>
          <cell r="C61" t="str">
            <v>96000480 - 4032</v>
          </cell>
          <cell r="D61" t="str">
            <v>CONTAINER</v>
          </cell>
          <cell r="E61" t="str">
            <v>Passage au sol (non fourni)</v>
          </cell>
          <cell r="F61" t="str">
            <v>TOMSKABEL (S1360)</v>
          </cell>
          <cell r="G61" t="str">
            <v>DSD630-2-3M-H</v>
          </cell>
          <cell r="H61" t="str">
            <v>POURTIER</v>
          </cell>
          <cell r="I61" t="str">
            <v>9583-107</v>
          </cell>
          <cell r="J61" t="str">
            <v>//</v>
          </cell>
          <cell r="K61" t="str">
            <v>P3635h</v>
          </cell>
          <cell r="L61">
            <v>150547</v>
          </cell>
          <cell r="M61" t="str">
            <v>3 X 400V</v>
          </cell>
          <cell r="N61" t="str">
            <v>24V</v>
          </cell>
          <cell r="O61" t="str">
            <v>OK</v>
          </cell>
          <cell r="P61" t="str">
            <v>BLEU 5012</v>
          </cell>
          <cell r="Q61" t="str">
            <v>BLEU 5012</v>
          </cell>
          <cell r="R61" t="str">
            <v>GRIS 7035</v>
          </cell>
          <cell r="S61" t="str">
            <v>ORANGE 2004</v>
          </cell>
          <cell r="U61" t="str">
            <v>expédiée</v>
          </cell>
          <cell r="V61" t="str">
            <v>Plaques posées</v>
          </cell>
        </row>
        <row r="62">
          <cell r="A62" t="str">
            <v>480-4121</v>
          </cell>
          <cell r="B62" t="str">
            <v>LIENS</v>
          </cell>
          <cell r="C62" t="str">
            <v>96000480 - 4121</v>
          </cell>
          <cell r="D62" t="str">
            <v>CONTAINER</v>
          </cell>
          <cell r="E62" t="str">
            <v>Passage au sol (non fourni)</v>
          </cell>
          <cell r="F62" t="str">
            <v>TOMSKABEL (S1360)</v>
          </cell>
          <cell r="G62" t="str">
            <v>MRF</v>
          </cell>
          <cell r="H62" t="str">
            <v>POURTIER</v>
          </cell>
          <cell r="I62" t="str">
            <v>9672-105</v>
          </cell>
          <cell r="J62" t="str">
            <v>//</v>
          </cell>
          <cell r="K62" t="str">
            <v>P3635h</v>
          </cell>
          <cell r="L62" t="str">
            <v>//</v>
          </cell>
          <cell r="M62" t="str">
            <v>//</v>
          </cell>
          <cell r="N62" t="str">
            <v>//</v>
          </cell>
          <cell r="O62" t="str">
            <v>OK</v>
          </cell>
          <cell r="P62" t="str">
            <v>BLEU 5012</v>
          </cell>
          <cell r="Q62" t="str">
            <v>Pas de carter</v>
          </cell>
          <cell r="R62" t="str">
            <v>GRIS 7035</v>
          </cell>
          <cell r="S62" t="str">
            <v>ORANGE 2004</v>
          </cell>
          <cell r="U62" t="str">
            <v>expédiée</v>
          </cell>
          <cell r="V62" t="str">
            <v>Plaques posées</v>
          </cell>
        </row>
        <row r="63">
          <cell r="A63" t="str">
            <v>491-4108</v>
          </cell>
          <cell r="B63" t="str">
            <v>LIENS</v>
          </cell>
          <cell r="C63" t="str">
            <v>96000492 - 4108</v>
          </cell>
          <cell r="D63" t="str">
            <v>CONTAINER</v>
          </cell>
          <cell r="E63" t="str">
            <v>Passage en aérien 8 M (NF)</v>
          </cell>
          <cell r="F63" t="str">
            <v>OZNUR (S1365)</v>
          </cell>
          <cell r="G63" t="str">
            <v>UATS1250M</v>
          </cell>
          <cell r="H63" t="str">
            <v>SETIC</v>
          </cell>
          <cell r="I63" t="str">
            <v>9710-118</v>
          </cell>
          <cell r="J63" t="str">
            <v>D/G</v>
          </cell>
          <cell r="K63" t="str">
            <v>18030-2c</v>
          </cell>
          <cell r="L63">
            <v>1845</v>
          </cell>
          <cell r="M63" t="str">
            <v>3 X 400V</v>
          </cell>
          <cell r="N63" t="str">
            <v>24V</v>
          </cell>
          <cell r="O63" t="str">
            <v>OK</v>
          </cell>
          <cell r="P63" t="str">
            <v>VERT 6011</v>
          </cell>
          <cell r="Q63" t="str">
            <v>Pas de carter</v>
          </cell>
          <cell r="R63" t="str">
            <v>GRIS 7035</v>
          </cell>
          <cell r="S63" t="str">
            <v>JAUNE 1003</v>
          </cell>
          <cell r="U63" t="str">
            <v>expédiée</v>
          </cell>
          <cell r="V63" t="str">
            <v>Plaques posées</v>
          </cell>
        </row>
        <row r="64">
          <cell r="A64" t="str">
            <v>491-4108</v>
          </cell>
          <cell r="B64" t="str">
            <v>LIENS</v>
          </cell>
          <cell r="C64" t="str">
            <v>96000492 - 4108</v>
          </cell>
          <cell r="D64" t="str">
            <v>CONTAINER</v>
          </cell>
          <cell r="E64" t="str">
            <v>Passage en aérien 8 M (NF)</v>
          </cell>
          <cell r="F64" t="str">
            <v>OZNUR (S1365)</v>
          </cell>
          <cell r="G64" t="str">
            <v>UATS1250M</v>
          </cell>
          <cell r="H64" t="str">
            <v>SETIC</v>
          </cell>
          <cell r="I64" t="str">
            <v>9711-119</v>
          </cell>
          <cell r="J64" t="str">
            <v>D/G</v>
          </cell>
          <cell r="K64" t="str">
            <v>18030-2c</v>
          </cell>
          <cell r="L64">
            <v>1845</v>
          </cell>
          <cell r="M64" t="str">
            <v>3 X 400V</v>
          </cell>
          <cell r="N64" t="str">
            <v>24V</v>
          </cell>
          <cell r="O64" t="str">
            <v>OK</v>
          </cell>
          <cell r="P64" t="str">
            <v>VERT 6011</v>
          </cell>
          <cell r="Q64" t="str">
            <v>Pas de carter</v>
          </cell>
          <cell r="R64" t="str">
            <v>GRIS 7035</v>
          </cell>
          <cell r="S64" t="str">
            <v>JAUNE 1003</v>
          </cell>
          <cell r="U64" t="str">
            <v>expédiée</v>
          </cell>
          <cell r="V64" t="str">
            <v>Plaques posées</v>
          </cell>
        </row>
        <row r="65">
          <cell r="A65" t="str">
            <v>491-4108</v>
          </cell>
          <cell r="B65" t="str">
            <v>LIENS</v>
          </cell>
          <cell r="C65" t="str">
            <v>96000492 - 4108</v>
          </cell>
          <cell r="D65" t="str">
            <v>CONTAINER</v>
          </cell>
          <cell r="E65" t="str">
            <v>Passage en aérien 8 M (NF)</v>
          </cell>
          <cell r="F65" t="str">
            <v>OZNUR (S1365)</v>
          </cell>
          <cell r="G65" t="str">
            <v>UATS1250M</v>
          </cell>
          <cell r="H65" t="str">
            <v>SETIC</v>
          </cell>
          <cell r="I65" t="str">
            <v>9712-120</v>
          </cell>
          <cell r="J65" t="str">
            <v>D/G</v>
          </cell>
          <cell r="K65" t="str">
            <v>18030-2c</v>
          </cell>
          <cell r="L65">
            <v>1845</v>
          </cell>
          <cell r="M65" t="str">
            <v>3 X 400V</v>
          </cell>
          <cell r="N65" t="str">
            <v>24V</v>
          </cell>
          <cell r="O65" t="str">
            <v>OK</v>
          </cell>
          <cell r="P65" t="str">
            <v>VERT 6011</v>
          </cell>
          <cell r="Q65" t="str">
            <v>Pas de carter</v>
          </cell>
          <cell r="R65" t="str">
            <v>GRIS 7035</v>
          </cell>
          <cell r="S65" t="str">
            <v>JAUNE 1003</v>
          </cell>
          <cell r="U65" t="str">
            <v>expédiée</v>
          </cell>
          <cell r="V65" t="str">
            <v>Plaques posées</v>
          </cell>
        </row>
        <row r="66">
          <cell r="A66" t="str">
            <v>491-4108</v>
          </cell>
          <cell r="B66" t="str">
            <v>LIENS</v>
          </cell>
          <cell r="C66" t="str">
            <v>96000492 - 4108</v>
          </cell>
          <cell r="D66" t="str">
            <v>CONTAINER</v>
          </cell>
          <cell r="E66" t="str">
            <v>Passage en aérien 8 M (NF)</v>
          </cell>
          <cell r="F66" t="str">
            <v>OZNUR (S1365)</v>
          </cell>
          <cell r="G66" t="str">
            <v>UATS1250M</v>
          </cell>
          <cell r="H66" t="str">
            <v>SETIC</v>
          </cell>
          <cell r="I66" t="str">
            <v>9713-121</v>
          </cell>
          <cell r="J66" t="str">
            <v>D/G</v>
          </cell>
          <cell r="K66" t="str">
            <v>18030-2c</v>
          </cell>
          <cell r="L66">
            <v>1845</v>
          </cell>
          <cell r="M66" t="str">
            <v>3 X 400V</v>
          </cell>
          <cell r="N66" t="str">
            <v>24V</v>
          </cell>
          <cell r="O66" t="str">
            <v>OK</v>
          </cell>
          <cell r="P66" t="str">
            <v>VERT 6011</v>
          </cell>
          <cell r="Q66" t="str">
            <v>Pas de carter</v>
          </cell>
          <cell r="R66" t="str">
            <v>GRIS 7035</v>
          </cell>
          <cell r="S66" t="str">
            <v>JAUNE 1003</v>
          </cell>
          <cell r="U66" t="str">
            <v>expédiée</v>
          </cell>
          <cell r="V66" t="str">
            <v>Plaques posées</v>
          </cell>
        </row>
        <row r="67">
          <cell r="A67" t="str">
            <v>491-4108</v>
          </cell>
          <cell r="B67" t="str">
            <v>LIENS</v>
          </cell>
          <cell r="C67" t="str">
            <v>96000492 - 4108</v>
          </cell>
          <cell r="D67" t="str">
            <v>CONTAINER</v>
          </cell>
          <cell r="E67" t="str">
            <v>Passage en aérien 8 M (NF)</v>
          </cell>
          <cell r="F67" t="str">
            <v>OZNUR (S1365)</v>
          </cell>
          <cell r="G67" t="str">
            <v>UATS1250M</v>
          </cell>
          <cell r="H67" t="str">
            <v>SETIC</v>
          </cell>
          <cell r="I67" t="str">
            <v>9714-122</v>
          </cell>
          <cell r="J67" t="str">
            <v>D/G</v>
          </cell>
          <cell r="K67" t="str">
            <v>18030-2c</v>
          </cell>
          <cell r="L67">
            <v>1845</v>
          </cell>
          <cell r="M67" t="str">
            <v>3 X 400V</v>
          </cell>
          <cell r="N67" t="str">
            <v>24V</v>
          </cell>
          <cell r="O67" t="str">
            <v>OK</v>
          </cell>
          <cell r="P67" t="str">
            <v>VERT 6011</v>
          </cell>
          <cell r="Q67" t="str">
            <v>Pas de carter</v>
          </cell>
          <cell r="R67" t="str">
            <v>GRIS 7035</v>
          </cell>
          <cell r="S67" t="str">
            <v>JAUNE 1003</v>
          </cell>
          <cell r="U67" t="str">
            <v>expédiée</v>
          </cell>
          <cell r="V67" t="str">
            <v>Plaques posées</v>
          </cell>
        </row>
        <row r="68">
          <cell r="A68" t="str">
            <v>492-4174</v>
          </cell>
          <cell r="B68" t="str">
            <v>LIENS</v>
          </cell>
          <cell r="C68" t="str">
            <v>96000492-4174</v>
          </cell>
          <cell r="D68" t="str">
            <v>CONTAINER</v>
          </cell>
          <cell r="E68" t="str">
            <v>Passage en aérien 8 M (NF)</v>
          </cell>
          <cell r="F68" t="str">
            <v>OZNUR (S1365)</v>
          </cell>
          <cell r="G68" t="str">
            <v>MLP</v>
          </cell>
          <cell r="H68" t="str">
            <v>SETIC</v>
          </cell>
          <cell r="I68" t="str">
            <v>9594-180</v>
          </cell>
          <cell r="J68" t="str">
            <v>D/G</v>
          </cell>
          <cell r="K68" t="str">
            <v>18030-2c</v>
          </cell>
          <cell r="L68" t="str">
            <v>//</v>
          </cell>
          <cell r="M68" t="str">
            <v>//</v>
          </cell>
          <cell r="N68" t="str">
            <v>//</v>
          </cell>
          <cell r="O68" t="str">
            <v>//</v>
          </cell>
          <cell r="P68" t="str">
            <v>VERT 6011</v>
          </cell>
          <cell r="Q68" t="str">
            <v>Pas de carter</v>
          </cell>
          <cell r="R68" t="str">
            <v>GRIS 7035</v>
          </cell>
          <cell r="S68" t="str">
            <v>JAUNE 1003</v>
          </cell>
          <cell r="U68" t="str">
            <v>expédiée</v>
          </cell>
          <cell r="V68" t="str">
            <v>Plaques posées</v>
          </cell>
        </row>
        <row r="69">
          <cell r="A69" t="str">
            <v>492-4173</v>
          </cell>
          <cell r="B69" t="str">
            <v>LIENS</v>
          </cell>
          <cell r="C69" t="str">
            <v>96000492-4173</v>
          </cell>
          <cell r="D69" t="str">
            <v>CONTAINER</v>
          </cell>
          <cell r="E69" t="str">
            <v>Passage en aérien 8 M (NF)</v>
          </cell>
          <cell r="F69" t="str">
            <v>OZNUR (S1365)</v>
          </cell>
          <cell r="G69" t="str">
            <v>TC1600-4M</v>
          </cell>
          <cell r="H69" t="str">
            <v>SETIC</v>
          </cell>
          <cell r="I69" t="str">
            <v>9595-15</v>
          </cell>
          <cell r="J69" t="str">
            <v>D/G</v>
          </cell>
          <cell r="K69" t="str">
            <v>18030-2c</v>
          </cell>
          <cell r="L69">
            <v>1845</v>
          </cell>
          <cell r="M69" t="str">
            <v>3 X 400V</v>
          </cell>
          <cell r="N69" t="str">
            <v>24V</v>
          </cell>
          <cell r="O69" t="str">
            <v>OK</v>
          </cell>
          <cell r="P69" t="str">
            <v>GRIS 7030</v>
          </cell>
          <cell r="Q69" t="str">
            <v>VERT 6011</v>
          </cell>
          <cell r="R69" t="str">
            <v>GRIS 7035</v>
          </cell>
          <cell r="S69" t="str">
            <v>JAUNE 1003</v>
          </cell>
          <cell r="U69" t="str">
            <v>expédiée</v>
          </cell>
          <cell r="V69" t="str">
            <v>Plaques posées</v>
          </cell>
        </row>
        <row r="70">
          <cell r="A70" t="str">
            <v>517-4176</v>
          </cell>
          <cell r="B70" t="str">
            <v>LIENS</v>
          </cell>
          <cell r="C70" t="str">
            <v>96000517-4176</v>
          </cell>
          <cell r="D70" t="str">
            <v>CONTAINER</v>
          </cell>
          <cell r="E70" t="str">
            <v>(Fourniture client ) aérien 2,5 M</v>
          </cell>
          <cell r="F70" t="str">
            <v>VINDHYA (VTL) (S1375)</v>
          </cell>
          <cell r="G70" t="str">
            <v>DHDTT560</v>
          </cell>
          <cell r="H70" t="str">
            <v>SETIC</v>
          </cell>
          <cell r="I70" t="str">
            <v>9718 - 52</v>
          </cell>
          <cell r="J70" t="str">
            <v>D/G</v>
          </cell>
          <cell r="K70" t="str">
            <v>100962-b</v>
          </cell>
          <cell r="L70">
            <v>139464</v>
          </cell>
          <cell r="M70" t="str">
            <v>3 X 400V</v>
          </cell>
          <cell r="N70" t="str">
            <v>24V</v>
          </cell>
          <cell r="O70" t="str">
            <v>OK</v>
          </cell>
          <cell r="P70" t="str">
            <v>GRIS 7030</v>
          </cell>
          <cell r="Q70" t="str">
            <v>BLEU 5012</v>
          </cell>
          <cell r="R70" t="str">
            <v>GRIS 7035</v>
          </cell>
          <cell r="S70" t="str">
            <v>ORANGE 2004</v>
          </cell>
          <cell r="U70" t="str">
            <v>expédiée</v>
          </cell>
          <cell r="V70" t="str">
            <v>Plaques posées</v>
          </cell>
        </row>
        <row r="71">
          <cell r="A71" t="str">
            <v>517-4176</v>
          </cell>
          <cell r="B71" t="str">
            <v>LIENS</v>
          </cell>
          <cell r="C71" t="str">
            <v>96000517-4176</v>
          </cell>
          <cell r="D71" t="str">
            <v>CONTAINER</v>
          </cell>
          <cell r="E71" t="str">
            <v>(Fourniture client ) aérien 2,5 M</v>
          </cell>
          <cell r="F71" t="str">
            <v>VINDHYA (VTL) (S1375)</v>
          </cell>
          <cell r="G71" t="str">
            <v>DHDTT560</v>
          </cell>
          <cell r="H71" t="str">
            <v>SETIC</v>
          </cell>
          <cell r="I71" t="str">
            <v>9719 - 53</v>
          </cell>
          <cell r="J71" t="str">
            <v>G/D</v>
          </cell>
          <cell r="K71" t="str">
            <v>100916-2b</v>
          </cell>
          <cell r="L71">
            <v>139464</v>
          </cell>
          <cell r="M71" t="str">
            <v>3 X 400V</v>
          </cell>
          <cell r="N71" t="str">
            <v>24V</v>
          </cell>
          <cell r="O71" t="str">
            <v>OK</v>
          </cell>
          <cell r="P71" t="str">
            <v>GRIS 7030</v>
          </cell>
          <cell r="Q71" t="str">
            <v>BLEU 5012</v>
          </cell>
          <cell r="R71" t="str">
            <v>GRIS 7035</v>
          </cell>
          <cell r="S71" t="str">
            <v>ORANGE 2004</v>
          </cell>
          <cell r="U71" t="str">
            <v>expédiée</v>
          </cell>
          <cell r="V71" t="str">
            <v>Plaques posées</v>
          </cell>
        </row>
        <row r="72">
          <cell r="A72" t="str">
            <v>517-4176</v>
          </cell>
          <cell r="B72" t="str">
            <v>LIENS</v>
          </cell>
          <cell r="C72" t="str">
            <v>96000517-4176</v>
          </cell>
          <cell r="D72" t="str">
            <v>CONTAINER</v>
          </cell>
          <cell r="E72" t="str">
            <v>(Fourniture client ) aérien 2,5 M</v>
          </cell>
          <cell r="F72" t="str">
            <v>VINDHYA (VTL) (S1375)</v>
          </cell>
          <cell r="G72" t="str">
            <v>DHDTT560</v>
          </cell>
          <cell r="H72" t="str">
            <v>SETIC</v>
          </cell>
          <cell r="I72" t="str">
            <v>9720 - 54</v>
          </cell>
          <cell r="J72" t="str">
            <v>G/D</v>
          </cell>
          <cell r="K72" t="str">
            <v>100916-2b</v>
          </cell>
          <cell r="L72">
            <v>139464</v>
          </cell>
          <cell r="M72" t="str">
            <v>3 X 400V</v>
          </cell>
          <cell r="N72" t="str">
            <v>24V</v>
          </cell>
          <cell r="O72" t="str">
            <v>OK</v>
          </cell>
          <cell r="P72" t="str">
            <v>GRIS 7030</v>
          </cell>
          <cell r="Q72" t="str">
            <v>BLEU 5012</v>
          </cell>
          <cell r="R72" t="str">
            <v>GRIS 7035</v>
          </cell>
          <cell r="S72" t="str">
            <v>ORANGE 2004</v>
          </cell>
          <cell r="U72" t="str">
            <v>expédiée</v>
          </cell>
          <cell r="V72" t="str">
            <v>Plaques posées</v>
          </cell>
        </row>
        <row r="73">
          <cell r="A73" t="str">
            <v>517-4175</v>
          </cell>
          <cell r="B73" t="str">
            <v>LIENS</v>
          </cell>
          <cell r="C73" t="str">
            <v>96000517-4175</v>
          </cell>
          <cell r="D73" t="str">
            <v>CONTAINER</v>
          </cell>
          <cell r="E73" t="str">
            <v>(Fourniture client ) aérien 2,5 M</v>
          </cell>
          <cell r="F73" t="str">
            <v>VINDHYA (VTL) (S1375)</v>
          </cell>
          <cell r="G73" t="str">
            <v>TA630NI</v>
          </cell>
          <cell r="H73" t="str">
            <v>SETIC</v>
          </cell>
          <cell r="I73" t="str">
            <v>9715-624</v>
          </cell>
          <cell r="J73" t="str">
            <v>D/G</v>
          </cell>
          <cell r="K73" t="str">
            <v>100962-b</v>
          </cell>
          <cell r="L73">
            <v>100985</v>
          </cell>
          <cell r="M73" t="str">
            <v>3 X 400V</v>
          </cell>
          <cell r="N73" t="str">
            <v>24V</v>
          </cell>
          <cell r="O73" t="str">
            <v>OK</v>
          </cell>
          <cell r="P73" t="str">
            <v>GRIS 7030</v>
          </cell>
          <cell r="Q73" t="str">
            <v>BLEU 5012</v>
          </cell>
          <cell r="R73" t="str">
            <v>GRIS 7035</v>
          </cell>
          <cell r="S73" t="str">
            <v>ORANGE 2004</v>
          </cell>
          <cell r="U73" t="str">
            <v>expédiée</v>
          </cell>
          <cell r="V73" t="str">
            <v>Plaques posées</v>
          </cell>
        </row>
        <row r="74">
          <cell r="A74" t="str">
            <v>517-4175</v>
          </cell>
          <cell r="B74" t="str">
            <v>LIENS</v>
          </cell>
          <cell r="C74" t="str">
            <v>96000517-4175</v>
          </cell>
          <cell r="D74" t="str">
            <v>CONTAINER</v>
          </cell>
          <cell r="E74" t="str">
            <v>(Fourniture client ) aérien 2,5 M</v>
          </cell>
          <cell r="F74" t="str">
            <v>VINDHYA (VTL) (S1375)</v>
          </cell>
          <cell r="G74" t="str">
            <v>TA630NI</v>
          </cell>
          <cell r="H74" t="str">
            <v>SETIC</v>
          </cell>
          <cell r="I74" t="str">
            <v>9716-625</v>
          </cell>
          <cell r="J74" t="str">
            <v>G/D</v>
          </cell>
          <cell r="K74" t="str">
            <v>100916-2b</v>
          </cell>
          <cell r="L74">
            <v>100985</v>
          </cell>
          <cell r="M74" t="str">
            <v>3 X 400V</v>
          </cell>
          <cell r="N74" t="str">
            <v>24V</v>
          </cell>
          <cell r="O74" t="str">
            <v>OK</v>
          </cell>
          <cell r="P74" t="str">
            <v>GRIS 7030</v>
          </cell>
          <cell r="Q74" t="str">
            <v>BLEU 5012</v>
          </cell>
          <cell r="R74" t="str">
            <v>GRIS 7035</v>
          </cell>
          <cell r="S74" t="str">
            <v>ORANGE 2004</v>
          </cell>
          <cell r="U74" t="str">
            <v>expédiée</v>
          </cell>
          <cell r="V74" t="str">
            <v>Plaques posées</v>
          </cell>
        </row>
        <row r="75">
          <cell r="A75" t="str">
            <v>517-4175</v>
          </cell>
          <cell r="B75" t="str">
            <v>LIENS</v>
          </cell>
          <cell r="C75" t="str">
            <v>96000517-4175</v>
          </cell>
          <cell r="D75" t="str">
            <v>CONTAINER</v>
          </cell>
          <cell r="E75" t="str">
            <v>(Fourniture client ) aérien 2,5 M</v>
          </cell>
          <cell r="F75" t="str">
            <v>VINDHYA (VTL) (S1375)</v>
          </cell>
          <cell r="G75" t="str">
            <v>TA630NI</v>
          </cell>
          <cell r="H75" t="str">
            <v>SETIC</v>
          </cell>
          <cell r="I75" t="str">
            <v>9717-626</v>
          </cell>
          <cell r="J75" t="str">
            <v>G/D</v>
          </cell>
          <cell r="K75" t="str">
            <v>100916-2b</v>
          </cell>
          <cell r="L75">
            <v>100985</v>
          </cell>
          <cell r="M75" t="str">
            <v>3 X 400V</v>
          </cell>
          <cell r="N75" t="str">
            <v>24V</v>
          </cell>
          <cell r="O75" t="str">
            <v>OK</v>
          </cell>
          <cell r="P75" t="str">
            <v>GRIS 7030</v>
          </cell>
          <cell r="Q75" t="str">
            <v>BLEU 5012</v>
          </cell>
          <cell r="R75" t="str">
            <v>GRIS 7035</v>
          </cell>
          <cell r="S75" t="str">
            <v>ORANGE 2004</v>
          </cell>
          <cell r="U75" t="str">
            <v>expédiée</v>
          </cell>
          <cell r="V75" t="str">
            <v>Plaques posées</v>
          </cell>
        </row>
        <row r="76">
          <cell r="A76" t="str">
            <v>518-4183</v>
          </cell>
          <cell r="B76" t="str">
            <v xml:space="preserve"> </v>
          </cell>
          <cell r="C76" t="str">
            <v>96000518-4183</v>
          </cell>
          <cell r="D76" t="str">
            <v>CONTAINER</v>
          </cell>
          <cell r="E76" t="str">
            <v>(Fourniture client ) aérien 2,5 M</v>
          </cell>
          <cell r="F76" t="str">
            <v>VINDHYA (VTL) (S1376)</v>
          </cell>
          <cell r="G76" t="str">
            <v>DSDL560-2-3M</v>
          </cell>
          <cell r="H76" t="str">
            <v>SETIC</v>
          </cell>
          <cell r="I76" t="str">
            <v>9722-108</v>
          </cell>
          <cell r="J76" t="str">
            <v>D/G</v>
          </cell>
          <cell r="K76" t="str">
            <v>100995-2</v>
          </cell>
          <cell r="L76">
            <v>141023</v>
          </cell>
          <cell r="M76" t="str">
            <v>3 X 400V</v>
          </cell>
          <cell r="N76" t="str">
            <v>24V</v>
          </cell>
          <cell r="O76" t="str">
            <v>OK</v>
          </cell>
          <cell r="P76" t="str">
            <v>BLEU 5012</v>
          </cell>
          <cell r="Q76" t="str">
            <v>Pas de carter</v>
          </cell>
          <cell r="R76" t="str">
            <v>GRIS 7035</v>
          </cell>
          <cell r="S76" t="str">
            <v>ORANGE 2004</v>
          </cell>
          <cell r="U76" t="str">
            <v>expédiée</v>
          </cell>
          <cell r="V76" t="str">
            <v>Plaques posées</v>
          </cell>
        </row>
        <row r="77">
          <cell r="A77" t="str">
            <v>518-4182</v>
          </cell>
          <cell r="B77" t="str">
            <v>LIENS</v>
          </cell>
          <cell r="C77" t="str">
            <v>96000518-4182</v>
          </cell>
          <cell r="D77" t="str">
            <v>CONTAINER</v>
          </cell>
          <cell r="E77" t="str">
            <v>(Fourniture client ) aérien 2,5 M</v>
          </cell>
          <cell r="F77" t="str">
            <v>VINDHYA (VTL) (S1376)</v>
          </cell>
          <cell r="G77" t="str">
            <v>TA630NI</v>
          </cell>
          <cell r="H77" t="str">
            <v>SETIC</v>
          </cell>
          <cell r="I77" t="str">
            <v>9721-627</v>
          </cell>
          <cell r="J77" t="str">
            <v>D/G</v>
          </cell>
          <cell r="K77" t="str">
            <v>100995-2</v>
          </cell>
          <cell r="L77">
            <v>370054</v>
          </cell>
          <cell r="M77" t="str">
            <v>3 X 400V</v>
          </cell>
          <cell r="N77" t="str">
            <v>24V</v>
          </cell>
          <cell r="O77" t="str">
            <v>OK</v>
          </cell>
          <cell r="P77" t="str">
            <v>GRIS 7030</v>
          </cell>
          <cell r="Q77" t="str">
            <v>BLEU 5012</v>
          </cell>
          <cell r="R77" t="str">
            <v>GRIS 7035</v>
          </cell>
          <cell r="S77" t="str">
            <v>ORANGE 2004</v>
          </cell>
          <cell r="U77" t="str">
            <v>expédiée</v>
          </cell>
          <cell r="V77" t="str">
            <v>Plaques posées</v>
          </cell>
        </row>
        <row r="78">
          <cell r="A78" t="str">
            <v>519-4178</v>
          </cell>
          <cell r="B78" t="str">
            <v>LIENS</v>
          </cell>
          <cell r="C78" t="str">
            <v>96000519-4178</v>
          </cell>
          <cell r="D78" t="str">
            <v>CONTAINER</v>
          </cell>
          <cell r="E78" t="str">
            <v>(Fourniture client ) aérien 2,5 M</v>
          </cell>
          <cell r="F78" t="str">
            <v>VINDHYA (VTL) (S1377)</v>
          </cell>
          <cell r="G78" t="str">
            <v>DRMP630</v>
          </cell>
          <cell r="H78" t="str">
            <v>SETIC</v>
          </cell>
          <cell r="I78" t="str">
            <v>9723-521</v>
          </cell>
          <cell r="J78" t="str">
            <v>D/G</v>
          </cell>
          <cell r="K78" t="str">
            <v>150441-4a</v>
          </cell>
          <cell r="L78" t="str">
            <v>23191B01 - E/0</v>
          </cell>
          <cell r="M78" t="str">
            <v>3 X 400V</v>
          </cell>
          <cell r="N78" t="str">
            <v>24V</v>
          </cell>
          <cell r="O78" t="str">
            <v>OK</v>
          </cell>
          <cell r="P78" t="str">
            <v>BLEU 5012</v>
          </cell>
          <cell r="Q78" t="str">
            <v>Pas de carter</v>
          </cell>
          <cell r="R78" t="str">
            <v>GRIS 7035</v>
          </cell>
          <cell r="S78" t="str">
            <v>ORANGE 2004</v>
          </cell>
          <cell r="U78" t="str">
            <v>expédiée</v>
          </cell>
          <cell r="V78" t="str">
            <v>Plaques posées</v>
          </cell>
        </row>
        <row r="79">
          <cell r="A79" t="str">
            <v>519-4178</v>
          </cell>
          <cell r="B79" t="str">
            <v>LIENS</v>
          </cell>
          <cell r="C79" t="str">
            <v>96000519-4178</v>
          </cell>
          <cell r="D79" t="str">
            <v>CONTAINER</v>
          </cell>
          <cell r="E79" t="str">
            <v>(Fourniture client ) aérien 2,5 M</v>
          </cell>
          <cell r="F79" t="str">
            <v>VINDHYA (VTL) (S1377)</v>
          </cell>
          <cell r="G79" t="str">
            <v>DRMP630</v>
          </cell>
          <cell r="H79" t="str">
            <v>SETIC</v>
          </cell>
          <cell r="I79" t="str">
            <v>9724-522</v>
          </cell>
          <cell r="J79" t="str">
            <v>D/G</v>
          </cell>
          <cell r="K79" t="str">
            <v>150441-4a</v>
          </cell>
          <cell r="L79" t="str">
            <v>23191B01 - E/0</v>
          </cell>
          <cell r="M79" t="str">
            <v>3 X 400V</v>
          </cell>
          <cell r="N79" t="str">
            <v>24V</v>
          </cell>
          <cell r="O79" t="str">
            <v>OK</v>
          </cell>
          <cell r="P79" t="str">
            <v>BLEU 5012</v>
          </cell>
          <cell r="Q79" t="str">
            <v>Pas de carter</v>
          </cell>
          <cell r="R79" t="str">
            <v>GRIS 7035</v>
          </cell>
          <cell r="S79" t="str">
            <v>ORANGE 2004</v>
          </cell>
          <cell r="U79" t="str">
            <v>expédiée</v>
          </cell>
          <cell r="V79" t="str">
            <v>Plaques posées</v>
          </cell>
        </row>
        <row r="80">
          <cell r="A80" t="str">
            <v>519-4179</v>
          </cell>
          <cell r="B80" t="str">
            <v>LIENS</v>
          </cell>
          <cell r="C80" t="str">
            <v>96000519-4179</v>
          </cell>
          <cell r="D80" t="str">
            <v>CONTAINER</v>
          </cell>
          <cell r="E80" t="str">
            <v>(Fourniture client ) aérien 2,5 M</v>
          </cell>
          <cell r="F80" t="str">
            <v>VINDHYA (VTL) (S1377)</v>
          </cell>
          <cell r="G80" t="str">
            <v>DRM800LPC</v>
          </cell>
          <cell r="H80" t="str">
            <v>SETIC</v>
          </cell>
          <cell r="I80" t="str">
            <v>9725-300</v>
          </cell>
          <cell r="J80" t="str">
            <v>G/D</v>
          </cell>
          <cell r="K80" t="str">
            <v>150441-4a</v>
          </cell>
          <cell r="L80" t="str">
            <v>23138B01</v>
          </cell>
          <cell r="M80" t="str">
            <v>3 X 400V</v>
          </cell>
          <cell r="N80" t="str">
            <v>24V</v>
          </cell>
          <cell r="O80" t="str">
            <v>OK</v>
          </cell>
          <cell r="P80" t="str">
            <v>BLEU 5012</v>
          </cell>
          <cell r="Q80" t="str">
            <v>Pas de carter</v>
          </cell>
          <cell r="R80" t="str">
            <v>GRIS 7035</v>
          </cell>
          <cell r="S80" t="str">
            <v>ORANGE 2004</v>
          </cell>
          <cell r="U80" t="str">
            <v>expédiée</v>
          </cell>
          <cell r="V80" t="str">
            <v>Plaques posées</v>
          </cell>
        </row>
        <row r="81">
          <cell r="A81" t="str">
            <v>519-10</v>
          </cell>
          <cell r="B81" t="str">
            <v>LIENS</v>
          </cell>
          <cell r="C81" t="str">
            <v>96000519-10</v>
          </cell>
          <cell r="D81" t="str">
            <v>CONTAINER</v>
          </cell>
          <cell r="E81" t="str">
            <v>(Fourniture client ) aérien 2,5 M</v>
          </cell>
          <cell r="F81" t="str">
            <v>VINDHYA (VTL) (S1377)</v>
          </cell>
          <cell r="G81" t="str">
            <v>TRLB400-4M</v>
          </cell>
          <cell r="H81" t="str">
            <v>SETIC</v>
          </cell>
          <cell r="I81" t="str">
            <v>9726-471</v>
          </cell>
          <cell r="J81" t="str">
            <v>D/G</v>
          </cell>
          <cell r="K81" t="str">
            <v>150441-4a</v>
          </cell>
          <cell r="L81" t="str">
            <v xml:space="preserve"> 5941B03</v>
          </cell>
          <cell r="M81" t="str">
            <v>3 X 400V</v>
          </cell>
          <cell r="N81" t="str">
            <v>24V</v>
          </cell>
          <cell r="O81" t="str">
            <v>OK</v>
          </cell>
          <cell r="P81" t="str">
            <v>BLEU 5012</v>
          </cell>
          <cell r="Q81" t="str">
            <v>Pas de carter</v>
          </cell>
          <cell r="R81" t="str">
            <v>GRIS 7035</v>
          </cell>
          <cell r="S81" t="str">
            <v>ORANGE 2004</v>
          </cell>
          <cell r="U81" t="str">
            <v>expédiée</v>
          </cell>
          <cell r="V81" t="str">
            <v>Plaques posées</v>
          </cell>
        </row>
        <row r="82">
          <cell r="A82" t="str">
            <v>509-20</v>
          </cell>
          <cell r="B82" t="str">
            <v>LIENS</v>
          </cell>
          <cell r="C82" t="str">
            <v>96000509-20</v>
          </cell>
          <cell r="D82" t="str">
            <v>CONTAINER</v>
          </cell>
          <cell r="E82" t="str">
            <v>(Fourniture client ) aérien 2,5 M</v>
          </cell>
          <cell r="F82" t="str">
            <v>VINDHYA (VTL) (S1377) - 1250 mm</v>
          </cell>
          <cell r="G82" t="str">
            <v>TRLB400N - 1M</v>
          </cell>
          <cell r="H82" t="str">
            <v>SETIC</v>
          </cell>
          <cell r="I82" t="str">
            <v>9677-454</v>
          </cell>
          <cell r="J82" t="str">
            <v>D/G</v>
          </cell>
          <cell r="K82" t="str">
            <v>150441-4a</v>
          </cell>
          <cell r="L82" t="str">
            <v>5937B03</v>
          </cell>
          <cell r="M82" t="str">
            <v>3 X 400V</v>
          </cell>
          <cell r="N82" t="str">
            <v>24V</v>
          </cell>
          <cell r="O82" t="str">
            <v>OK</v>
          </cell>
          <cell r="P82" t="str">
            <v>BLEU 5012</v>
          </cell>
          <cell r="Q82" t="str">
            <v>Pas de carter</v>
          </cell>
          <cell r="R82" t="str">
            <v>GRIS 7035</v>
          </cell>
          <cell r="S82" t="str">
            <v>ORANGE 2004</v>
          </cell>
          <cell r="U82" t="str">
            <v>expédiée</v>
          </cell>
          <cell r="V82" t="str">
            <v>Plaques posées</v>
          </cell>
        </row>
        <row r="83">
          <cell r="A83" t="str">
            <v>519-4180</v>
          </cell>
          <cell r="B83" t="str">
            <v>LIENS</v>
          </cell>
          <cell r="C83" t="str">
            <v>96000519-4180</v>
          </cell>
          <cell r="D83" t="str">
            <v>CONTAINER</v>
          </cell>
          <cell r="E83" t="str">
            <v>(Fourniture client ) aérien 2,5 M</v>
          </cell>
          <cell r="F83" t="str">
            <v>VINDHYA (VTL) (S1377)</v>
          </cell>
          <cell r="G83" t="str">
            <v>CRT350RN-1M</v>
          </cell>
          <cell r="H83" t="str">
            <v>SETIC</v>
          </cell>
          <cell r="I83" t="str">
            <v>9727-129</v>
          </cell>
          <cell r="J83" t="str">
            <v>D/G</v>
          </cell>
          <cell r="K83" t="str">
            <v>150441-4a</v>
          </cell>
          <cell r="L83">
            <v>150555</v>
          </cell>
          <cell r="M83" t="str">
            <v>3 X 400V</v>
          </cell>
          <cell r="N83" t="str">
            <v>24V</v>
          </cell>
          <cell r="O83" t="str">
            <v>OK</v>
          </cell>
          <cell r="P83" t="str">
            <v>GRIS 7030</v>
          </cell>
          <cell r="Q83" t="str">
            <v>BLEU 5012</v>
          </cell>
          <cell r="R83" t="str">
            <v>GRIS 7035</v>
          </cell>
          <cell r="S83" t="str">
            <v>ORANGE 2004</v>
          </cell>
          <cell r="U83" t="str">
            <v>expédiée</v>
          </cell>
          <cell r="V83" t="str">
            <v>Plaques posées</v>
          </cell>
        </row>
        <row r="84">
          <cell r="A84" t="str">
            <v>519-4181</v>
          </cell>
          <cell r="B84" t="str">
            <v>LIENS</v>
          </cell>
          <cell r="C84" t="str">
            <v>96000519-4181</v>
          </cell>
          <cell r="D84" t="str">
            <v>CONTAINER</v>
          </cell>
          <cell r="E84" t="str">
            <v>(Fourniture client ) aérien 2,5 M</v>
          </cell>
          <cell r="F84" t="str">
            <v>VINDHYA (VTL) (S1377)</v>
          </cell>
          <cell r="G84" t="str">
            <v>AST1000R</v>
          </cell>
          <cell r="H84" t="str">
            <v>SETIC</v>
          </cell>
          <cell r="I84" t="str">
            <v>9728-155</v>
          </cell>
          <cell r="J84" t="str">
            <v>D/G</v>
          </cell>
          <cell r="K84" t="str">
            <v>150441-4a</v>
          </cell>
          <cell r="L84">
            <v>150555</v>
          </cell>
          <cell r="M84" t="str">
            <v>3 X 400V</v>
          </cell>
          <cell r="N84" t="str">
            <v>24V</v>
          </cell>
          <cell r="O84" t="str">
            <v>OK</v>
          </cell>
          <cell r="P84" t="str">
            <v>GRIS 7030</v>
          </cell>
          <cell r="Q84" t="str">
            <v>BLEU 5012</v>
          </cell>
          <cell r="R84" t="str">
            <v>GRIS 7035</v>
          </cell>
          <cell r="S84" t="str">
            <v>ORANGE 2004</v>
          </cell>
          <cell r="U84" t="str">
            <v>expédiée</v>
          </cell>
          <cell r="V84" t="str">
            <v>Plaques posées</v>
          </cell>
        </row>
        <row r="85">
          <cell r="A85" t="str">
            <v>527-4221</v>
          </cell>
          <cell r="B85" t="str">
            <v>LIENS</v>
          </cell>
          <cell r="C85" t="str">
            <v>96000527 - 4221</v>
          </cell>
          <cell r="D85" t="str">
            <v>CONTAINER</v>
          </cell>
          <cell r="E85" t="str">
            <v>//</v>
          </cell>
          <cell r="F85" t="str">
            <v>BERK TEK PA (S1380)</v>
          </cell>
          <cell r="G85" t="str">
            <v>TADVD560</v>
          </cell>
          <cell r="H85" t="str">
            <v>SETIC</v>
          </cell>
          <cell r="I85" t="str">
            <v>9735-127</v>
          </cell>
          <cell r="J85" t="str">
            <v>//</v>
          </cell>
          <cell r="K85" t="str">
            <v>//</v>
          </cell>
          <cell r="L85">
            <v>140090</v>
          </cell>
          <cell r="M85" t="str">
            <v>3 X 480V</v>
          </cell>
          <cell r="N85" t="str">
            <v>24V</v>
          </cell>
          <cell r="O85" t="str">
            <v>OK</v>
          </cell>
          <cell r="P85" t="str">
            <v>GRIS 7030</v>
          </cell>
          <cell r="Q85" t="str">
            <v>BLEU 5012</v>
          </cell>
          <cell r="R85" t="str">
            <v>intégrer au carter</v>
          </cell>
          <cell r="S85" t="str">
            <v>JAUNE 1004</v>
          </cell>
          <cell r="U85" t="str">
            <v>expédiée</v>
          </cell>
          <cell r="V85" t="str">
            <v>Plaques posées</v>
          </cell>
        </row>
        <row r="86">
          <cell r="A86" t="str">
            <v>527-4221</v>
          </cell>
          <cell r="B86" t="str">
            <v>LIENS</v>
          </cell>
          <cell r="C86" t="str">
            <v>96000527 - 4221</v>
          </cell>
          <cell r="D86" t="str">
            <v>CONTAINER</v>
          </cell>
          <cell r="E86" t="str">
            <v>//</v>
          </cell>
          <cell r="F86" t="str">
            <v>BERK TEK PA (S1380)</v>
          </cell>
          <cell r="G86" t="str">
            <v>TADVD560</v>
          </cell>
          <cell r="H86" t="str">
            <v>SETIC</v>
          </cell>
          <cell r="I86" t="str">
            <v>9736-128</v>
          </cell>
          <cell r="J86" t="str">
            <v>//</v>
          </cell>
          <cell r="K86" t="str">
            <v>//</v>
          </cell>
          <cell r="L86">
            <v>140090</v>
          </cell>
          <cell r="M86" t="str">
            <v>3 X 480V</v>
          </cell>
          <cell r="N86" t="str">
            <v>24V</v>
          </cell>
          <cell r="O86" t="str">
            <v>OK</v>
          </cell>
          <cell r="P86" t="str">
            <v>GRIS 7030</v>
          </cell>
          <cell r="Q86" t="str">
            <v>BLEU 5012</v>
          </cell>
          <cell r="R86" t="str">
            <v>intégrer au carter</v>
          </cell>
          <cell r="S86" t="str">
            <v>JAUNE 1004</v>
          </cell>
          <cell r="U86" t="str">
            <v>expédiée</v>
          </cell>
          <cell r="V86" t="str">
            <v>Plaques posées</v>
          </cell>
        </row>
        <row r="87">
          <cell r="A87" t="str">
            <v>527-4221</v>
          </cell>
          <cell r="B87" t="str">
            <v>LIENS</v>
          </cell>
          <cell r="C87" t="str">
            <v>96000527 - 4221</v>
          </cell>
          <cell r="D87" t="str">
            <v>CONTAINER</v>
          </cell>
          <cell r="E87" t="str">
            <v>//</v>
          </cell>
          <cell r="F87" t="str">
            <v>BERK TEK PA (S1380)</v>
          </cell>
          <cell r="G87" t="str">
            <v>TADVD560</v>
          </cell>
          <cell r="H87" t="str">
            <v>SETIC</v>
          </cell>
          <cell r="I87" t="str">
            <v>9737-129</v>
          </cell>
          <cell r="J87" t="str">
            <v>//</v>
          </cell>
          <cell r="K87" t="str">
            <v>//</v>
          </cell>
          <cell r="L87">
            <v>140090</v>
          </cell>
          <cell r="M87" t="str">
            <v>3 X 480V</v>
          </cell>
          <cell r="N87" t="str">
            <v>24V</v>
          </cell>
          <cell r="O87" t="str">
            <v>OK</v>
          </cell>
          <cell r="P87" t="str">
            <v>GRIS 7030</v>
          </cell>
          <cell r="Q87" t="str">
            <v>BLEU 5012</v>
          </cell>
          <cell r="R87" t="str">
            <v>intégrer au carter</v>
          </cell>
          <cell r="S87" t="str">
            <v>JAUNE 1004</v>
          </cell>
          <cell r="U87" t="str">
            <v>expédiée</v>
          </cell>
          <cell r="V87" t="str">
            <v>Plaques posées</v>
          </cell>
        </row>
        <row r="88">
          <cell r="A88" t="str">
            <v>527-4222</v>
          </cell>
          <cell r="B88" t="str">
            <v>LIENS</v>
          </cell>
          <cell r="C88" t="str">
            <v>96000527 - 4222</v>
          </cell>
          <cell r="D88" t="str">
            <v>CONTAINER</v>
          </cell>
          <cell r="E88" t="str">
            <v>//</v>
          </cell>
          <cell r="F88" t="str">
            <v>BERK TEK PA (S1380)</v>
          </cell>
          <cell r="G88" t="str">
            <v>VTT560F</v>
          </cell>
          <cell r="H88" t="str">
            <v>SETIC</v>
          </cell>
          <cell r="I88" t="str">
            <v>9738-130</v>
          </cell>
          <cell r="J88" t="str">
            <v>//</v>
          </cell>
          <cell r="K88" t="str">
            <v>//</v>
          </cell>
          <cell r="L88">
            <v>140091</v>
          </cell>
          <cell r="M88" t="str">
            <v>3 X 480V</v>
          </cell>
          <cell r="N88" t="str">
            <v>24V</v>
          </cell>
          <cell r="O88" t="str">
            <v>OK</v>
          </cell>
          <cell r="P88" t="str">
            <v>GRIS 7030</v>
          </cell>
          <cell r="Q88" t="str">
            <v>BLEU 5012</v>
          </cell>
          <cell r="R88" t="str">
            <v>intégrer au carter</v>
          </cell>
          <cell r="S88" t="str">
            <v>JAUNE 1004</v>
          </cell>
          <cell r="U88" t="str">
            <v>expédiée</v>
          </cell>
          <cell r="V88" t="str">
            <v>Plaques posées</v>
          </cell>
        </row>
        <row r="89">
          <cell r="A89" t="str">
            <v>528-4220</v>
          </cell>
          <cell r="B89" t="str">
            <v>LIENS</v>
          </cell>
          <cell r="C89" t="str">
            <v>96000528 - 4220</v>
          </cell>
          <cell r="D89" t="str">
            <v>CONTAINER</v>
          </cell>
          <cell r="E89" t="str">
            <v>(Non fournis) aérien 2,59 M</v>
          </cell>
          <cell r="F89" t="str">
            <v>BERK TEK PA (S1380)</v>
          </cell>
          <cell r="G89" t="str">
            <v>TRCB300-24</v>
          </cell>
          <cell r="H89" t="str">
            <v>POURTIER</v>
          </cell>
          <cell r="I89" t="str">
            <v>9739-39</v>
          </cell>
          <cell r="J89" t="str">
            <v>D/G</v>
          </cell>
          <cell r="K89" t="str">
            <v>390034e</v>
          </cell>
          <cell r="L89">
            <v>125180</v>
          </cell>
          <cell r="M89" t="str">
            <v>3 X 400V</v>
          </cell>
          <cell r="N89" t="str">
            <v>24V</v>
          </cell>
          <cell r="O89" t="str">
            <v>OK</v>
          </cell>
          <cell r="P89" t="str">
            <v>BLEU 5012</v>
          </cell>
          <cell r="Q89" t="str">
            <v>BLEU 5012</v>
          </cell>
          <cell r="R89" t="str">
            <v>GRIS 7035</v>
          </cell>
          <cell r="S89" t="str">
            <v>JAUNE 1004</v>
          </cell>
          <cell r="U89" t="str">
            <v>expédiée</v>
          </cell>
          <cell r="V89" t="str">
            <v>Plaques posées</v>
          </cell>
        </row>
        <row r="90">
          <cell r="A90" t="str">
            <v>528-4220</v>
          </cell>
          <cell r="B90" t="str">
            <v>LIENS</v>
          </cell>
          <cell r="C90" t="str">
            <v>96000528 - 4220</v>
          </cell>
          <cell r="D90" t="str">
            <v>CONTAINER</v>
          </cell>
          <cell r="E90" t="str">
            <v>(Non fournis) aérien 2,59 M</v>
          </cell>
          <cell r="F90" t="str">
            <v>BERK TEK PA (S1380)</v>
          </cell>
          <cell r="G90" t="str">
            <v>TRCB300-24</v>
          </cell>
          <cell r="H90" t="str">
            <v>POURTIER</v>
          </cell>
          <cell r="I90" t="str">
            <v>9740-40</v>
          </cell>
          <cell r="J90" t="str">
            <v>D/G</v>
          </cell>
          <cell r="K90" t="str">
            <v>390034e</v>
          </cell>
          <cell r="L90">
            <v>125180</v>
          </cell>
          <cell r="M90" t="str">
            <v>3 X 400V</v>
          </cell>
          <cell r="N90" t="str">
            <v>24V</v>
          </cell>
          <cell r="O90" t="str">
            <v>OK</v>
          </cell>
          <cell r="P90" t="str">
            <v>BLEU 5012</v>
          </cell>
          <cell r="Q90" t="str">
            <v>BLEU 5012</v>
          </cell>
          <cell r="R90" t="str">
            <v>GRIS 7035</v>
          </cell>
          <cell r="S90" t="str">
            <v>JAUNE 1004</v>
          </cell>
          <cell r="U90" t="str">
            <v>expédiée</v>
          </cell>
          <cell r="V90" t="str">
            <v>Plaques posées</v>
          </cell>
        </row>
        <row r="91">
          <cell r="A91" t="str">
            <v>523 - 4234</v>
          </cell>
          <cell r="B91" t="str">
            <v>LIENS</v>
          </cell>
          <cell r="C91" t="str">
            <v>96000523 - 4234</v>
          </cell>
          <cell r="D91" t="str">
            <v>CONTAINER</v>
          </cell>
          <cell r="E91" t="str">
            <v>(Non fournis) aérien 2,5 M</v>
          </cell>
          <cell r="F91" t="str">
            <v>ROYU Industrial Corporation (S1378)</v>
          </cell>
          <cell r="G91" t="str">
            <v>COS1200-4</v>
          </cell>
          <cell r="H91" t="str">
            <v>POURTIER</v>
          </cell>
          <cell r="I91" t="str">
            <v>9734-36</v>
          </cell>
          <cell r="J91" t="str">
            <v>D/G</v>
          </cell>
          <cell r="K91" t="str">
            <v>613747b</v>
          </cell>
          <cell r="L91">
            <v>340031</v>
          </cell>
          <cell r="M91" t="str">
            <v>3 X 400V</v>
          </cell>
          <cell r="N91" t="str">
            <v>24V</v>
          </cell>
          <cell r="O91" t="str">
            <v>OK</v>
          </cell>
          <cell r="P91" t="str">
            <v>BLEU 5012</v>
          </cell>
          <cell r="Q91" t="str">
            <v>BLEU 5012</v>
          </cell>
          <cell r="R91" t="str">
            <v>GRIS 7035</v>
          </cell>
          <cell r="S91" t="str">
            <v>ORANGE 2004</v>
          </cell>
          <cell r="U91" t="str">
            <v>expédiée</v>
          </cell>
          <cell r="V91" t="str">
            <v>Plaques posées</v>
          </cell>
        </row>
        <row r="92">
          <cell r="A92" t="str">
            <v>523-4224</v>
          </cell>
          <cell r="B92" t="str">
            <v>LIENS</v>
          </cell>
          <cell r="C92" t="str">
            <v>96000523 - 4224</v>
          </cell>
          <cell r="D92" t="str">
            <v>CONTAINER</v>
          </cell>
          <cell r="E92" t="str">
            <v>(Non fournis) aérien 2,5 M</v>
          </cell>
          <cell r="F92" t="str">
            <v>ROYU Industrial Corporation (S1378)</v>
          </cell>
          <cell r="G92" t="str">
            <v>SRT300-6FS</v>
          </cell>
          <cell r="H92" t="str">
            <v>POURTIER</v>
          </cell>
          <cell r="I92" t="str">
            <v>9733-286</v>
          </cell>
          <cell r="J92" t="str">
            <v>D/G</v>
          </cell>
          <cell r="K92" t="str">
            <v>613747b</v>
          </cell>
          <cell r="L92">
            <v>340031</v>
          </cell>
          <cell r="M92" t="str">
            <v>3 X 400V</v>
          </cell>
          <cell r="N92" t="str">
            <v>24V</v>
          </cell>
          <cell r="O92" t="str">
            <v>OK</v>
          </cell>
          <cell r="P92" t="str">
            <v>BLEU 5012</v>
          </cell>
          <cell r="Q92" t="str">
            <v>Pas de carter</v>
          </cell>
          <cell r="R92" t="str">
            <v>GRIS 7035</v>
          </cell>
          <cell r="S92" t="str">
            <v>ORANGE 2004</v>
          </cell>
          <cell r="U92" t="str">
            <v>expédiée</v>
          </cell>
          <cell r="V92" t="str">
            <v>Plaques posées</v>
          </cell>
        </row>
        <row r="93">
          <cell r="A93" t="str">
            <v>523-4224</v>
          </cell>
          <cell r="B93" t="str">
            <v>LIENS</v>
          </cell>
          <cell r="C93" t="str">
            <v>96000523 - 4224</v>
          </cell>
          <cell r="D93" t="str">
            <v>CONTAINER</v>
          </cell>
          <cell r="E93" t="str">
            <v>(Non fournis) aérien 2,5 M</v>
          </cell>
          <cell r="F93" t="str">
            <v>ROYU Industrial Corporation (S1378)</v>
          </cell>
          <cell r="G93" t="str">
            <v>SRT300-6FS</v>
          </cell>
          <cell r="H93" t="str">
            <v>POURTIER</v>
          </cell>
          <cell r="I93" t="str">
            <v>9732-285</v>
          </cell>
          <cell r="J93" t="str">
            <v>D/G</v>
          </cell>
          <cell r="K93" t="str">
            <v>613747b</v>
          </cell>
          <cell r="L93">
            <v>340031</v>
          </cell>
          <cell r="M93" t="str">
            <v>3 X 400V</v>
          </cell>
          <cell r="N93" t="str">
            <v>24V</v>
          </cell>
          <cell r="O93" t="str">
            <v>OK</v>
          </cell>
          <cell r="P93" t="str">
            <v>BLEU 5012</v>
          </cell>
          <cell r="Q93" t="str">
            <v>Pas de carter</v>
          </cell>
          <cell r="R93" t="str">
            <v>GRIS 7035</v>
          </cell>
          <cell r="S93" t="str">
            <v>ORANGE 2004</v>
          </cell>
          <cell r="U93" t="str">
            <v>expédiée</v>
          </cell>
          <cell r="V93" t="str">
            <v>Plaques posées</v>
          </cell>
        </row>
        <row r="94">
          <cell r="A94" t="str">
            <v>523-4224</v>
          </cell>
          <cell r="B94" t="str">
            <v>LIENS</v>
          </cell>
          <cell r="C94" t="str">
            <v>96000523 - 4224</v>
          </cell>
          <cell r="D94" t="str">
            <v>CONTAINER</v>
          </cell>
          <cell r="E94" t="str">
            <v>(Non fournis) aérien 2,5 M</v>
          </cell>
          <cell r="F94" t="str">
            <v>ROYU Industrial Corporation (S1378)</v>
          </cell>
          <cell r="G94" t="str">
            <v>SRT300-6FS</v>
          </cell>
          <cell r="H94" t="str">
            <v>POURTIER</v>
          </cell>
          <cell r="I94" t="str">
            <v>9731-284</v>
          </cell>
          <cell r="J94" t="str">
            <v>D/G</v>
          </cell>
          <cell r="K94" t="str">
            <v>613747b</v>
          </cell>
          <cell r="L94">
            <v>340031</v>
          </cell>
          <cell r="M94" t="str">
            <v>3 X 400V</v>
          </cell>
          <cell r="N94" t="str">
            <v>24V</v>
          </cell>
          <cell r="O94" t="str">
            <v>OK</v>
          </cell>
          <cell r="P94" t="str">
            <v>BLEU 5012</v>
          </cell>
          <cell r="Q94" t="str">
            <v>Pas de carter</v>
          </cell>
          <cell r="R94" t="str">
            <v>GRIS 7035</v>
          </cell>
          <cell r="S94" t="str">
            <v>ORANGE 2004</v>
          </cell>
          <cell r="U94" t="str">
            <v>expédiée</v>
          </cell>
          <cell r="V94" t="str">
            <v>Plaques posées</v>
          </cell>
        </row>
        <row r="95">
          <cell r="A95" t="str">
            <v>523-4225</v>
          </cell>
          <cell r="B95" t="str">
            <v>LIENS</v>
          </cell>
          <cell r="C95" t="str">
            <v>96000523 - 4225</v>
          </cell>
          <cell r="D95" t="str">
            <v>CONTAINER</v>
          </cell>
          <cell r="E95" t="str">
            <v>(Non fournis) aérien 2,5 M</v>
          </cell>
          <cell r="F95" t="str">
            <v>ROYU Industrial Corporation (S1378)</v>
          </cell>
          <cell r="G95" t="str">
            <v>COS1200-2</v>
          </cell>
          <cell r="H95" t="str">
            <v>POURTIER</v>
          </cell>
          <cell r="I95" t="str">
            <v>9730-35</v>
          </cell>
          <cell r="J95" t="str">
            <v>D/G</v>
          </cell>
          <cell r="K95" t="str">
            <v>613747b</v>
          </cell>
          <cell r="L95">
            <v>340031</v>
          </cell>
          <cell r="M95" t="str">
            <v>3 X 400V</v>
          </cell>
          <cell r="N95" t="str">
            <v>24V</v>
          </cell>
          <cell r="O95" t="str">
            <v>OK</v>
          </cell>
          <cell r="P95" t="str">
            <v>BLEU 5012</v>
          </cell>
          <cell r="Q95" t="str">
            <v>BLEU 5012</v>
          </cell>
          <cell r="R95" t="str">
            <v>GRIS 7035</v>
          </cell>
          <cell r="S95" t="str">
            <v>ORANGE 2004</v>
          </cell>
          <cell r="U95" t="str">
            <v>expédiée</v>
          </cell>
          <cell r="V95" t="str">
            <v>Plaques posées</v>
          </cell>
        </row>
        <row r="96">
          <cell r="A96" t="str">
            <v>523-4223</v>
          </cell>
          <cell r="B96" t="str">
            <v>LIENS</v>
          </cell>
          <cell r="C96" t="str">
            <v>96000523 - 4223</v>
          </cell>
          <cell r="D96" t="str">
            <v>CONTAINER</v>
          </cell>
          <cell r="E96" t="str">
            <v>(Non fournis) aérien 2,5 M</v>
          </cell>
          <cell r="F96" t="str">
            <v>ROYU Industrial Corporation (S1378)</v>
          </cell>
          <cell r="G96" t="str">
            <v>SRT300-1FS</v>
          </cell>
          <cell r="H96" t="str">
            <v>POURTIER</v>
          </cell>
          <cell r="I96" t="str">
            <v>9729-283</v>
          </cell>
          <cell r="J96" t="str">
            <v>D/G</v>
          </cell>
          <cell r="K96" t="str">
            <v>613747b</v>
          </cell>
          <cell r="L96">
            <v>340031</v>
          </cell>
          <cell r="M96" t="str">
            <v>3 X 400V</v>
          </cell>
          <cell r="N96" t="str">
            <v>24V</v>
          </cell>
          <cell r="O96" t="str">
            <v>OK</v>
          </cell>
          <cell r="P96" t="str">
            <v>BLEU 5012</v>
          </cell>
          <cell r="Q96" t="str">
            <v>Pas de carter</v>
          </cell>
          <cell r="R96" t="str">
            <v>GRIS 7035</v>
          </cell>
          <cell r="S96" t="str">
            <v>ORANGE 2004</v>
          </cell>
          <cell r="U96" t="str">
            <v>expédiée</v>
          </cell>
          <cell r="V96" t="str">
            <v>Plaques posées</v>
          </cell>
        </row>
        <row r="97">
          <cell r="A97">
            <v>520</v>
          </cell>
          <cell r="B97" t="str">
            <v>//</v>
          </cell>
          <cell r="C97">
            <v>96000520</v>
          </cell>
          <cell r="D97" t="str">
            <v>CONTAINER</v>
          </cell>
          <cell r="E97" t="str">
            <v>(Non fournis) aérien 2,5 M</v>
          </cell>
          <cell r="F97" t="str">
            <v>ROYU Industrial Corporation (S1378)</v>
          </cell>
          <cell r="G97" t="str">
            <v>CB1Q</v>
          </cell>
          <cell r="H97" t="str">
            <v>POURTIER</v>
          </cell>
          <cell r="I97" t="str">
            <v>1496-0520-418901</v>
          </cell>
          <cell r="J97" t="str">
            <v>//</v>
          </cell>
          <cell r="K97" t="str">
            <v>613747b</v>
          </cell>
          <cell r="L97">
            <v>340031</v>
          </cell>
          <cell r="M97" t="str">
            <v>3 X 400V</v>
          </cell>
          <cell r="N97" t="str">
            <v>24V</v>
          </cell>
          <cell r="O97" t="str">
            <v>OK</v>
          </cell>
          <cell r="P97" t="str">
            <v>BLEU 5012</v>
          </cell>
          <cell r="Q97" t="str">
            <v>Pas de carter</v>
          </cell>
          <cell r="R97" t="str">
            <v>GRIS 7035</v>
          </cell>
          <cell r="S97" t="str">
            <v>ORANGE 2004</v>
          </cell>
          <cell r="U97" t="str">
            <v>expédiée</v>
          </cell>
          <cell r="V97" t="str">
            <v>Plaques posées</v>
          </cell>
        </row>
        <row r="98">
          <cell r="A98">
            <v>520</v>
          </cell>
          <cell r="B98" t="str">
            <v>//</v>
          </cell>
          <cell r="C98">
            <v>96000520</v>
          </cell>
          <cell r="D98" t="str">
            <v>CONTAINER</v>
          </cell>
          <cell r="E98" t="str">
            <v>(Non fournis) aérien 2,5 M</v>
          </cell>
          <cell r="F98" t="str">
            <v>ROYU Industrial Corporation (S1378)</v>
          </cell>
          <cell r="G98" t="str">
            <v>CB1Q</v>
          </cell>
          <cell r="H98" t="str">
            <v>POURTIER</v>
          </cell>
          <cell r="I98" t="str">
            <v>1496-0520-418902</v>
          </cell>
          <cell r="J98" t="str">
            <v>//</v>
          </cell>
          <cell r="K98" t="str">
            <v>613747b</v>
          </cell>
          <cell r="L98">
            <v>340031</v>
          </cell>
          <cell r="M98" t="str">
            <v>3 X 400V</v>
          </cell>
          <cell r="N98" t="str">
            <v>24V</v>
          </cell>
          <cell r="O98" t="str">
            <v>OK</v>
          </cell>
          <cell r="P98" t="str">
            <v>BLEU 5012</v>
          </cell>
          <cell r="Q98" t="str">
            <v>Pas de carter</v>
          </cell>
          <cell r="R98" t="str">
            <v>GRIS 7035</v>
          </cell>
          <cell r="S98" t="str">
            <v>ORANGE 2004</v>
          </cell>
          <cell r="U98" t="str">
            <v>expédiée</v>
          </cell>
          <cell r="V98" t="str">
            <v>Plaques posées</v>
          </cell>
        </row>
        <row r="99">
          <cell r="A99">
            <v>520</v>
          </cell>
          <cell r="B99" t="str">
            <v>//</v>
          </cell>
          <cell r="C99">
            <v>96000520</v>
          </cell>
          <cell r="D99" t="str">
            <v>CONTAINER</v>
          </cell>
          <cell r="E99" t="str">
            <v>(Non fournis) aérien 2,5 M</v>
          </cell>
          <cell r="F99" t="str">
            <v>ROYU Industrial Corporation (S1378)</v>
          </cell>
          <cell r="G99" t="str">
            <v>DWS2000-3T</v>
          </cell>
          <cell r="H99" t="str">
            <v>POURTIER</v>
          </cell>
          <cell r="I99" t="str">
            <v>1496-0520-4188</v>
          </cell>
          <cell r="J99" t="str">
            <v>//</v>
          </cell>
          <cell r="K99" t="str">
            <v>613747b</v>
          </cell>
          <cell r="L99">
            <v>340031</v>
          </cell>
          <cell r="M99" t="str">
            <v>3 X 400V</v>
          </cell>
          <cell r="N99" t="str">
            <v>24V</v>
          </cell>
          <cell r="O99" t="str">
            <v>OK</v>
          </cell>
          <cell r="P99" t="str">
            <v>BLEU 5012</v>
          </cell>
          <cell r="Q99" t="str">
            <v>BLEU 5012</v>
          </cell>
          <cell r="R99" t="str">
            <v>GRIS 7035</v>
          </cell>
          <cell r="S99" t="str">
            <v>ORANGE 2004</v>
          </cell>
          <cell r="U99" t="str">
            <v>expédiée</v>
          </cell>
          <cell r="V99" t="str">
            <v>Plaques posées</v>
          </cell>
        </row>
        <row r="100">
          <cell r="A100">
            <v>520</v>
          </cell>
          <cell r="B100" t="str">
            <v>//</v>
          </cell>
          <cell r="C100">
            <v>96000520</v>
          </cell>
          <cell r="D100" t="str">
            <v>CONTAINER</v>
          </cell>
          <cell r="E100" t="str">
            <v>(Non fournis) aérien 2,5 M</v>
          </cell>
          <cell r="F100" t="str">
            <v>ROYU Industrial Corporation (S1378)</v>
          </cell>
          <cell r="G100" t="str">
            <v>DP1</v>
          </cell>
          <cell r="H100" t="str">
            <v>POURTIER</v>
          </cell>
          <cell r="I100" t="str">
            <v>1496-0520-4190</v>
          </cell>
          <cell r="J100" t="str">
            <v>//</v>
          </cell>
          <cell r="K100" t="str">
            <v>613747b</v>
          </cell>
          <cell r="L100">
            <v>340031</v>
          </cell>
          <cell r="M100" t="str">
            <v>3 X 400V</v>
          </cell>
          <cell r="N100" t="str">
            <v>24V</v>
          </cell>
          <cell r="O100" t="str">
            <v>OK</v>
          </cell>
          <cell r="P100" t="str">
            <v>BLEU 5012</v>
          </cell>
          <cell r="Q100" t="str">
            <v>BLEU 5012</v>
          </cell>
          <cell r="R100" t="str">
            <v>GRIS 7035</v>
          </cell>
          <cell r="S100" t="str">
            <v>ORANGE 2004</v>
          </cell>
          <cell r="U100" t="str">
            <v>expédiée</v>
          </cell>
          <cell r="V100" t="str">
            <v>Plaques posées</v>
          </cell>
        </row>
        <row r="101">
          <cell r="A101" t="str">
            <v>536 - 4235</v>
          </cell>
          <cell r="B101" t="str">
            <v>LIENS</v>
          </cell>
          <cell r="C101" t="str">
            <v>96000536 - 4235</v>
          </cell>
          <cell r="D101" t="str">
            <v>CONTAINER</v>
          </cell>
          <cell r="E101" t="str">
            <v>(fourniture Setic) aérien 30 M</v>
          </cell>
          <cell r="F101" t="str">
            <v>LEONI KERPEN (S1379)</v>
          </cell>
          <cell r="G101" t="str">
            <v>GT560N-2-2M</v>
          </cell>
          <cell r="H101" t="str">
            <v>SETIC</v>
          </cell>
          <cell r="I101" t="str">
            <v xml:space="preserve">9741-101 </v>
          </cell>
          <cell r="J101" t="str">
            <v>D/G</v>
          </cell>
          <cell r="K101" t="str">
            <v>134190b</v>
          </cell>
          <cell r="L101">
            <v>134258</v>
          </cell>
          <cell r="M101" t="str">
            <v>3 X 400V</v>
          </cell>
          <cell r="N101" t="str">
            <v>24V</v>
          </cell>
          <cell r="O101" t="str">
            <v>OK</v>
          </cell>
          <cell r="P101" t="str">
            <v>GRIS 7030</v>
          </cell>
          <cell r="Q101" t="str">
            <v>BLEU 5007</v>
          </cell>
          <cell r="R101" t="str">
            <v>GRIS 7035</v>
          </cell>
          <cell r="S101" t="str">
            <v>JAUNE 1004</v>
          </cell>
          <cell r="U101" t="str">
            <v>expédiée</v>
          </cell>
          <cell r="V101" t="str">
            <v>Plaques posées</v>
          </cell>
        </row>
        <row r="102">
          <cell r="A102" t="str">
            <v>536 - 4235</v>
          </cell>
          <cell r="B102" t="str">
            <v>LIENS</v>
          </cell>
          <cell r="C102" t="str">
            <v>96000536 - 4235</v>
          </cell>
          <cell r="D102" t="str">
            <v>CONTAINER</v>
          </cell>
          <cell r="E102" t="str">
            <v>(fourniture Setic) aérien 30 M</v>
          </cell>
          <cell r="F102" t="str">
            <v>LEONI KERPEN (S1379)</v>
          </cell>
          <cell r="G102" t="str">
            <v>GT560N-2-2M</v>
          </cell>
          <cell r="H102" t="str">
            <v>SETIC</v>
          </cell>
          <cell r="I102" t="str">
            <v>9742-102</v>
          </cell>
          <cell r="J102" t="str">
            <v>D/G</v>
          </cell>
          <cell r="K102" t="str">
            <v>134190b</v>
          </cell>
          <cell r="L102">
            <v>134258</v>
          </cell>
          <cell r="M102" t="str">
            <v>3 X 400V</v>
          </cell>
          <cell r="N102" t="str">
            <v>24V</v>
          </cell>
          <cell r="O102" t="str">
            <v>OK</v>
          </cell>
          <cell r="P102" t="str">
            <v>GRIS 7030</v>
          </cell>
          <cell r="Q102" t="str">
            <v>BLEU 5007</v>
          </cell>
          <cell r="R102" t="str">
            <v>GRIS 7035</v>
          </cell>
          <cell r="S102" t="str">
            <v>JAUNE 1004</v>
          </cell>
          <cell r="U102" t="str">
            <v>expédiée</v>
          </cell>
          <cell r="V102" t="str">
            <v>Plaques posées</v>
          </cell>
        </row>
        <row r="103">
          <cell r="A103" t="str">
            <v>536 - 10</v>
          </cell>
          <cell r="B103" t="str">
            <v>LIENS</v>
          </cell>
          <cell r="C103" t="str">
            <v>96000536 - 10</v>
          </cell>
          <cell r="D103" t="str">
            <v>CONTAINER</v>
          </cell>
          <cell r="E103" t="str">
            <v>(fourniture Setic) aérien 30 M</v>
          </cell>
          <cell r="F103" t="str">
            <v>LEONI KERPEN (S1379)</v>
          </cell>
          <cell r="G103" t="str">
            <v>SRT350-2M</v>
          </cell>
          <cell r="H103" t="str">
            <v>SETIC</v>
          </cell>
          <cell r="I103" t="str">
            <v>9743 - 287</v>
          </cell>
          <cell r="J103" t="str">
            <v>D/G</v>
          </cell>
          <cell r="K103" t="str">
            <v>134190b</v>
          </cell>
          <cell r="L103">
            <v>134258</v>
          </cell>
          <cell r="M103" t="str">
            <v>3 X 400V</v>
          </cell>
          <cell r="N103" t="str">
            <v>24V</v>
          </cell>
          <cell r="O103" t="str">
            <v>OK</v>
          </cell>
          <cell r="P103" t="str">
            <v>BLEU 5007</v>
          </cell>
          <cell r="Q103" t="str">
            <v>Pas de carter</v>
          </cell>
          <cell r="R103" t="str">
            <v>GRIS 7035</v>
          </cell>
          <cell r="S103" t="str">
            <v>JAUNE 1004</v>
          </cell>
          <cell r="U103" t="str">
            <v>expédiée</v>
          </cell>
          <cell r="V103" t="str">
            <v>Plaques posées</v>
          </cell>
        </row>
        <row r="104">
          <cell r="A104" t="str">
            <v>536 - 10</v>
          </cell>
          <cell r="B104" t="str">
            <v>LIENS</v>
          </cell>
          <cell r="C104" t="str">
            <v>96000536 - 10</v>
          </cell>
          <cell r="D104" t="str">
            <v>CONTAINER</v>
          </cell>
          <cell r="E104" t="str">
            <v>(fourniture Setic) aérien 30 M</v>
          </cell>
          <cell r="F104" t="str">
            <v>LEONI KERPEN (S1379)</v>
          </cell>
          <cell r="G104" t="str">
            <v>SRT350-2M</v>
          </cell>
          <cell r="H104" t="str">
            <v>SETIC</v>
          </cell>
          <cell r="I104" t="str">
            <v>9744 - 288</v>
          </cell>
          <cell r="J104" t="str">
            <v>D/G</v>
          </cell>
          <cell r="K104" t="str">
            <v>134190b</v>
          </cell>
          <cell r="L104">
            <v>134258</v>
          </cell>
          <cell r="M104" t="str">
            <v>3 X 400V</v>
          </cell>
          <cell r="N104" t="str">
            <v>24V</v>
          </cell>
          <cell r="O104" t="str">
            <v>OK</v>
          </cell>
          <cell r="P104" t="str">
            <v>BLEU 5007</v>
          </cell>
          <cell r="Q104" t="str">
            <v>Pas de carter</v>
          </cell>
          <cell r="R104" t="str">
            <v>GRIS 7035</v>
          </cell>
          <cell r="S104" t="str">
            <v>JAUNE 1004</v>
          </cell>
          <cell r="U104" t="str">
            <v>expédiée</v>
          </cell>
          <cell r="V104" t="str">
            <v>Plaques posées</v>
          </cell>
        </row>
        <row r="105">
          <cell r="A105" t="str">
            <v>536 - 4236</v>
          </cell>
          <cell r="B105" t="str">
            <v>LIENS</v>
          </cell>
          <cell r="C105" t="str">
            <v>96000536 - 4236</v>
          </cell>
          <cell r="D105" t="str">
            <v>CONTAINER</v>
          </cell>
          <cell r="E105" t="str">
            <v>(fourniture Setic) aérien 30 M</v>
          </cell>
          <cell r="F105" t="str">
            <v>LEONI KERPEN (S1379)</v>
          </cell>
          <cell r="G105" t="str">
            <v>MRF4</v>
          </cell>
          <cell r="H105" t="str">
            <v>SETIC</v>
          </cell>
          <cell r="I105" t="str">
            <v>9745 - 106</v>
          </cell>
          <cell r="J105" t="str">
            <v>D/G</v>
          </cell>
          <cell r="K105" t="str">
            <v>134190b</v>
          </cell>
          <cell r="L105">
            <v>134258</v>
          </cell>
          <cell r="M105" t="str">
            <v>3 X 400V</v>
          </cell>
          <cell r="N105" t="str">
            <v>24V</v>
          </cell>
          <cell r="O105" t="str">
            <v>OK</v>
          </cell>
          <cell r="P105" t="str">
            <v>BLEU 5007</v>
          </cell>
          <cell r="Q105" t="str">
            <v>Pas de carter</v>
          </cell>
          <cell r="R105" t="str">
            <v>GRIS 7035</v>
          </cell>
          <cell r="S105" t="str">
            <v>JAUNE 1004</v>
          </cell>
          <cell r="U105" t="str">
            <v>expédiée</v>
          </cell>
          <cell r="V105" t="str">
            <v>Plaques posées</v>
          </cell>
        </row>
        <row r="106">
          <cell r="A106" t="str">
            <v>537-10</v>
          </cell>
          <cell r="B106" t="str">
            <v>LIENS</v>
          </cell>
          <cell r="C106" t="str">
            <v>96000537 - 10</v>
          </cell>
          <cell r="D106" t="str">
            <v>CONTAINER</v>
          </cell>
          <cell r="E106" t="str">
            <v>(Non fournis) attend info client</v>
          </cell>
          <cell r="F106" t="str">
            <v>GENERAL CABLE CELCAT (S1383)</v>
          </cell>
          <cell r="G106" t="str">
            <v>DRM800N-12M</v>
          </cell>
          <cell r="H106" t="str">
            <v>SETIC</v>
          </cell>
          <cell r="I106" t="str">
            <v>9746-301</v>
          </cell>
          <cell r="J106" t="str">
            <v>D/G</v>
          </cell>
          <cell r="K106" t="str">
            <v>150376-3d</v>
          </cell>
          <cell r="L106">
            <v>150551</v>
          </cell>
          <cell r="M106" t="str">
            <v>3 X 400V</v>
          </cell>
          <cell r="N106" t="str">
            <v>24V</v>
          </cell>
          <cell r="O106" t="str">
            <v>OK</v>
          </cell>
          <cell r="P106" t="str">
            <v>BLEU 5018</v>
          </cell>
          <cell r="Q106" t="str">
            <v>Pas de carter</v>
          </cell>
          <cell r="R106" t="str">
            <v>GRIS 7035</v>
          </cell>
          <cell r="S106" t="str">
            <v>JAUNE 1014</v>
          </cell>
          <cell r="U106" t="str">
            <v>expédiée</v>
          </cell>
          <cell r="V106" t="str">
            <v>Plaques posées</v>
          </cell>
        </row>
        <row r="107">
          <cell r="A107" t="str">
            <v>537-20</v>
          </cell>
          <cell r="B107" t="str">
            <v>LIENS</v>
          </cell>
          <cell r="C107" t="str">
            <v>96000537 - 20</v>
          </cell>
          <cell r="D107" t="str">
            <v>CONTAINER</v>
          </cell>
          <cell r="E107" t="str">
            <v>(Non fournis) attend info client</v>
          </cell>
          <cell r="F107" t="str">
            <v>GENERAL CABLE CELCAT (S1383)</v>
          </cell>
          <cell r="G107" t="str">
            <v>DRM800N-16M</v>
          </cell>
          <cell r="H107" t="str">
            <v>SETIC</v>
          </cell>
          <cell r="I107" t="str">
            <v>9747-302</v>
          </cell>
          <cell r="J107" t="str">
            <v>D/G</v>
          </cell>
          <cell r="K107" t="str">
            <v>150376-3d</v>
          </cell>
          <cell r="L107">
            <v>150551</v>
          </cell>
          <cell r="M107" t="str">
            <v>3 X 400V</v>
          </cell>
          <cell r="N107" t="str">
            <v>24V</v>
          </cell>
          <cell r="O107" t="str">
            <v>OK</v>
          </cell>
          <cell r="P107" t="str">
            <v>BLEU 5018</v>
          </cell>
          <cell r="Q107" t="str">
            <v>Pas de carter</v>
          </cell>
          <cell r="R107" t="str">
            <v>GRIS 7035</v>
          </cell>
          <cell r="S107" t="str">
            <v>JAUNE 1014</v>
          </cell>
          <cell r="U107" t="str">
            <v>expédiée</v>
          </cell>
          <cell r="V107" t="str">
            <v>Plaques posées</v>
          </cell>
        </row>
        <row r="108">
          <cell r="A108" t="str">
            <v>537-4237</v>
          </cell>
          <cell r="B108" t="str">
            <v>LIENS</v>
          </cell>
          <cell r="C108" t="str">
            <v>96000537 - 4237</v>
          </cell>
          <cell r="D108" t="str">
            <v>CONTAINER</v>
          </cell>
          <cell r="E108" t="str">
            <v>(Non fournis) attend info client</v>
          </cell>
          <cell r="F108" t="str">
            <v>GENERAL CABLE CELCAT (S1383)</v>
          </cell>
          <cell r="G108" t="str">
            <v>AST1250</v>
          </cell>
          <cell r="H108" t="str">
            <v>SETIC</v>
          </cell>
          <cell r="I108" t="str">
            <v>9748-156</v>
          </cell>
          <cell r="J108" t="str">
            <v>D/G</v>
          </cell>
          <cell r="K108" t="str">
            <v>150376-3d</v>
          </cell>
          <cell r="L108">
            <v>150551</v>
          </cell>
          <cell r="M108" t="str">
            <v>3 X 400V</v>
          </cell>
          <cell r="N108" t="str">
            <v>24V</v>
          </cell>
          <cell r="O108" t="str">
            <v>OK</v>
          </cell>
          <cell r="P108" t="str">
            <v>GRIS 7030</v>
          </cell>
          <cell r="Q108" t="str">
            <v>BLEU 5018</v>
          </cell>
          <cell r="R108" t="str">
            <v>GRIS 7035</v>
          </cell>
          <cell r="S108" t="str">
            <v>JAUNE 1014</v>
          </cell>
          <cell r="U108" t="str">
            <v>expédiée</v>
          </cell>
          <cell r="V108" t="str">
            <v>Plaques posées</v>
          </cell>
        </row>
        <row r="109">
          <cell r="A109" t="str">
            <v>541-4251</v>
          </cell>
          <cell r="B109" t="str">
            <v>LIENS</v>
          </cell>
          <cell r="C109" t="str">
            <v>96000541-4251</v>
          </cell>
          <cell r="D109" t="str">
            <v>CONTAINER</v>
          </cell>
          <cell r="E109" t="str">
            <v>(fourniture Setic) aérien 4 M</v>
          </cell>
          <cell r="F109" t="str">
            <v>SCHLUMBERGER (S1384)</v>
          </cell>
          <cell r="G109" t="str">
            <v>DSD630-2-3MV</v>
          </cell>
          <cell r="H109" t="str">
            <v>SETIC</v>
          </cell>
          <cell r="I109" t="str">
            <v>9752-109</v>
          </cell>
          <cell r="J109" t="str">
            <v>G/D</v>
          </cell>
          <cell r="K109" t="str">
            <v>150526g</v>
          </cell>
          <cell r="L109">
            <v>150554</v>
          </cell>
          <cell r="M109" t="str">
            <v>3 X 400V</v>
          </cell>
          <cell r="N109" t="str">
            <v>24V</v>
          </cell>
          <cell r="O109" t="str">
            <v>OK</v>
          </cell>
          <cell r="P109" t="str">
            <v>VERT 6021</v>
          </cell>
          <cell r="Q109" t="str">
            <v>VERT 6021</v>
          </cell>
          <cell r="R109" t="str">
            <v>GRIS 7035</v>
          </cell>
          <cell r="S109" t="str">
            <v>ORANGE 2004</v>
          </cell>
          <cell r="U109" t="str">
            <v>expédiée</v>
          </cell>
          <cell r="V109" t="str">
            <v>Plaques posées</v>
          </cell>
        </row>
        <row r="110">
          <cell r="A110" t="str">
            <v>541-4251</v>
          </cell>
          <cell r="B110" t="str">
            <v>LIENS</v>
          </cell>
          <cell r="C110" t="str">
            <v>96000541-4251</v>
          </cell>
          <cell r="D110" t="str">
            <v>CONTAINER</v>
          </cell>
          <cell r="E110" t="str">
            <v>(fourniture Setic) aérien 4 M</v>
          </cell>
          <cell r="F110" t="str">
            <v>SCHLUMBERGER (S1384)</v>
          </cell>
          <cell r="G110" t="str">
            <v>DSD630-2-3MV</v>
          </cell>
          <cell r="H110" t="str">
            <v>SETIC</v>
          </cell>
          <cell r="I110" t="str">
            <v>9753-110</v>
          </cell>
          <cell r="J110" t="str">
            <v>G/D</v>
          </cell>
          <cell r="K110" t="str">
            <v>150526g</v>
          </cell>
          <cell r="L110">
            <v>150554</v>
          </cell>
          <cell r="M110" t="str">
            <v>3 X 400V</v>
          </cell>
          <cell r="N110" t="str">
            <v>24V</v>
          </cell>
          <cell r="O110" t="str">
            <v>OK</v>
          </cell>
          <cell r="P110" t="str">
            <v>VERT 6021</v>
          </cell>
          <cell r="Q110" t="str">
            <v>VERT 6021</v>
          </cell>
          <cell r="R110" t="str">
            <v>GRIS 7035</v>
          </cell>
          <cell r="S110" t="str">
            <v>ORANGE 2004</v>
          </cell>
          <cell r="U110" t="str">
            <v>expédiée</v>
          </cell>
          <cell r="V110" t="str">
            <v>Plaques posées</v>
          </cell>
        </row>
        <row r="111">
          <cell r="A111" t="str">
            <v>541-4251</v>
          </cell>
          <cell r="B111" t="str">
            <v>LIENS</v>
          </cell>
          <cell r="C111" t="str">
            <v>96000541-4251</v>
          </cell>
          <cell r="D111" t="str">
            <v>CONTAINER</v>
          </cell>
          <cell r="E111" t="str">
            <v>(fourniture Setic) aérien 4 M</v>
          </cell>
          <cell r="F111" t="str">
            <v>SCHLUMBERGER (S1384)</v>
          </cell>
          <cell r="G111" t="str">
            <v>DSD630-2-3MV</v>
          </cell>
          <cell r="H111" t="str">
            <v>SETIC</v>
          </cell>
          <cell r="I111" t="str">
            <v>9754-111</v>
          </cell>
          <cell r="J111" t="str">
            <v>G/D</v>
          </cell>
          <cell r="K111" t="str">
            <v>150526g</v>
          </cell>
          <cell r="L111">
            <v>150554</v>
          </cell>
          <cell r="M111" t="str">
            <v>3 X 400V</v>
          </cell>
          <cell r="N111" t="str">
            <v>24V</v>
          </cell>
          <cell r="O111" t="str">
            <v>OK</v>
          </cell>
          <cell r="P111" t="str">
            <v>VERT 6021</v>
          </cell>
          <cell r="Q111" t="str">
            <v>VERT 6021</v>
          </cell>
          <cell r="R111" t="str">
            <v>GRIS 7035</v>
          </cell>
          <cell r="S111" t="str">
            <v>ORANGE 2004</v>
          </cell>
          <cell r="U111" t="str">
            <v>expédiée</v>
          </cell>
          <cell r="V111" t="str">
            <v>Plaques posées</v>
          </cell>
        </row>
        <row r="112">
          <cell r="A112" t="str">
            <v>541-4251</v>
          </cell>
          <cell r="B112" t="str">
            <v>LIENS</v>
          </cell>
          <cell r="C112" t="str">
            <v>96000541-4251</v>
          </cell>
          <cell r="D112" t="str">
            <v>CONTAINER</v>
          </cell>
          <cell r="E112" t="str">
            <v>(fourniture Setic) aérien 4 M</v>
          </cell>
          <cell r="F112" t="str">
            <v>SCHLUMBERGER (S1384)</v>
          </cell>
          <cell r="G112" t="str">
            <v>DSD630-2-3MV</v>
          </cell>
          <cell r="H112" t="str">
            <v>SETIC</v>
          </cell>
          <cell r="I112" t="str">
            <v>9755-112</v>
          </cell>
          <cell r="J112" t="str">
            <v>G/D</v>
          </cell>
          <cell r="K112" t="str">
            <v>150526g</v>
          </cell>
          <cell r="L112">
            <v>150554</v>
          </cell>
          <cell r="M112" t="str">
            <v>3 X 400V</v>
          </cell>
          <cell r="N112" t="str">
            <v>24V</v>
          </cell>
          <cell r="O112" t="str">
            <v>OK</v>
          </cell>
          <cell r="P112" t="str">
            <v>VERT 6021</v>
          </cell>
          <cell r="Q112" t="str">
            <v>VERT 6021</v>
          </cell>
          <cell r="R112" t="str">
            <v>GRIS 7035</v>
          </cell>
          <cell r="S112" t="str">
            <v>ORANGE 2004</v>
          </cell>
          <cell r="U112" t="str">
            <v>expédiée</v>
          </cell>
          <cell r="V112" t="str">
            <v>Plaques posées</v>
          </cell>
        </row>
        <row r="113">
          <cell r="A113" t="str">
            <v>541-4252</v>
          </cell>
          <cell r="B113" t="str">
            <v>LIENS</v>
          </cell>
          <cell r="C113" t="str">
            <v>96000541-4252</v>
          </cell>
          <cell r="D113" t="str">
            <v>CONTAINER</v>
          </cell>
          <cell r="E113" t="str">
            <v>(fourniture Setic) aérien 4 M</v>
          </cell>
          <cell r="F113" t="str">
            <v>SCHLUMBERGER (S1384)</v>
          </cell>
          <cell r="G113" t="str">
            <v>DRF300-12</v>
          </cell>
          <cell r="H113" t="str">
            <v>SETIC</v>
          </cell>
          <cell r="I113" t="str">
            <v>9756-40</v>
          </cell>
          <cell r="J113" t="str">
            <v>G/D</v>
          </cell>
          <cell r="K113" t="str">
            <v>150526g</v>
          </cell>
          <cell r="L113">
            <v>150554</v>
          </cell>
          <cell r="M113" t="str">
            <v>3 X 400V</v>
          </cell>
          <cell r="N113" t="str">
            <v>24V</v>
          </cell>
          <cell r="O113" t="str">
            <v>OK</v>
          </cell>
          <cell r="P113" t="str">
            <v>VERT 6021</v>
          </cell>
          <cell r="Q113" t="str">
            <v>Pas de carter</v>
          </cell>
          <cell r="R113" t="str">
            <v>GRIS 7035</v>
          </cell>
          <cell r="S113" t="str">
            <v>ORANGE 2004</v>
          </cell>
          <cell r="U113" t="str">
            <v>expédiée</v>
          </cell>
          <cell r="V113" t="str">
            <v>Plaques posées</v>
          </cell>
        </row>
        <row r="114">
          <cell r="A114" t="str">
            <v>541-4253</v>
          </cell>
          <cell r="B114" t="str">
            <v>LIENS</v>
          </cell>
          <cell r="C114" t="str">
            <v>96000541-4253</v>
          </cell>
          <cell r="D114" t="str">
            <v>CONTAINER</v>
          </cell>
          <cell r="E114" t="str">
            <v>(fourniture Setic) aérien 4 M</v>
          </cell>
          <cell r="F114" t="str">
            <v>SCHLUMBERGER (S1384)</v>
          </cell>
          <cell r="G114" t="str">
            <v>MLPS</v>
          </cell>
          <cell r="H114" t="str">
            <v>SETIC</v>
          </cell>
          <cell r="I114" t="str">
            <v>9757-185</v>
          </cell>
          <cell r="J114" t="str">
            <v>G/D</v>
          </cell>
          <cell r="K114" t="str">
            <v>150526g</v>
          </cell>
          <cell r="L114">
            <v>150554</v>
          </cell>
          <cell r="M114" t="str">
            <v>3 X 400V</v>
          </cell>
          <cell r="N114" t="str">
            <v>24V</v>
          </cell>
          <cell r="O114" t="str">
            <v>OK</v>
          </cell>
          <cell r="P114" t="str">
            <v>VERT 6021</v>
          </cell>
          <cell r="Q114" t="str">
            <v>Pas de carter</v>
          </cell>
          <cell r="R114" t="str">
            <v>GRIS 7035</v>
          </cell>
          <cell r="S114" t="str">
            <v>ORANGE 2004</v>
          </cell>
          <cell r="U114" t="str">
            <v>expédiée</v>
          </cell>
          <cell r="V114" t="str">
            <v>Plaques posées</v>
          </cell>
        </row>
        <row r="115">
          <cell r="A115" t="str">
            <v>541-4254</v>
          </cell>
          <cell r="B115" t="str">
            <v>LIENS</v>
          </cell>
          <cell r="C115" t="str">
            <v>96000541-4254</v>
          </cell>
          <cell r="D115" t="str">
            <v>CONTAINER</v>
          </cell>
          <cell r="E115" t="str">
            <v>(fourniture Setic) aérien 4 M</v>
          </cell>
          <cell r="F115" t="str">
            <v>SCHLUMBERGER (S1384)</v>
          </cell>
          <cell r="G115" t="str">
            <v>TRC500-42F</v>
          </cell>
          <cell r="H115" t="str">
            <v>SETIC</v>
          </cell>
          <cell r="I115" t="str">
            <v>9758-41</v>
          </cell>
          <cell r="J115" t="str">
            <v>G/D</v>
          </cell>
          <cell r="K115" t="str">
            <v>150526g</v>
          </cell>
          <cell r="L115">
            <v>150554</v>
          </cell>
          <cell r="M115" t="str">
            <v>3 X 400V</v>
          </cell>
          <cell r="N115" t="str">
            <v>24V</v>
          </cell>
          <cell r="O115" t="str">
            <v>OK</v>
          </cell>
          <cell r="P115" t="str">
            <v>VERT 6021</v>
          </cell>
          <cell r="Q115" t="str">
            <v>VERT 6021</v>
          </cell>
          <cell r="R115" t="str">
            <v>GRIS 7035</v>
          </cell>
          <cell r="S115" t="str">
            <v>ORANGE 2004</v>
          </cell>
          <cell r="U115" t="str">
            <v>expédiée</v>
          </cell>
          <cell r="V115" t="str">
            <v>Plaques posées</v>
          </cell>
        </row>
        <row r="116">
          <cell r="A116" t="str">
            <v>541-4255</v>
          </cell>
          <cell r="B116" t="str">
            <v>LIENS</v>
          </cell>
          <cell r="C116" t="str">
            <v>96000541-4255</v>
          </cell>
          <cell r="D116" t="str">
            <v>CONTAINER</v>
          </cell>
          <cell r="E116" t="str">
            <v>(fourniture Setic) aérien 4 M</v>
          </cell>
          <cell r="F116" t="str">
            <v>SCHLUMBERGER (S1384)</v>
          </cell>
          <cell r="G116" t="str">
            <v>CRT350RN-1M</v>
          </cell>
          <cell r="H116" t="str">
            <v>SETIC</v>
          </cell>
          <cell r="I116" t="str">
            <v>9759-130</v>
          </cell>
          <cell r="J116" t="str">
            <v>G/D</v>
          </cell>
          <cell r="K116" t="str">
            <v>150526g</v>
          </cell>
          <cell r="L116">
            <v>150554</v>
          </cell>
          <cell r="M116" t="str">
            <v>3 X 400V</v>
          </cell>
          <cell r="N116" t="str">
            <v>24V</v>
          </cell>
          <cell r="O116" t="str">
            <v>OK</v>
          </cell>
          <cell r="P116" t="str">
            <v>GRIS 7030</v>
          </cell>
          <cell r="Q116" t="str">
            <v>VERT 6021</v>
          </cell>
          <cell r="R116" t="str">
            <v>GRIS 7035</v>
          </cell>
          <cell r="S116" t="str">
            <v>ORANGE 2004</v>
          </cell>
          <cell r="U116" t="str">
            <v>expédiée</v>
          </cell>
          <cell r="V116" t="str">
            <v>Plaques posées</v>
          </cell>
        </row>
        <row r="117">
          <cell r="A117" t="str">
            <v>541-4256</v>
          </cell>
          <cell r="B117" t="str">
            <v>LIENS</v>
          </cell>
          <cell r="C117" t="str">
            <v>96000541-4256</v>
          </cell>
          <cell r="D117" t="str">
            <v>CONTAINER</v>
          </cell>
          <cell r="E117" t="str">
            <v>(fourniture Setic) aérien 4 M</v>
          </cell>
          <cell r="F117" t="str">
            <v>SCHLUMBERGER (S1384)</v>
          </cell>
          <cell r="G117" t="str">
            <v>AST1250</v>
          </cell>
          <cell r="H117" t="str">
            <v>SETIC</v>
          </cell>
          <cell r="I117" t="str">
            <v>9760-157</v>
          </cell>
          <cell r="J117" t="str">
            <v>G/D</v>
          </cell>
          <cell r="K117" t="str">
            <v>150526g</v>
          </cell>
          <cell r="L117">
            <v>150554</v>
          </cell>
          <cell r="M117" t="str">
            <v>3 X 400V</v>
          </cell>
          <cell r="N117" t="str">
            <v>24V</v>
          </cell>
          <cell r="O117" t="str">
            <v>OK</v>
          </cell>
          <cell r="P117" t="str">
            <v>GRIS 7030</v>
          </cell>
          <cell r="Q117" t="str">
            <v>VERT 6021</v>
          </cell>
          <cell r="R117" t="str">
            <v>GRIS 7035</v>
          </cell>
          <cell r="S117" t="str">
            <v>ORANGE 2004</v>
          </cell>
          <cell r="U117" t="str">
            <v>expédiée</v>
          </cell>
          <cell r="V117" t="str">
            <v>Plaques posées</v>
          </cell>
        </row>
        <row r="118">
          <cell r="A118" t="str">
            <v>540-10</v>
          </cell>
          <cell r="B118" t="str">
            <v>LIENS</v>
          </cell>
          <cell r="C118" t="str">
            <v>96000540-10</v>
          </cell>
          <cell r="D118" t="str">
            <v>CONTAINER</v>
          </cell>
          <cell r="E118" t="str">
            <v>Passage des câbles au sol</v>
          </cell>
          <cell r="F118" t="str">
            <v>INTERAMERICANA DE CABLES (S1385)</v>
          </cell>
          <cell r="G118" t="str">
            <v>SRT300-7FS</v>
          </cell>
          <cell r="H118" t="str">
            <v>SETIC</v>
          </cell>
          <cell r="I118" t="str">
            <v>9749-289</v>
          </cell>
          <cell r="J118" t="str">
            <v>D/G</v>
          </cell>
          <cell r="K118" t="str">
            <v>7457-6c</v>
          </cell>
          <cell r="L118">
            <v>7477</v>
          </cell>
          <cell r="M118" t="str">
            <v>3 X 400V</v>
          </cell>
          <cell r="N118" t="str">
            <v>24V</v>
          </cell>
          <cell r="O118" t="str">
            <v>OK</v>
          </cell>
          <cell r="P118" t="str">
            <v>VERT 6011</v>
          </cell>
          <cell r="Q118" t="str">
            <v>Pas de carter</v>
          </cell>
          <cell r="R118" t="str">
            <v>GRIS 7035</v>
          </cell>
          <cell r="S118" t="str">
            <v>ORANGE 2009</v>
          </cell>
          <cell r="U118" t="str">
            <v>expédiée</v>
          </cell>
          <cell r="V118" t="str">
            <v>Plaques posées</v>
          </cell>
        </row>
        <row r="119">
          <cell r="A119" t="str">
            <v>540-4239</v>
          </cell>
          <cell r="B119" t="str">
            <v>LIENS</v>
          </cell>
          <cell r="C119" t="str">
            <v>96000540-4239</v>
          </cell>
          <cell r="D119" t="str">
            <v>CONTAINER</v>
          </cell>
          <cell r="E119" t="str">
            <v>Passage des câbles au sol</v>
          </cell>
          <cell r="F119" t="str">
            <v>INTERAMERICANA DE CABLES (S1385)</v>
          </cell>
          <cell r="G119" t="str">
            <v>MLP</v>
          </cell>
          <cell r="H119" t="str">
            <v>SETIC</v>
          </cell>
          <cell r="I119" t="str">
            <v>9750-184</v>
          </cell>
          <cell r="J119" t="str">
            <v>D/G</v>
          </cell>
          <cell r="K119" t="str">
            <v>7457-6c</v>
          </cell>
          <cell r="L119" t="str">
            <v>//</v>
          </cell>
          <cell r="M119" t="str">
            <v>//</v>
          </cell>
          <cell r="N119" t="str">
            <v>//</v>
          </cell>
          <cell r="O119" t="str">
            <v>//</v>
          </cell>
          <cell r="P119" t="str">
            <v>VERT 6011</v>
          </cell>
          <cell r="Q119" t="str">
            <v>Pas de carter</v>
          </cell>
          <cell r="R119" t="str">
            <v>GRIS 7035</v>
          </cell>
          <cell r="S119" t="str">
            <v>ORANGE 2009</v>
          </cell>
          <cell r="U119" t="str">
            <v>expédiée</v>
          </cell>
          <cell r="V119" t="str">
            <v>Plaques posées</v>
          </cell>
        </row>
        <row r="120">
          <cell r="A120" t="str">
            <v>540-4240</v>
          </cell>
          <cell r="B120" t="str">
            <v>LIENS</v>
          </cell>
          <cell r="C120" t="str">
            <v>96000540-4240</v>
          </cell>
          <cell r="D120" t="str">
            <v>CONTAINER</v>
          </cell>
          <cell r="E120" t="str">
            <v>Passage des câbles au sol</v>
          </cell>
          <cell r="F120" t="str">
            <v>INTERAMERICANA DE CABLES (S1385)</v>
          </cell>
          <cell r="G120" t="str">
            <v>TA1250RN-4M</v>
          </cell>
          <cell r="H120" t="str">
            <v>SETIC</v>
          </cell>
          <cell r="I120" t="str">
            <v>9751-56</v>
          </cell>
          <cell r="J120" t="str">
            <v>D/G</v>
          </cell>
          <cell r="K120" t="str">
            <v>7457-6c</v>
          </cell>
          <cell r="L120">
            <v>7477</v>
          </cell>
          <cell r="M120" t="str">
            <v>3 X 400V</v>
          </cell>
          <cell r="N120" t="str">
            <v>24V</v>
          </cell>
          <cell r="O120" t="str">
            <v>OK</v>
          </cell>
          <cell r="P120" t="str">
            <v>GRIS 7030</v>
          </cell>
          <cell r="Q120" t="str">
            <v>VERT 6011</v>
          </cell>
          <cell r="R120" t="str">
            <v>GRIS 7035</v>
          </cell>
          <cell r="S120" t="str">
            <v>ORANGE 2009</v>
          </cell>
          <cell r="U120" t="str">
            <v>expédiée</v>
          </cell>
          <cell r="V120" t="str">
            <v>Plaques posées</v>
          </cell>
        </row>
        <row r="121">
          <cell r="A121" t="str">
            <v>542-10</v>
          </cell>
          <cell r="B121" t="str">
            <v>LIENS</v>
          </cell>
          <cell r="C121" t="str">
            <v>96000542-10</v>
          </cell>
          <cell r="D121" t="str">
            <v>CONTAINER</v>
          </cell>
          <cell r="F121" t="str">
            <v>PO TEK</v>
          </cell>
          <cell r="G121" t="str">
            <v>DRM800N-2M</v>
          </cell>
          <cell r="H121" t="str">
            <v>SETIC</v>
          </cell>
          <cell r="I121" t="str">
            <v>9761-303</v>
          </cell>
          <cell r="R121" t="str">
            <v>GRIS 7035</v>
          </cell>
          <cell r="U121" t="str">
            <v>en Cours</v>
          </cell>
          <cell r="V121" t="str">
            <v>en fabrication</v>
          </cell>
        </row>
        <row r="122">
          <cell r="A122" t="str">
            <v>542-10</v>
          </cell>
          <cell r="B122" t="str">
            <v>LIENS</v>
          </cell>
          <cell r="C122" t="str">
            <v>96000542-10</v>
          </cell>
          <cell r="D122" t="str">
            <v>CONTAINER</v>
          </cell>
          <cell r="F122" t="str">
            <v>PO TEK</v>
          </cell>
          <cell r="G122" t="str">
            <v>DRM800N-2M</v>
          </cell>
          <cell r="H122" t="str">
            <v>SETIC</v>
          </cell>
          <cell r="I122" t="str">
            <v>9762-304</v>
          </cell>
          <cell r="R122" t="str">
            <v>GRIS 7035</v>
          </cell>
          <cell r="U122" t="str">
            <v>en Cours</v>
          </cell>
          <cell r="V122" t="str">
            <v>en fabrication</v>
          </cell>
        </row>
        <row r="123">
          <cell r="A123" t="str">
            <v>542-10</v>
          </cell>
          <cell r="B123" t="str">
            <v>LIENS</v>
          </cell>
          <cell r="C123" t="str">
            <v>96000542-10</v>
          </cell>
          <cell r="D123" t="str">
            <v>CONTAINER</v>
          </cell>
          <cell r="F123" t="str">
            <v>PO TEK</v>
          </cell>
          <cell r="G123" t="str">
            <v>DRM800N-2M</v>
          </cell>
          <cell r="H123" t="str">
            <v>SETIC</v>
          </cell>
          <cell r="I123" t="str">
            <v>9763-305</v>
          </cell>
          <cell r="R123" t="str">
            <v>GRIS 7035</v>
          </cell>
          <cell r="U123" t="str">
            <v>en Cours</v>
          </cell>
          <cell r="V123" t="str">
            <v>en fabrication</v>
          </cell>
        </row>
        <row r="124">
          <cell r="A124" t="str">
            <v>542-20</v>
          </cell>
          <cell r="B124" t="str">
            <v>LIENS</v>
          </cell>
          <cell r="C124" t="str">
            <v>96000542-20</v>
          </cell>
          <cell r="D124" t="str">
            <v>CONTAINER</v>
          </cell>
          <cell r="F124" t="str">
            <v>PO TEK</v>
          </cell>
          <cell r="G124" t="str">
            <v>DRM800N-1M</v>
          </cell>
          <cell r="H124" t="str">
            <v>SETIC</v>
          </cell>
          <cell r="I124" t="str">
            <v>9764-306</v>
          </cell>
          <cell r="R124" t="str">
            <v>GRIS 7035</v>
          </cell>
          <cell r="U124" t="str">
            <v>en Cours</v>
          </cell>
          <cell r="V124" t="str">
            <v>en fabrication</v>
          </cell>
        </row>
        <row r="125">
          <cell r="A125" t="str">
            <v>542-4257</v>
          </cell>
          <cell r="B125" t="str">
            <v>LIENS</v>
          </cell>
          <cell r="C125" t="str">
            <v>9600542-4257</v>
          </cell>
          <cell r="D125" t="str">
            <v>CONTAINER</v>
          </cell>
          <cell r="F125" t="str">
            <v>PO TEK</v>
          </cell>
          <cell r="G125" t="str">
            <v>MLP</v>
          </cell>
          <cell r="H125" t="str">
            <v>SETIC</v>
          </cell>
          <cell r="I125" t="str">
            <v>9765-186</v>
          </cell>
          <cell r="R125" t="str">
            <v>GRIS 7035</v>
          </cell>
          <cell r="U125" t="str">
            <v>en Cours</v>
          </cell>
          <cell r="V125" t="str">
            <v>en fabrication</v>
          </cell>
        </row>
        <row r="126">
          <cell r="A126" t="str">
            <v>542-4258</v>
          </cell>
          <cell r="B126" t="str">
            <v>LIENS</v>
          </cell>
          <cell r="C126" t="str">
            <v>96000542-4258</v>
          </cell>
          <cell r="D126" t="str">
            <v>CONTAINER</v>
          </cell>
          <cell r="F126" t="str">
            <v>PO TEK</v>
          </cell>
          <cell r="G126" t="str">
            <v>TA1250RN-4M</v>
          </cell>
          <cell r="H126" t="str">
            <v>SETIC</v>
          </cell>
          <cell r="I126" t="str">
            <v>9766-57</v>
          </cell>
          <cell r="R126" t="str">
            <v>GRIS 7035</v>
          </cell>
          <cell r="U126" t="str">
            <v>en Cours</v>
          </cell>
          <cell r="V126" t="str">
            <v>en fabrication</v>
          </cell>
        </row>
        <row r="127">
          <cell r="B127" t="str">
            <v>//</v>
          </cell>
          <cell r="C127" t="str">
            <v>I1049_96000538</v>
          </cell>
          <cell r="D127" t="str">
            <v>CONTAINER</v>
          </cell>
          <cell r="E127" t="str">
            <v>(Non fournis) attend info client</v>
          </cell>
          <cell r="F127" t="str">
            <v>GENERAL CABLE CELCAT (S1383)</v>
          </cell>
          <cell r="G127" t="str">
            <v>UGL200-2B-3P</v>
          </cell>
          <cell r="H127" t="str">
            <v>SETIC</v>
          </cell>
          <cell r="I127" t="str">
            <v>1496-0538-10</v>
          </cell>
          <cell r="J127" t="str">
            <v>D/G</v>
          </cell>
          <cell r="K127" t="str">
            <v>150376-3d</v>
          </cell>
          <cell r="L127">
            <v>150551</v>
          </cell>
          <cell r="M127" t="str">
            <v>3 X 400V</v>
          </cell>
          <cell r="N127" t="str">
            <v>24V</v>
          </cell>
          <cell r="O127" t="str">
            <v>OK</v>
          </cell>
          <cell r="P127" t="str">
            <v>BLEU 5018</v>
          </cell>
          <cell r="Q127" t="str">
            <v>Pas de carter</v>
          </cell>
          <cell r="R127" t="str">
            <v>GRIS 7035</v>
          </cell>
          <cell r="S127" t="str">
            <v>JAUNE 1014</v>
          </cell>
          <cell r="U127" t="str">
            <v>expédiée</v>
          </cell>
          <cell r="V127" t="str">
            <v>Plaques posées</v>
          </cell>
        </row>
        <row r="128">
          <cell r="B128" t="str">
            <v>//</v>
          </cell>
          <cell r="C128" t="str">
            <v>I1049_96000538</v>
          </cell>
          <cell r="D128" t="str">
            <v>CONTAINER</v>
          </cell>
          <cell r="E128" t="str">
            <v>(Non fournis) attend info client</v>
          </cell>
          <cell r="F128" t="str">
            <v>GENERAL CABLE CELCAT (S1383)</v>
          </cell>
          <cell r="G128" t="str">
            <v>ROC800T</v>
          </cell>
          <cell r="H128" t="str">
            <v>SETIC</v>
          </cell>
          <cell r="I128" t="str">
            <v>1496-0538-423801</v>
          </cell>
          <cell r="J128" t="str">
            <v>D/G</v>
          </cell>
          <cell r="K128" t="str">
            <v>150376-3d</v>
          </cell>
          <cell r="L128">
            <v>150551</v>
          </cell>
          <cell r="M128" t="str">
            <v>3 X 400V</v>
          </cell>
          <cell r="N128" t="str">
            <v>24V</v>
          </cell>
          <cell r="O128" t="str">
            <v>OK</v>
          </cell>
          <cell r="P128" t="str">
            <v>BLEU 5018</v>
          </cell>
          <cell r="Q128" t="str">
            <v>Pas de carter</v>
          </cell>
          <cell r="R128" t="str">
            <v>GRIS 7035</v>
          </cell>
          <cell r="S128" t="str">
            <v>JAUNE 1014</v>
          </cell>
          <cell r="U128" t="str">
            <v>expédiée</v>
          </cell>
          <cell r="V128" t="str">
            <v>Plaques posées</v>
          </cell>
        </row>
        <row r="129">
          <cell r="B129" t="str">
            <v>//</v>
          </cell>
          <cell r="C129" t="str">
            <v>I1049_96000538</v>
          </cell>
          <cell r="D129" t="str">
            <v>CONTAINER</v>
          </cell>
          <cell r="E129" t="str">
            <v>(Non fournis) attend info client</v>
          </cell>
          <cell r="F129" t="str">
            <v>GENERAL CABLE CELCAT (S1383)</v>
          </cell>
          <cell r="G129" t="str">
            <v>ROC800T</v>
          </cell>
          <cell r="H129" t="str">
            <v>SETIC</v>
          </cell>
          <cell r="I129" t="str">
            <v>1496-0538-423802</v>
          </cell>
          <cell r="J129" t="str">
            <v>D/G</v>
          </cell>
          <cell r="K129" t="str">
            <v>150376-3d</v>
          </cell>
          <cell r="L129">
            <v>150551</v>
          </cell>
          <cell r="M129" t="str">
            <v>3 X 400V</v>
          </cell>
          <cell r="N129" t="str">
            <v>24V</v>
          </cell>
          <cell r="O129" t="str">
            <v>OK</v>
          </cell>
          <cell r="P129" t="str">
            <v>BLEU 5018</v>
          </cell>
          <cell r="Q129" t="str">
            <v>Pas de carter</v>
          </cell>
          <cell r="R129" t="str">
            <v>GRIS 7035</v>
          </cell>
          <cell r="S129" t="str">
            <v>JAUNE 1014</v>
          </cell>
          <cell r="U129" t="str">
            <v>expédiée</v>
          </cell>
          <cell r="V129" t="str">
            <v>Plaques posées</v>
          </cell>
        </row>
        <row r="130">
          <cell r="A130" t="str">
            <v>554-4330</v>
          </cell>
          <cell r="B130" t="str">
            <v>LIENS</v>
          </cell>
          <cell r="C130" t="str">
            <v>96000554-4330</v>
          </cell>
          <cell r="D130" t="str">
            <v>CONTAINER</v>
          </cell>
          <cell r="E130" t="str">
            <v>(fourniture Setic) Passage au sol</v>
          </cell>
          <cell r="F130" t="str">
            <v>GEBAUER AND GRILLER (S1390)</v>
          </cell>
          <cell r="G130" t="str">
            <v>AST1000R</v>
          </cell>
          <cell r="H130" t="str">
            <v>SETIC</v>
          </cell>
          <cell r="I130" t="str">
            <v>9791-158</v>
          </cell>
          <cell r="J130" t="str">
            <v>G/D</v>
          </cell>
          <cell r="K130" t="str">
            <v>150418-1</v>
          </cell>
          <cell r="L130">
            <v>150557</v>
          </cell>
          <cell r="M130" t="str">
            <v>3 X 400V</v>
          </cell>
          <cell r="N130" t="str">
            <v>24V</v>
          </cell>
          <cell r="O130" t="str">
            <v>OK</v>
          </cell>
          <cell r="P130" t="str">
            <v>GRIS 7030</v>
          </cell>
          <cell r="Q130" t="str">
            <v>VERT 6011</v>
          </cell>
          <cell r="R130" t="str">
            <v>GRIS 7035</v>
          </cell>
          <cell r="S130" t="str">
            <v>JAUNE  1004</v>
          </cell>
          <cell r="U130" t="str">
            <v>expédiée</v>
          </cell>
          <cell r="V130" t="str">
            <v>Plaques posées</v>
          </cell>
        </row>
        <row r="131">
          <cell r="A131" t="str">
            <v>553-</v>
          </cell>
          <cell r="B131" t="str">
            <v>LIENS</v>
          </cell>
          <cell r="C131" t="str">
            <v xml:space="preserve">96000553 - </v>
          </cell>
          <cell r="D131" t="str">
            <v>CONTAINER</v>
          </cell>
          <cell r="F131" t="str">
            <v>ELSEWEDY CABLES ALGERIA (S1389)</v>
          </cell>
          <cell r="G131" t="str">
            <v>SRT300-3FS</v>
          </cell>
          <cell r="I131" t="str">
            <v>9782-296</v>
          </cell>
          <cell r="U131" t="str">
            <v>en Cours</v>
          </cell>
          <cell r="V131" t="str">
            <v>en fabrication</v>
          </cell>
        </row>
        <row r="132">
          <cell r="A132" t="str">
            <v>553-</v>
          </cell>
          <cell r="B132" t="str">
            <v>LIENS</v>
          </cell>
          <cell r="C132" t="str">
            <v xml:space="preserve">96000553 - </v>
          </cell>
          <cell r="D132" t="str">
            <v>CONTAINER</v>
          </cell>
          <cell r="F132" t="str">
            <v>ELSEWEDY CABLES ALGERIA (S1389)</v>
          </cell>
          <cell r="G132" t="str">
            <v>COS1200-2</v>
          </cell>
          <cell r="I132" t="str">
            <v>9783-41</v>
          </cell>
          <cell r="U132" t="str">
            <v>en Cours</v>
          </cell>
          <cell r="V132" t="str">
            <v>en fabrication</v>
          </cell>
        </row>
        <row r="133">
          <cell r="A133" t="str">
            <v>553-</v>
          </cell>
          <cell r="B133" t="str">
            <v>LIENS</v>
          </cell>
          <cell r="C133" t="str">
            <v xml:space="preserve">96000553 - </v>
          </cell>
          <cell r="D133" t="str">
            <v>CONTAINER</v>
          </cell>
          <cell r="F133" t="str">
            <v>ELSEWEDY CABLES ALGERIA (S1389)</v>
          </cell>
          <cell r="G133" t="str">
            <v>COS1200-2</v>
          </cell>
          <cell r="I133" t="str">
            <v>9784-42</v>
          </cell>
          <cell r="U133" t="str">
            <v>en Cours</v>
          </cell>
          <cell r="V133" t="str">
            <v>en fabrication</v>
          </cell>
        </row>
        <row r="134">
          <cell r="A134" t="str">
            <v>553-</v>
          </cell>
          <cell r="B134" t="str">
            <v>LIENS</v>
          </cell>
          <cell r="C134" t="str">
            <v xml:space="preserve">96000553 - </v>
          </cell>
          <cell r="D134" t="str">
            <v>CONTAINER</v>
          </cell>
          <cell r="F134" t="str">
            <v>ELSEWEDY CABLES ALGERIA (S1389)</v>
          </cell>
          <cell r="G134" t="str">
            <v>COS1200-4</v>
          </cell>
          <cell r="I134" t="str">
            <v>9785-43</v>
          </cell>
          <cell r="U134" t="str">
            <v>en Cours</v>
          </cell>
          <cell r="V134" t="str">
            <v>en fabrication</v>
          </cell>
        </row>
        <row r="135">
          <cell r="A135" t="str">
            <v>553-</v>
          </cell>
          <cell r="B135" t="str">
            <v>LIENS</v>
          </cell>
          <cell r="C135" t="str">
            <v xml:space="preserve">96000553 - </v>
          </cell>
          <cell r="D135" t="str">
            <v>CONTAINER</v>
          </cell>
          <cell r="F135" t="str">
            <v>ELSEWEDY CABLES ALGERIA (S1389)</v>
          </cell>
          <cell r="G135" t="str">
            <v>COS1200-4</v>
          </cell>
          <cell r="I135" t="str">
            <v>9786-44</v>
          </cell>
          <cell r="U135" t="str">
            <v>en Cours</v>
          </cell>
          <cell r="V135" t="str">
            <v>en fabrication</v>
          </cell>
        </row>
        <row r="136">
          <cell r="A136" t="str">
            <v>553-</v>
          </cell>
          <cell r="B136" t="str">
            <v>LIENS</v>
          </cell>
          <cell r="C136" t="str">
            <v xml:space="preserve">96000553 - </v>
          </cell>
          <cell r="D136" t="str">
            <v>CONTAINER</v>
          </cell>
          <cell r="F136" t="str">
            <v>ELSEWEDY CABLES ALGERIA (S1389)</v>
          </cell>
          <cell r="G136" t="str">
            <v>SRT300-6FS</v>
          </cell>
          <cell r="I136" t="str">
            <v>9787-297</v>
          </cell>
          <cell r="U136" t="str">
            <v>en Cours</v>
          </cell>
          <cell r="V136" t="str">
            <v>en fabrication</v>
          </cell>
        </row>
        <row r="137">
          <cell r="A137" t="str">
            <v>553-</v>
          </cell>
          <cell r="B137" t="str">
            <v>LIENS</v>
          </cell>
          <cell r="C137" t="str">
            <v xml:space="preserve">96000553 - </v>
          </cell>
          <cell r="D137" t="str">
            <v>CONTAINER</v>
          </cell>
          <cell r="F137" t="str">
            <v>ELSEWEDY CABLES ALGERIA (S1389)</v>
          </cell>
          <cell r="G137" t="str">
            <v>SRT300-6FS</v>
          </cell>
          <cell r="I137" t="str">
            <v>9788-298</v>
          </cell>
          <cell r="U137" t="str">
            <v>en Cours</v>
          </cell>
          <cell r="V137" t="str">
            <v>en fabrication</v>
          </cell>
        </row>
        <row r="138">
          <cell r="A138" t="str">
            <v>553-</v>
          </cell>
          <cell r="B138" t="str">
            <v>LIENS</v>
          </cell>
          <cell r="C138" t="str">
            <v xml:space="preserve">96000553 - </v>
          </cell>
          <cell r="D138" t="str">
            <v>CONTAINER</v>
          </cell>
          <cell r="F138" t="str">
            <v>ELSEWEDY CABLES ALGERIA (S1389)</v>
          </cell>
          <cell r="G138" t="str">
            <v>SRT300-6FS</v>
          </cell>
          <cell r="I138" t="str">
            <v>9789-299</v>
          </cell>
          <cell r="U138" t="str">
            <v>en Cours</v>
          </cell>
          <cell r="V138" t="str">
            <v>en fabrication</v>
          </cell>
        </row>
        <row r="139">
          <cell r="A139" t="str">
            <v>553-</v>
          </cell>
          <cell r="B139" t="str">
            <v>LIENS</v>
          </cell>
          <cell r="C139" t="str">
            <v xml:space="preserve">96000553 - </v>
          </cell>
          <cell r="D139" t="str">
            <v>CONTAINER</v>
          </cell>
          <cell r="F139" t="str">
            <v>ELSEWEDY CABLES ALGERIA (S1389)</v>
          </cell>
          <cell r="G139" t="str">
            <v>SRT300-6FS</v>
          </cell>
          <cell r="I139" t="str">
            <v>9790-300</v>
          </cell>
          <cell r="U139" t="str">
            <v>en Cours</v>
          </cell>
          <cell r="V139" t="str">
            <v>en fabrication</v>
          </cell>
        </row>
        <row r="140">
          <cell r="A140" t="str">
            <v>Pourtier</v>
          </cell>
          <cell r="B140" t="str">
            <v>LIENS</v>
          </cell>
          <cell r="C140" t="str">
            <v>fourniture Pourtier</v>
          </cell>
          <cell r="D140" t="str">
            <v>CONTAINER</v>
          </cell>
          <cell r="F140" t="str">
            <v>ELSEWEDY CABLES ALGERIA (S1389)</v>
          </cell>
          <cell r="G140" t="str">
            <v>DLP630-1</v>
          </cell>
          <cell r="U140" t="str">
            <v>en Cours</v>
          </cell>
          <cell r="V140" t="str">
            <v>en fabrication</v>
          </cell>
        </row>
        <row r="141">
          <cell r="A141" t="str">
            <v>Pourtier</v>
          </cell>
          <cell r="B141" t="str">
            <v>LIENS</v>
          </cell>
          <cell r="C141" t="str">
            <v>fourniture Pourtier</v>
          </cell>
          <cell r="D141" t="str">
            <v>CONTAINER</v>
          </cell>
          <cell r="F141" t="str">
            <v>ELSEWEDY CABLES ALGERIA (S1389)</v>
          </cell>
          <cell r="G141" t="str">
            <v>CB1Q</v>
          </cell>
          <cell r="U141" t="str">
            <v>en Cours</v>
          </cell>
          <cell r="V141" t="str">
            <v>en fabrication</v>
          </cell>
        </row>
        <row r="142">
          <cell r="A142" t="str">
            <v>Pourtier</v>
          </cell>
          <cell r="B142" t="str">
            <v>LIENS</v>
          </cell>
          <cell r="C142" t="str">
            <v>fourniture Pourtier</v>
          </cell>
          <cell r="D142" t="str">
            <v>CONTAINER</v>
          </cell>
          <cell r="F142" t="str">
            <v>ELSEWEDY CABLES ALGERIA (S1389)</v>
          </cell>
          <cell r="G142" t="str">
            <v>CB1Q</v>
          </cell>
          <cell r="U142" t="str">
            <v>en Cours</v>
          </cell>
          <cell r="V142" t="str">
            <v>en fabrication</v>
          </cell>
        </row>
        <row r="143">
          <cell r="A143" t="str">
            <v>Pourtier</v>
          </cell>
          <cell r="B143" t="str">
            <v>LIENS</v>
          </cell>
          <cell r="C143" t="str">
            <v>fourniture Pourtier</v>
          </cell>
          <cell r="D143" t="str">
            <v>CONTAINER</v>
          </cell>
          <cell r="F143" t="str">
            <v>ELSEWEDY CABLES ALGERIA (S1389)</v>
          </cell>
          <cell r="G143" t="str">
            <v>DWS1600-2T</v>
          </cell>
          <cell r="U143" t="str">
            <v>en Cours</v>
          </cell>
          <cell r="V143" t="str">
            <v>en fabrication</v>
          </cell>
        </row>
        <row r="144">
          <cell r="A144" t="str">
            <v>Pourtier</v>
          </cell>
          <cell r="B144" t="str">
            <v>LIENS</v>
          </cell>
          <cell r="C144" t="str">
            <v>fourniture Pourtier</v>
          </cell>
          <cell r="D144" t="str">
            <v>CONTAINER</v>
          </cell>
          <cell r="F144" t="str">
            <v>ELSEWEDY CABLES ALGERIA (S1389)</v>
          </cell>
          <cell r="G144" t="str">
            <v>EPA2200-10T</v>
          </cell>
          <cell r="U144" t="str">
            <v>en Cours</v>
          </cell>
          <cell r="V144" t="str">
            <v>en fabrication</v>
          </cell>
        </row>
        <row r="145">
          <cell r="A145" t="str">
            <v>550-4300</v>
          </cell>
          <cell r="B145" t="str">
            <v>LIENS</v>
          </cell>
          <cell r="C145" t="str">
            <v>96000550 - 4300</v>
          </cell>
          <cell r="D145" t="str">
            <v>CONTAINER</v>
          </cell>
          <cell r="E145" t="str">
            <v>(Fourniture client ) passage au sol</v>
          </cell>
          <cell r="F145" t="str">
            <v>TAI SIN ELECTRIC (S1388)</v>
          </cell>
          <cell r="G145" t="str">
            <v>COS1200-2</v>
          </cell>
          <cell r="H145" t="str">
            <v>POURTIER</v>
          </cell>
          <cell r="I145" t="str">
            <v>9772-37</v>
          </cell>
          <cell r="J145" t="str">
            <v>G/D</v>
          </cell>
          <cell r="K145" t="str">
            <v>340028h</v>
          </cell>
          <cell r="L145">
            <v>340032</v>
          </cell>
          <cell r="M145" t="str">
            <v>3 X 415V</v>
          </cell>
          <cell r="N145" t="str">
            <v>230 et 24V</v>
          </cell>
          <cell r="O145" t="str">
            <v>OK</v>
          </cell>
          <cell r="P145" t="str">
            <v>BLEU 5012</v>
          </cell>
          <cell r="Q145" t="str">
            <v>BLEU 5012</v>
          </cell>
          <cell r="R145" t="str">
            <v>GRIS 7035</v>
          </cell>
          <cell r="S145" t="str">
            <v>ORANGE 2004</v>
          </cell>
          <cell r="U145" t="str">
            <v>expédiée</v>
          </cell>
          <cell r="V145" t="str">
            <v>Plaques posées</v>
          </cell>
        </row>
        <row r="146">
          <cell r="A146" t="str">
            <v>550-4300</v>
          </cell>
          <cell r="B146" t="str">
            <v>LIENS</v>
          </cell>
          <cell r="C146" t="str">
            <v>96000550 - 4300</v>
          </cell>
          <cell r="D146" t="str">
            <v>CONTAINER</v>
          </cell>
          <cell r="E146" t="str">
            <v>(Fourniture client ) passage au sol</v>
          </cell>
          <cell r="F146" t="str">
            <v>TAI SIN ELECTRIC (S1388)</v>
          </cell>
          <cell r="G146" t="str">
            <v>COS1200-2</v>
          </cell>
          <cell r="H146" t="str">
            <v>POURTIER</v>
          </cell>
          <cell r="I146" t="str">
            <v>9773-38</v>
          </cell>
          <cell r="J146" t="str">
            <v>G/D</v>
          </cell>
          <cell r="K146" t="str">
            <v>340028j</v>
          </cell>
          <cell r="L146">
            <v>340032</v>
          </cell>
          <cell r="M146" t="str">
            <v>3 X 415V</v>
          </cell>
          <cell r="N146" t="str">
            <v>230 et 24V</v>
          </cell>
          <cell r="O146" t="str">
            <v>OK</v>
          </cell>
          <cell r="P146" t="str">
            <v>BLEU 5012</v>
          </cell>
          <cell r="Q146" t="str">
            <v>BLEU 5012</v>
          </cell>
          <cell r="R146" t="str">
            <v>GRIS 7035</v>
          </cell>
          <cell r="S146" t="str">
            <v>ORANGE 2004</v>
          </cell>
          <cell r="U146" t="str">
            <v>expédiée</v>
          </cell>
          <cell r="V146" t="str">
            <v>Plaques posées</v>
          </cell>
        </row>
        <row r="147">
          <cell r="A147" t="str">
            <v>550-10</v>
          </cell>
          <cell r="B147" t="str">
            <v>LIENS</v>
          </cell>
          <cell r="C147" t="str">
            <v>96000550 - 10</v>
          </cell>
          <cell r="D147" t="str">
            <v>CONTAINER</v>
          </cell>
          <cell r="E147" t="str">
            <v>(Fourniture client ) passage au sol</v>
          </cell>
          <cell r="F147" t="str">
            <v>TAI SIN ELECTRIC (S1388)</v>
          </cell>
          <cell r="G147" t="str">
            <v>SRT300-6FS</v>
          </cell>
          <cell r="H147" t="str">
            <v>POURTIER</v>
          </cell>
          <cell r="I147" t="str">
            <v>9774-290</v>
          </cell>
          <cell r="J147" t="str">
            <v>G/D</v>
          </cell>
          <cell r="K147" t="str">
            <v>340028j</v>
          </cell>
          <cell r="L147">
            <v>340032</v>
          </cell>
          <cell r="M147" t="str">
            <v>3 X 415V</v>
          </cell>
          <cell r="N147" t="str">
            <v>230 et 24V</v>
          </cell>
          <cell r="O147" t="str">
            <v>OK</v>
          </cell>
          <cell r="P147" t="str">
            <v>BLEU 5012</v>
          </cell>
          <cell r="Q147" t="str">
            <v>Pas de carter</v>
          </cell>
          <cell r="R147" t="str">
            <v>GRIS 7035</v>
          </cell>
          <cell r="S147" t="str">
            <v>ORANGE 2004</v>
          </cell>
          <cell r="U147" t="str">
            <v>expédiée</v>
          </cell>
          <cell r="V147" t="str">
            <v>Plaques posées</v>
          </cell>
        </row>
        <row r="148">
          <cell r="A148" t="str">
            <v>550-30</v>
          </cell>
          <cell r="B148" t="str">
            <v>LIENS</v>
          </cell>
          <cell r="C148" t="str">
            <v>96000550 - 30</v>
          </cell>
          <cell r="D148" t="str">
            <v>CONTAINER</v>
          </cell>
          <cell r="E148" t="str">
            <v>(Fourniture client ) passage au sol</v>
          </cell>
          <cell r="F148" t="str">
            <v>TAI SIN ELECTRIC (S1388)</v>
          </cell>
          <cell r="G148" t="str">
            <v>SRT300-10FS</v>
          </cell>
          <cell r="H148" t="str">
            <v>POURTIER</v>
          </cell>
          <cell r="I148" t="str">
            <v>9775-291</v>
          </cell>
          <cell r="J148" t="str">
            <v>G/D</v>
          </cell>
          <cell r="K148" t="str">
            <v>340028j</v>
          </cell>
          <cell r="L148">
            <v>340032</v>
          </cell>
          <cell r="M148" t="str">
            <v>3 X 415V</v>
          </cell>
          <cell r="N148" t="str">
            <v>230 et 24V</v>
          </cell>
          <cell r="O148" t="str">
            <v>OK</v>
          </cell>
          <cell r="P148" t="str">
            <v>BLEU 5012</v>
          </cell>
          <cell r="Q148" t="str">
            <v>Pas de carter</v>
          </cell>
          <cell r="R148" t="str">
            <v>GRIS 7035</v>
          </cell>
          <cell r="S148" t="str">
            <v>ORANGE 2004</v>
          </cell>
          <cell r="U148" t="str">
            <v>expédiée</v>
          </cell>
          <cell r="V148" t="str">
            <v>Plaques posées</v>
          </cell>
        </row>
        <row r="149">
          <cell r="A149" t="str">
            <v>550-30</v>
          </cell>
          <cell r="B149" t="str">
            <v>LIENS</v>
          </cell>
          <cell r="C149" t="str">
            <v>96000550 - 30</v>
          </cell>
          <cell r="D149" t="str">
            <v>CONTAINER</v>
          </cell>
          <cell r="E149" t="str">
            <v>(Fourniture client ) passage au sol</v>
          </cell>
          <cell r="F149" t="str">
            <v>TAI SIN ELECTRIC (S1388)</v>
          </cell>
          <cell r="G149" t="str">
            <v>SRT300-10FS</v>
          </cell>
          <cell r="H149" t="str">
            <v>POURTIER</v>
          </cell>
          <cell r="I149" t="str">
            <v>9776-292</v>
          </cell>
          <cell r="J149" t="str">
            <v>G/D</v>
          </cell>
          <cell r="K149" t="str">
            <v>340028j</v>
          </cell>
          <cell r="L149">
            <v>340032</v>
          </cell>
          <cell r="M149" t="str">
            <v>3 X 415V</v>
          </cell>
          <cell r="N149" t="str">
            <v>230 et 24V</v>
          </cell>
          <cell r="O149" t="str">
            <v>OK</v>
          </cell>
          <cell r="P149" t="str">
            <v>BLEU 5012</v>
          </cell>
          <cell r="Q149" t="str">
            <v>Pas de carter</v>
          </cell>
          <cell r="R149" t="str">
            <v>GRIS 7035</v>
          </cell>
          <cell r="S149" t="str">
            <v>ORANGE 2004</v>
          </cell>
          <cell r="U149" t="str">
            <v>expédiée</v>
          </cell>
          <cell r="V149" t="str">
            <v>Plaques posées</v>
          </cell>
        </row>
        <row r="150">
          <cell r="A150" t="str">
            <v>550-30</v>
          </cell>
          <cell r="B150" t="str">
            <v>LIENS</v>
          </cell>
          <cell r="C150" t="str">
            <v>96000550 - 30</v>
          </cell>
          <cell r="D150" t="str">
            <v>CONTAINER</v>
          </cell>
          <cell r="E150" t="str">
            <v>(Fourniture client ) passage au sol</v>
          </cell>
          <cell r="F150" t="str">
            <v>TAI SIN ELECTRIC (S1388)</v>
          </cell>
          <cell r="G150" t="str">
            <v>SRT300-10FS</v>
          </cell>
          <cell r="H150" t="str">
            <v>POURTIER</v>
          </cell>
          <cell r="I150" t="str">
            <v>9777-293</v>
          </cell>
          <cell r="J150" t="str">
            <v>G/D</v>
          </cell>
          <cell r="K150" t="str">
            <v>340028j</v>
          </cell>
          <cell r="L150">
            <v>340032</v>
          </cell>
          <cell r="M150" t="str">
            <v>3 X 415V</v>
          </cell>
          <cell r="N150" t="str">
            <v>230 et 24V</v>
          </cell>
          <cell r="O150" t="str">
            <v>OK</v>
          </cell>
          <cell r="P150" t="str">
            <v>BLEU 5012</v>
          </cell>
          <cell r="Q150" t="str">
            <v>Pas de carter</v>
          </cell>
          <cell r="R150" t="str">
            <v>GRIS 7035</v>
          </cell>
          <cell r="S150" t="str">
            <v>ORANGE 2004</v>
          </cell>
          <cell r="U150" t="str">
            <v>expédiée</v>
          </cell>
          <cell r="V150" t="str">
            <v>Plaques posées</v>
          </cell>
        </row>
        <row r="151">
          <cell r="A151" t="str">
            <v>550-30</v>
          </cell>
          <cell r="B151" t="str">
            <v>LIENS</v>
          </cell>
          <cell r="C151" t="str">
            <v>96000550 - 30</v>
          </cell>
          <cell r="D151" t="str">
            <v>CONTAINER</v>
          </cell>
          <cell r="E151" t="str">
            <v>(Fourniture client ) passage au sol</v>
          </cell>
          <cell r="F151" t="str">
            <v>TAI SIN ELECTRIC (S1388)</v>
          </cell>
          <cell r="G151" t="str">
            <v>SRT300-10FS</v>
          </cell>
          <cell r="H151" t="str">
            <v>POURTIER</v>
          </cell>
          <cell r="I151" t="str">
            <v>9778-294</v>
          </cell>
          <cell r="J151" t="str">
            <v>G/D</v>
          </cell>
          <cell r="K151" t="str">
            <v>340028j</v>
          </cell>
          <cell r="L151">
            <v>340032</v>
          </cell>
          <cell r="M151" t="str">
            <v>3 X 415V</v>
          </cell>
          <cell r="N151" t="str">
            <v>230 et 24V</v>
          </cell>
          <cell r="O151" t="str">
            <v>OK</v>
          </cell>
          <cell r="P151" t="str">
            <v>BLEU 5012</v>
          </cell>
          <cell r="Q151" t="str">
            <v>Pas de carter</v>
          </cell>
          <cell r="R151" t="str">
            <v>GRIS 7035</v>
          </cell>
          <cell r="S151" t="str">
            <v>ORANGE 2004</v>
          </cell>
          <cell r="U151" t="str">
            <v>expédiée</v>
          </cell>
          <cell r="V151" t="str">
            <v>Plaques posées</v>
          </cell>
        </row>
        <row r="152">
          <cell r="A152" t="str">
            <v>550-30</v>
          </cell>
          <cell r="B152" t="str">
            <v>LIENS</v>
          </cell>
          <cell r="C152" t="str">
            <v>96000550 - 30</v>
          </cell>
          <cell r="D152" t="str">
            <v>CONTAINER</v>
          </cell>
          <cell r="E152" t="str">
            <v>(Fourniture client ) passage au sol</v>
          </cell>
          <cell r="F152" t="str">
            <v>TAI SIN ELECTRIC (S1388)</v>
          </cell>
          <cell r="G152" t="str">
            <v>SRT300-10FS</v>
          </cell>
          <cell r="H152" t="str">
            <v>POURTIER</v>
          </cell>
          <cell r="I152" t="str">
            <v>9779-295</v>
          </cell>
          <cell r="J152" t="str">
            <v>G/D</v>
          </cell>
          <cell r="K152" t="str">
            <v>340028j</v>
          </cell>
          <cell r="L152">
            <v>340032</v>
          </cell>
          <cell r="M152" t="str">
            <v>3 X 415V</v>
          </cell>
          <cell r="N152" t="str">
            <v>230 et 24V</v>
          </cell>
          <cell r="O152" t="str">
            <v>OK</v>
          </cell>
          <cell r="P152" t="str">
            <v>BLEU 5012</v>
          </cell>
          <cell r="Q152" t="str">
            <v>Pas de carter</v>
          </cell>
          <cell r="R152" t="str">
            <v>GRIS 7035</v>
          </cell>
          <cell r="S152" t="str">
            <v>ORANGE 2004</v>
          </cell>
          <cell r="U152" t="str">
            <v>expédiée</v>
          </cell>
          <cell r="V152" t="str">
            <v>Plaques posées</v>
          </cell>
        </row>
        <row r="153">
          <cell r="A153" t="str">
            <v>550-40</v>
          </cell>
          <cell r="B153" t="str">
            <v>LIENS</v>
          </cell>
          <cell r="C153" t="str">
            <v>96000550 - 40</v>
          </cell>
          <cell r="D153" t="str">
            <v>CONTAINER</v>
          </cell>
          <cell r="E153" t="str">
            <v>(Fourniture client ) passage au sol</v>
          </cell>
          <cell r="F153" t="str">
            <v>TAI SIN ELECTRIC (S1388)</v>
          </cell>
          <cell r="G153" t="str">
            <v>SRT300-1FS</v>
          </cell>
          <cell r="H153" t="str">
            <v>POURTIER</v>
          </cell>
          <cell r="I153" t="str">
            <v>9864-304</v>
          </cell>
          <cell r="J153" t="str">
            <v>G/D</v>
          </cell>
          <cell r="K153" t="str">
            <v>340028j</v>
          </cell>
          <cell r="L153">
            <v>340032</v>
          </cell>
          <cell r="M153" t="str">
            <v>3 X 415V</v>
          </cell>
          <cell r="N153" t="str">
            <v>230 et 24V</v>
          </cell>
          <cell r="O153" t="str">
            <v>OK</v>
          </cell>
          <cell r="P153" t="str">
            <v>BLEU 5012</v>
          </cell>
          <cell r="Q153" t="str">
            <v>Pas de carter</v>
          </cell>
          <cell r="R153" t="str">
            <v>GRIS 7035</v>
          </cell>
          <cell r="S153" t="str">
            <v>ORANGE 2004</v>
          </cell>
          <cell r="U153" t="str">
            <v>expédiée</v>
          </cell>
          <cell r="V153" t="str">
            <v>Plaques posées</v>
          </cell>
        </row>
        <row r="154">
          <cell r="A154" t="str">
            <v>550-4301</v>
          </cell>
          <cell r="B154" t="str">
            <v>LIENS</v>
          </cell>
          <cell r="C154" t="str">
            <v>96000550 - 4301</v>
          </cell>
          <cell r="D154" t="str">
            <v>CONTAINER</v>
          </cell>
          <cell r="E154" t="str">
            <v>(Fourniture client ) passage au sol</v>
          </cell>
          <cell r="F154" t="str">
            <v>TAI SIN ELECTRIC (S1388)</v>
          </cell>
          <cell r="G154" t="str">
            <v>COS1200-4</v>
          </cell>
          <cell r="H154" t="str">
            <v>POURTIER</v>
          </cell>
          <cell r="I154" t="str">
            <v>9780-39</v>
          </cell>
          <cell r="J154" t="str">
            <v>G/D</v>
          </cell>
          <cell r="K154" t="str">
            <v>340028j</v>
          </cell>
          <cell r="L154">
            <v>340032</v>
          </cell>
          <cell r="M154" t="str">
            <v>3 X 415V</v>
          </cell>
          <cell r="N154" t="str">
            <v>230 et 24V</v>
          </cell>
          <cell r="O154" t="str">
            <v>OK</v>
          </cell>
          <cell r="P154" t="str">
            <v>BLEU 5012</v>
          </cell>
          <cell r="Q154" t="str">
            <v>BLEU 5012</v>
          </cell>
          <cell r="R154" t="str">
            <v>GRIS 7035</v>
          </cell>
          <cell r="S154" t="str">
            <v>ORANGE 2004</v>
          </cell>
          <cell r="U154" t="str">
            <v>expédiée</v>
          </cell>
          <cell r="V154" t="str">
            <v>Plaques posées</v>
          </cell>
        </row>
        <row r="155">
          <cell r="A155" t="str">
            <v>550-4301</v>
          </cell>
          <cell r="B155" t="str">
            <v>LIENS</v>
          </cell>
          <cell r="C155" t="str">
            <v>96000550 - 4301</v>
          </cell>
          <cell r="D155" t="str">
            <v>CONTAINER</v>
          </cell>
          <cell r="E155" t="str">
            <v>(Fourniture client ) passage au sol</v>
          </cell>
          <cell r="F155" t="str">
            <v>TAI SIN ELECTRIC (S1388)</v>
          </cell>
          <cell r="G155" t="str">
            <v>COS1200-4</v>
          </cell>
          <cell r="H155" t="str">
            <v>POURTIER</v>
          </cell>
          <cell r="I155" t="str">
            <v>9781-40</v>
          </cell>
          <cell r="J155" t="str">
            <v>G/D</v>
          </cell>
          <cell r="K155" t="str">
            <v>340028j</v>
          </cell>
          <cell r="L155">
            <v>340032</v>
          </cell>
          <cell r="M155" t="str">
            <v>3 X 415V</v>
          </cell>
          <cell r="N155" t="str">
            <v>230 et 24V</v>
          </cell>
          <cell r="O155" t="str">
            <v>OK</v>
          </cell>
          <cell r="P155" t="str">
            <v>BLEU 5012</v>
          </cell>
          <cell r="Q155" t="str">
            <v>BLEU 5012</v>
          </cell>
          <cell r="R155" t="str">
            <v>GRIS 7035</v>
          </cell>
          <cell r="S155" t="str">
            <v>ORANGE 2004</v>
          </cell>
          <cell r="U155" t="str">
            <v>expédiée</v>
          </cell>
          <cell r="V155" t="str">
            <v>Plaques posées</v>
          </cell>
        </row>
        <row r="156">
          <cell r="A156" t="str">
            <v>Pourtier</v>
          </cell>
          <cell r="B156" t="str">
            <v>//</v>
          </cell>
          <cell r="C156">
            <v>96000547</v>
          </cell>
          <cell r="D156" t="str">
            <v>CONTAINER</v>
          </cell>
          <cell r="E156" t="str">
            <v>N°de série: 1496-0547</v>
          </cell>
          <cell r="F156" t="str">
            <v>TAI SIN ELECTRIC (S1388)</v>
          </cell>
          <cell r="G156" t="str">
            <v>DPA2500M-12T</v>
          </cell>
          <cell r="H156" t="str">
            <v>POURTIER</v>
          </cell>
          <cell r="I156" t="str">
            <v>1496-0547-4292</v>
          </cell>
          <cell r="J156" t="str">
            <v>G/D</v>
          </cell>
          <cell r="K156" t="str">
            <v>340028j</v>
          </cell>
          <cell r="M156" t="str">
            <v>3 X 415V</v>
          </cell>
          <cell r="N156" t="str">
            <v>230 et 24V</v>
          </cell>
          <cell r="O156" t="str">
            <v>OK</v>
          </cell>
          <cell r="P156" t="str">
            <v>BLEU 5012</v>
          </cell>
          <cell r="Q156" t="str">
            <v>Pas de carter</v>
          </cell>
          <cell r="R156" t="str">
            <v>GRIS 7035</v>
          </cell>
          <cell r="S156" t="str">
            <v>ORANGE 2004</v>
          </cell>
          <cell r="U156" t="str">
            <v>expédiée</v>
          </cell>
          <cell r="V156" t="str">
            <v>Plaques posées</v>
          </cell>
        </row>
        <row r="157">
          <cell r="A157" t="str">
            <v>Pourtier</v>
          </cell>
          <cell r="B157" t="str">
            <v>//</v>
          </cell>
          <cell r="C157">
            <v>96000547</v>
          </cell>
          <cell r="D157" t="str">
            <v>CONTAINER</v>
          </cell>
          <cell r="E157" t="str">
            <v>N°de série: 1496-0547</v>
          </cell>
          <cell r="F157" t="str">
            <v>TAI SIN ELECTRIC (S1388)</v>
          </cell>
          <cell r="G157" t="str">
            <v>DP</v>
          </cell>
          <cell r="H157" t="str">
            <v>POURTIER</v>
          </cell>
          <cell r="I157" t="str">
            <v>1496-0547-4293</v>
          </cell>
          <cell r="J157" t="str">
            <v>G/D</v>
          </cell>
          <cell r="K157" t="str">
            <v>340028j</v>
          </cell>
          <cell r="M157" t="str">
            <v>3 X 415V</v>
          </cell>
          <cell r="N157" t="str">
            <v>230 et 24V</v>
          </cell>
          <cell r="O157" t="str">
            <v>OK</v>
          </cell>
          <cell r="P157" t="str">
            <v>BLEU 5012</v>
          </cell>
          <cell r="Q157" t="str">
            <v>Pas de carter</v>
          </cell>
          <cell r="R157" t="str">
            <v>GRIS 7035</v>
          </cell>
          <cell r="S157" t="str">
            <v>ORANGE 2004</v>
          </cell>
          <cell r="U157" t="str">
            <v>expédiée</v>
          </cell>
          <cell r="V157" t="str">
            <v>Plaques posées</v>
          </cell>
        </row>
        <row r="158">
          <cell r="A158" t="str">
            <v>Pourtier</v>
          </cell>
          <cell r="B158" t="str">
            <v>//</v>
          </cell>
          <cell r="C158">
            <v>96000547</v>
          </cell>
          <cell r="D158" t="str">
            <v>CONTAINER</v>
          </cell>
          <cell r="E158" t="str">
            <v>N°de série: 1496-0547</v>
          </cell>
          <cell r="F158" t="str">
            <v>TAI SIN ELECTRIC (S1388)</v>
          </cell>
          <cell r="G158" t="str">
            <v>PRO140</v>
          </cell>
          <cell r="H158" t="str">
            <v>POURTIER</v>
          </cell>
          <cell r="I158" t="str">
            <v>1496-0547-4294</v>
          </cell>
          <cell r="J158" t="str">
            <v>G/D</v>
          </cell>
          <cell r="K158" t="str">
            <v>340028j</v>
          </cell>
          <cell r="M158" t="str">
            <v>3 X 415V</v>
          </cell>
          <cell r="N158" t="str">
            <v>230 et 24V</v>
          </cell>
          <cell r="O158" t="str">
            <v>OK</v>
          </cell>
          <cell r="P158" t="str">
            <v>BLEU 5012</v>
          </cell>
          <cell r="Q158" t="str">
            <v>Pas de carter</v>
          </cell>
          <cell r="R158" t="str">
            <v>GRIS 7035</v>
          </cell>
          <cell r="S158" t="str">
            <v>ORANGE 2004</v>
          </cell>
          <cell r="U158" t="str">
            <v>expédiée</v>
          </cell>
          <cell r="V158" t="str">
            <v>Plaques posées</v>
          </cell>
        </row>
        <row r="159">
          <cell r="A159" t="str">
            <v>Pourtier</v>
          </cell>
          <cell r="B159" t="str">
            <v>//</v>
          </cell>
          <cell r="C159">
            <v>96000547</v>
          </cell>
          <cell r="D159" t="str">
            <v>CONTAINER</v>
          </cell>
          <cell r="E159" t="str">
            <v>N°de série: 1496-0547</v>
          </cell>
          <cell r="F159" t="str">
            <v>TAI SIN ELECTRIC (S1388)</v>
          </cell>
          <cell r="G159" t="str">
            <v>CB1Q</v>
          </cell>
          <cell r="H159" t="str">
            <v>POURTIER</v>
          </cell>
          <cell r="I159" t="str">
            <v>1496-0547-4295</v>
          </cell>
          <cell r="J159" t="str">
            <v>G/D</v>
          </cell>
          <cell r="K159" t="str">
            <v>340028j</v>
          </cell>
          <cell r="M159" t="str">
            <v>3 X 415V</v>
          </cell>
          <cell r="N159" t="str">
            <v>230 et 24V</v>
          </cell>
          <cell r="O159" t="str">
            <v>OK</v>
          </cell>
          <cell r="P159" t="str">
            <v>BLEU 5012</v>
          </cell>
          <cell r="Q159" t="str">
            <v>Pas de carter</v>
          </cell>
          <cell r="R159" t="str">
            <v>GRIS 7035</v>
          </cell>
          <cell r="S159" t="str">
            <v>ORANGE 2004</v>
          </cell>
          <cell r="U159" t="str">
            <v>expédiée</v>
          </cell>
          <cell r="V159" t="str">
            <v>Plaques posées</v>
          </cell>
        </row>
        <row r="160">
          <cell r="A160" t="str">
            <v>Pourtier</v>
          </cell>
          <cell r="B160" t="str">
            <v>//</v>
          </cell>
          <cell r="C160">
            <v>96000547</v>
          </cell>
          <cell r="D160" t="str">
            <v>CONTAINER</v>
          </cell>
          <cell r="E160" t="str">
            <v>N°de série: 1496-0547</v>
          </cell>
          <cell r="F160" t="str">
            <v>TAI SIN ELECTRIC (S1388)</v>
          </cell>
          <cell r="G160" t="str">
            <v>CHM135M2</v>
          </cell>
          <cell r="H160" t="str">
            <v>POURTIER</v>
          </cell>
          <cell r="I160" t="str">
            <v>1496-0547-9042901</v>
          </cell>
          <cell r="J160" t="str">
            <v>G/D</v>
          </cell>
          <cell r="K160" t="str">
            <v>340028j</v>
          </cell>
          <cell r="M160" t="str">
            <v>3 X 415V</v>
          </cell>
          <cell r="N160" t="str">
            <v>230 et 24V</v>
          </cell>
          <cell r="O160" t="str">
            <v>OK</v>
          </cell>
          <cell r="P160" t="str">
            <v>BLEU 5012</v>
          </cell>
          <cell r="Q160" t="str">
            <v>Pas de carter</v>
          </cell>
          <cell r="R160" t="str">
            <v>GRIS 7035</v>
          </cell>
          <cell r="S160" t="str">
            <v>ORANGE 2004</v>
          </cell>
          <cell r="U160" t="str">
            <v>expédiée</v>
          </cell>
          <cell r="V160" t="str">
            <v>Plaques posées</v>
          </cell>
        </row>
        <row r="161">
          <cell r="A161" t="str">
            <v>Pourtier</v>
          </cell>
          <cell r="B161" t="str">
            <v>//</v>
          </cell>
          <cell r="C161">
            <v>96000547</v>
          </cell>
          <cell r="D161" t="str">
            <v>CONTAINER</v>
          </cell>
          <cell r="E161" t="str">
            <v>N°de série: 1496-0547</v>
          </cell>
          <cell r="F161" t="str">
            <v>TAI SIN ELECTRIC (S1388)</v>
          </cell>
          <cell r="G161" t="str">
            <v>CHM135M2</v>
          </cell>
          <cell r="H161" t="str">
            <v>POURTIER</v>
          </cell>
          <cell r="I161" t="str">
            <v>1496-0547-9042902</v>
          </cell>
          <cell r="J161" t="str">
            <v>G/D</v>
          </cell>
          <cell r="K161" t="str">
            <v>340028j</v>
          </cell>
          <cell r="M161" t="str">
            <v>3 X 415V</v>
          </cell>
          <cell r="N161" t="str">
            <v>230 et 24V</v>
          </cell>
          <cell r="O161" t="str">
            <v>OK</v>
          </cell>
          <cell r="P161" t="str">
            <v>BLEU 5012</v>
          </cell>
          <cell r="Q161" t="str">
            <v>Pas de carter</v>
          </cell>
          <cell r="R161" t="str">
            <v>GRIS 7035</v>
          </cell>
          <cell r="S161" t="str">
            <v>ORANGE 2004</v>
          </cell>
          <cell r="U161" t="str">
            <v>expédiée</v>
          </cell>
          <cell r="V161" t="str">
            <v>Plaques posées</v>
          </cell>
        </row>
        <row r="162">
          <cell r="A162" t="str">
            <v>Pourtier</v>
          </cell>
          <cell r="B162" t="str">
            <v>//</v>
          </cell>
          <cell r="C162">
            <v>96000547</v>
          </cell>
          <cell r="D162" t="str">
            <v>CONTAINER</v>
          </cell>
          <cell r="E162" t="str">
            <v>N°de série: 1496-0547</v>
          </cell>
          <cell r="F162" t="str">
            <v>TAI SIN ELECTRIC (S1388)</v>
          </cell>
          <cell r="G162" t="str">
            <v>TTA601-2-P180</v>
          </cell>
          <cell r="H162" t="str">
            <v>POURTIER</v>
          </cell>
          <cell r="I162" t="str">
            <v>1496-0547-4296</v>
          </cell>
          <cell r="J162" t="str">
            <v>G/D</v>
          </cell>
          <cell r="K162" t="str">
            <v>340028j</v>
          </cell>
          <cell r="L162">
            <v>340032</v>
          </cell>
          <cell r="M162" t="str">
            <v>3 X 415V</v>
          </cell>
          <cell r="N162" t="str">
            <v>230 et 24V</v>
          </cell>
          <cell r="O162" t="str">
            <v>OK</v>
          </cell>
          <cell r="P162" t="str">
            <v>BLEU 5012</v>
          </cell>
          <cell r="Q162" t="str">
            <v>BLEU 5012</v>
          </cell>
          <cell r="R162" t="str">
            <v>GRIS 7035</v>
          </cell>
          <cell r="S162" t="str">
            <v>ORANGE 2004</v>
          </cell>
          <cell r="U162" t="str">
            <v>expédiée</v>
          </cell>
          <cell r="V162" t="str">
            <v>Plaques posées</v>
          </cell>
        </row>
        <row r="163">
          <cell r="A163" t="str">
            <v>Pourtier</v>
          </cell>
          <cell r="B163" t="str">
            <v>//</v>
          </cell>
          <cell r="C163">
            <v>96000547</v>
          </cell>
          <cell r="D163" t="str">
            <v>CONTAINER</v>
          </cell>
          <cell r="E163" t="str">
            <v>N°de série: 1496-0547</v>
          </cell>
          <cell r="F163" t="str">
            <v>TAI SIN ELECTRIC (S1388)</v>
          </cell>
          <cell r="G163" t="str">
            <v>DWS2000-5T-UPS</v>
          </cell>
          <cell r="H163" t="str">
            <v>POURTIER</v>
          </cell>
          <cell r="I163" t="str">
            <v>1496-0547-904291</v>
          </cell>
          <cell r="J163" t="str">
            <v>G/D</v>
          </cell>
          <cell r="K163" t="str">
            <v>340028j</v>
          </cell>
          <cell r="M163" t="str">
            <v>3 X 415V</v>
          </cell>
          <cell r="N163" t="str">
            <v>230 et 24V</v>
          </cell>
          <cell r="O163" t="str">
            <v>OK</v>
          </cell>
          <cell r="P163" t="str">
            <v>BLEU 5012</v>
          </cell>
          <cell r="Q163" t="str">
            <v>Pas de carter</v>
          </cell>
          <cell r="R163" t="str">
            <v>GRIS 7035</v>
          </cell>
          <cell r="S163" t="str">
            <v>ORANGE 2004</v>
          </cell>
          <cell r="U163" t="str">
            <v>expédiée</v>
          </cell>
          <cell r="V163" t="str">
            <v>Plaques posées</v>
          </cell>
        </row>
        <row r="164">
          <cell r="A164" t="str">
            <v>Pourtier</v>
          </cell>
          <cell r="B164" t="str">
            <v>//</v>
          </cell>
          <cell r="C164">
            <v>96000547</v>
          </cell>
          <cell r="D164" t="str">
            <v>CONTAINER</v>
          </cell>
          <cell r="E164" t="str">
            <v>N°de série: 1496-0547</v>
          </cell>
          <cell r="F164" t="str">
            <v>TAI SIN ELECTRIC (S1388)</v>
          </cell>
          <cell r="G164" t="str">
            <v>EPA2500-12T</v>
          </cell>
          <cell r="H164" t="str">
            <v>POURTIER</v>
          </cell>
          <cell r="I164" t="str">
            <v>1496-0547-4298</v>
          </cell>
          <cell r="J164" t="str">
            <v>G/D</v>
          </cell>
          <cell r="K164" t="str">
            <v>340028j</v>
          </cell>
          <cell r="M164" t="str">
            <v>3 X 415V</v>
          </cell>
          <cell r="N164" t="str">
            <v>230 et 24V</v>
          </cell>
          <cell r="O164" t="str">
            <v>OK</v>
          </cell>
          <cell r="P164" t="str">
            <v>BLEU 5012</v>
          </cell>
          <cell r="Q164" t="str">
            <v>Pas de carter</v>
          </cell>
          <cell r="R164" t="str">
            <v>GRIS 7035</v>
          </cell>
          <cell r="S164" t="str">
            <v>ORANGE 2004</v>
          </cell>
          <cell r="U164" t="str">
            <v>expédiée</v>
          </cell>
          <cell r="V164" t="str">
            <v>Plaques posées</v>
          </cell>
        </row>
        <row r="165">
          <cell r="A165" t="str">
            <v>Pourtier</v>
          </cell>
          <cell r="B165" t="str">
            <v>//</v>
          </cell>
          <cell r="C165">
            <v>96000477</v>
          </cell>
          <cell r="D165" t="str">
            <v>CONTAINER</v>
          </cell>
          <cell r="E165" t="str">
            <v>Passage au sol (non fourni)</v>
          </cell>
          <cell r="F165" t="str">
            <v>TOMSKABEL (S1360)</v>
          </cell>
          <cell r="G165" t="str">
            <v>SSBT1</v>
          </cell>
          <cell r="H165" t="str">
            <v>POURTIER</v>
          </cell>
          <cell r="I165" t="str">
            <v>1496-0477-399601</v>
          </cell>
          <cell r="J165" t="str">
            <v>//</v>
          </cell>
          <cell r="K165" t="str">
            <v>P3635h</v>
          </cell>
          <cell r="L165" t="str">
            <v>//</v>
          </cell>
          <cell r="M165" t="str">
            <v>//</v>
          </cell>
          <cell r="N165" t="str">
            <v>//</v>
          </cell>
          <cell r="O165" t="str">
            <v>OK</v>
          </cell>
          <cell r="P165" t="str">
            <v>BLEU 5012</v>
          </cell>
          <cell r="Q165" t="str">
            <v>Pas de carter</v>
          </cell>
          <cell r="R165" t="str">
            <v>GRIS 7035</v>
          </cell>
          <cell r="S165" t="str">
            <v>ORANGE 2004</v>
          </cell>
          <cell r="U165" t="str">
            <v>expédiée</v>
          </cell>
          <cell r="V165" t="str">
            <v>Plaques posées</v>
          </cell>
        </row>
        <row r="166">
          <cell r="A166" t="str">
            <v>Pourtier</v>
          </cell>
          <cell r="B166" t="str">
            <v>//</v>
          </cell>
          <cell r="C166">
            <v>96000477</v>
          </cell>
          <cell r="D166" t="str">
            <v>CONTAINER</v>
          </cell>
          <cell r="E166" t="str">
            <v>Passage au sol (non fourni)</v>
          </cell>
          <cell r="F166" t="str">
            <v>TOMSKABEL (S1360)</v>
          </cell>
          <cell r="G166" t="str">
            <v>SSBT1</v>
          </cell>
          <cell r="H166" t="str">
            <v>POURTIER</v>
          </cell>
          <cell r="I166" t="str">
            <v>1496-0477-399602</v>
          </cell>
          <cell r="J166" t="str">
            <v>//</v>
          </cell>
          <cell r="K166" t="str">
            <v>P3635h</v>
          </cell>
          <cell r="L166" t="str">
            <v>//</v>
          </cell>
          <cell r="M166" t="str">
            <v>//</v>
          </cell>
          <cell r="N166" t="str">
            <v>//</v>
          </cell>
          <cell r="O166" t="str">
            <v>OK</v>
          </cell>
          <cell r="P166" t="str">
            <v>BLEU 5012</v>
          </cell>
          <cell r="Q166" t="str">
            <v>Pas de carter</v>
          </cell>
          <cell r="R166" t="str">
            <v>GRIS 7035</v>
          </cell>
          <cell r="S166" t="str">
            <v>ORANGE 2004</v>
          </cell>
          <cell r="U166" t="str">
            <v>expédiée</v>
          </cell>
          <cell r="V166" t="str">
            <v>Plaques posées</v>
          </cell>
        </row>
        <row r="167">
          <cell r="A167" t="str">
            <v>Pourtier</v>
          </cell>
          <cell r="B167" t="str">
            <v>//</v>
          </cell>
          <cell r="C167">
            <v>96000477</v>
          </cell>
          <cell r="D167" t="str">
            <v>CONTAINER</v>
          </cell>
          <cell r="E167" t="str">
            <v>Passage au sol (non fourni)</v>
          </cell>
          <cell r="F167" t="str">
            <v>TOMSKABEL (S1360)</v>
          </cell>
          <cell r="G167" t="str">
            <v>ROC800T</v>
          </cell>
          <cell r="H167" t="str">
            <v>POURTIER</v>
          </cell>
          <cell r="I167" t="str">
            <v>1496-0477-3997</v>
          </cell>
          <cell r="J167" t="str">
            <v>//</v>
          </cell>
          <cell r="K167" t="str">
            <v>P3635h</v>
          </cell>
          <cell r="L167" t="str">
            <v>//</v>
          </cell>
          <cell r="M167" t="str">
            <v>//</v>
          </cell>
          <cell r="N167" t="str">
            <v>//</v>
          </cell>
          <cell r="O167" t="str">
            <v>OK</v>
          </cell>
          <cell r="P167" t="str">
            <v>BLEU 5012</v>
          </cell>
          <cell r="Q167" t="str">
            <v>Pas de carter</v>
          </cell>
          <cell r="R167" t="str">
            <v>GRIS 7035</v>
          </cell>
          <cell r="S167" t="str">
            <v>ORANGE 2004</v>
          </cell>
          <cell r="U167" t="str">
            <v>expédiée</v>
          </cell>
          <cell r="V167" t="str">
            <v>Plaques posées</v>
          </cell>
        </row>
        <row r="168">
          <cell r="A168" t="str">
            <v>Pourtier</v>
          </cell>
          <cell r="B168" t="str">
            <v>//</v>
          </cell>
          <cell r="C168">
            <v>96000477</v>
          </cell>
          <cell r="D168" t="str">
            <v>CONTAINER</v>
          </cell>
          <cell r="E168" t="str">
            <v>Passage au sol (non fourni)</v>
          </cell>
          <cell r="F168" t="str">
            <v>TOMSKABEL (S1360)</v>
          </cell>
          <cell r="G168" t="str">
            <v>TGE200-2 P60</v>
          </cell>
          <cell r="H168" t="str">
            <v>POURTIER</v>
          </cell>
          <cell r="I168" t="str">
            <v>1496-0477-3998</v>
          </cell>
          <cell r="J168" t="str">
            <v>//</v>
          </cell>
          <cell r="K168" t="str">
            <v>P3635h</v>
          </cell>
          <cell r="L168" t="str">
            <v>//</v>
          </cell>
          <cell r="M168" t="str">
            <v>//</v>
          </cell>
          <cell r="N168" t="str">
            <v>//</v>
          </cell>
          <cell r="O168" t="str">
            <v>OK</v>
          </cell>
          <cell r="P168" t="str">
            <v>BLEU 5012</v>
          </cell>
          <cell r="Q168" t="str">
            <v>Pas de carter</v>
          </cell>
          <cell r="R168" t="str">
            <v>GRIS 7035</v>
          </cell>
          <cell r="S168" t="str">
            <v>ORANGE 2004</v>
          </cell>
          <cell r="U168" t="str">
            <v>expédiée</v>
          </cell>
          <cell r="V168" t="str">
            <v>Plaques posées</v>
          </cell>
        </row>
        <row r="169">
          <cell r="A169" t="str">
            <v>Pourtier</v>
          </cell>
          <cell r="B169" t="str">
            <v>//</v>
          </cell>
          <cell r="C169">
            <v>96000477</v>
          </cell>
          <cell r="D169" t="str">
            <v>CONTAINER</v>
          </cell>
          <cell r="E169" t="str">
            <v>Passage au sol (non fourni)</v>
          </cell>
          <cell r="F169" t="str">
            <v>TOMSKABEL (S1360)</v>
          </cell>
          <cell r="G169" t="str">
            <v>TTA601-2 P180</v>
          </cell>
          <cell r="H169" t="str">
            <v>POURTIER</v>
          </cell>
          <cell r="I169" t="str">
            <v xml:space="preserve"> 1496-0477-3999  </v>
          </cell>
          <cell r="J169" t="str">
            <v>//</v>
          </cell>
          <cell r="K169" t="str">
            <v>P3635h</v>
          </cell>
          <cell r="L169" t="str">
            <v>//</v>
          </cell>
          <cell r="M169" t="str">
            <v>//</v>
          </cell>
          <cell r="N169" t="str">
            <v>//</v>
          </cell>
          <cell r="O169" t="str">
            <v>OK</v>
          </cell>
          <cell r="P169" t="str">
            <v>BLEU 5012</v>
          </cell>
          <cell r="Q169" t="str">
            <v>Pas de carter</v>
          </cell>
          <cell r="R169" t="str">
            <v>GRIS 7035</v>
          </cell>
          <cell r="S169" t="str">
            <v>ORANGE 2004</v>
          </cell>
          <cell r="U169" t="str">
            <v>expédiée</v>
          </cell>
          <cell r="V169" t="str">
            <v>Plaques posées</v>
          </cell>
        </row>
        <row r="170">
          <cell r="A170" t="str">
            <v>Pourtier</v>
          </cell>
          <cell r="B170" t="str">
            <v>//</v>
          </cell>
          <cell r="C170">
            <v>96000477</v>
          </cell>
          <cell r="D170" t="str">
            <v>CONTAINER</v>
          </cell>
          <cell r="E170" t="str">
            <v>Passage au sol (non fourni)</v>
          </cell>
          <cell r="F170" t="str">
            <v>TOMSKABEL (S1360)</v>
          </cell>
          <cell r="G170" t="str">
            <v>ST1601</v>
          </cell>
          <cell r="H170" t="str">
            <v>POURTIER</v>
          </cell>
          <cell r="I170" t="str">
            <v>1496-0477-904001</v>
          </cell>
          <cell r="J170" t="str">
            <v>//</v>
          </cell>
          <cell r="K170" t="str">
            <v>P3635h</v>
          </cell>
          <cell r="L170" t="str">
            <v>//</v>
          </cell>
          <cell r="M170" t="str">
            <v>//</v>
          </cell>
          <cell r="N170" t="str">
            <v>//</v>
          </cell>
          <cell r="O170" t="str">
            <v>OK</v>
          </cell>
          <cell r="P170" t="str">
            <v>BLEU 5012</v>
          </cell>
          <cell r="Q170" t="str">
            <v>Pas de carter</v>
          </cell>
          <cell r="R170" t="str">
            <v>GRIS 7035</v>
          </cell>
          <cell r="S170" t="str">
            <v>ORANGE 2004</v>
          </cell>
          <cell r="U170" t="str">
            <v>expédiée</v>
          </cell>
          <cell r="V170" t="str">
            <v>Plaques posées</v>
          </cell>
        </row>
        <row r="171">
          <cell r="A171" t="str">
            <v>Pourtier</v>
          </cell>
          <cell r="B171" t="str">
            <v>//</v>
          </cell>
          <cell r="C171">
            <v>96000477</v>
          </cell>
          <cell r="D171" t="str">
            <v>CONTAINER</v>
          </cell>
          <cell r="E171" t="str">
            <v>Passage au sol (non fourni)</v>
          </cell>
          <cell r="F171" t="str">
            <v>TOMSKABEL (S1360)</v>
          </cell>
          <cell r="G171" t="str">
            <v>EH-ST1601</v>
          </cell>
          <cell r="H171" t="str">
            <v>POURTIER</v>
          </cell>
          <cell r="I171" t="str">
            <v>1496-0477-30</v>
          </cell>
          <cell r="J171" t="str">
            <v>//</v>
          </cell>
          <cell r="K171" t="str">
            <v>P3635h</v>
          </cell>
          <cell r="L171" t="str">
            <v>//</v>
          </cell>
          <cell r="M171" t="str">
            <v>//</v>
          </cell>
          <cell r="N171" t="str">
            <v>//</v>
          </cell>
          <cell r="O171" t="str">
            <v>OK</v>
          </cell>
          <cell r="P171" t="str">
            <v>BLEU 5012</v>
          </cell>
          <cell r="Q171" t="str">
            <v>Pas de carter</v>
          </cell>
          <cell r="R171" t="str">
            <v>GRIS 7035</v>
          </cell>
          <cell r="S171" t="str">
            <v>ORANGE 2004</v>
          </cell>
          <cell r="U171" t="str">
            <v>expédiée</v>
          </cell>
          <cell r="V171" t="str">
            <v>Plaques posées</v>
          </cell>
        </row>
        <row r="172">
          <cell r="A172" t="str">
            <v>558-4472</v>
          </cell>
          <cell r="B172" t="str">
            <v>LIENS</v>
          </cell>
          <cell r="C172" t="str">
            <v>96000558-4472</v>
          </cell>
          <cell r="D172" t="str">
            <v>CONTAINER</v>
          </cell>
          <cell r="E172" t="str">
            <v>(Fourniture client ) passage au sol</v>
          </cell>
          <cell r="F172" t="str">
            <v>KASTRO KABLO (S1391)</v>
          </cell>
          <cell r="G172" t="str">
            <v>GTSD560S-2-2M</v>
          </cell>
          <cell r="H172" t="str">
            <v>SETIC</v>
          </cell>
          <cell r="I172" t="str">
            <v>9793-102</v>
          </cell>
          <cell r="J172" t="str">
            <v>D/G</v>
          </cell>
          <cell r="K172" t="str">
            <v>150472-12b</v>
          </cell>
          <cell r="L172">
            <v>150571</v>
          </cell>
          <cell r="M172" t="str">
            <v>3 X 400V</v>
          </cell>
          <cell r="N172" t="str">
            <v>24V</v>
          </cell>
          <cell r="O172" t="str">
            <v>OK</v>
          </cell>
          <cell r="P172" t="str">
            <v>GRIS 7030</v>
          </cell>
          <cell r="Q172" t="str">
            <v>BLEU 5012</v>
          </cell>
          <cell r="R172" t="str">
            <v>GRIS 7035</v>
          </cell>
          <cell r="S172" t="str">
            <v>ORANGE 2004</v>
          </cell>
          <cell r="U172" t="str">
            <v>expédiée</v>
          </cell>
          <cell r="V172" t="str">
            <v>Plaques posées</v>
          </cell>
        </row>
        <row r="173">
          <cell r="A173" t="str">
            <v>558-4472</v>
          </cell>
          <cell r="B173" t="str">
            <v>LIENS</v>
          </cell>
          <cell r="C173" t="str">
            <v>96000558-4472</v>
          </cell>
          <cell r="D173" t="str">
            <v>CONTAINER</v>
          </cell>
          <cell r="E173" t="str">
            <v>(Fourniture client ) passage au sol</v>
          </cell>
          <cell r="F173" t="str">
            <v>KASTRO KABLO (S1391)</v>
          </cell>
          <cell r="G173" t="str">
            <v>GTSD560S-2-2M</v>
          </cell>
          <cell r="H173" t="str">
            <v>SETIC</v>
          </cell>
          <cell r="I173" t="str">
            <v>9794-103</v>
          </cell>
          <cell r="J173" t="str">
            <v>D/G</v>
          </cell>
          <cell r="K173" t="str">
            <v>150472-12b</v>
          </cell>
          <cell r="L173">
            <v>150571</v>
          </cell>
          <cell r="M173" t="str">
            <v>3 X 400V</v>
          </cell>
          <cell r="N173" t="str">
            <v>24V</v>
          </cell>
          <cell r="O173" t="str">
            <v>OK</v>
          </cell>
          <cell r="P173" t="str">
            <v>GRIS 7030</v>
          </cell>
          <cell r="Q173" t="str">
            <v>BLEU 5012</v>
          </cell>
          <cell r="R173" t="str">
            <v>GRIS 7035</v>
          </cell>
          <cell r="S173" t="str">
            <v>ORANGE 2004</v>
          </cell>
          <cell r="U173" t="str">
            <v>expédiée</v>
          </cell>
          <cell r="V173" t="str">
            <v>Plaques posées</v>
          </cell>
        </row>
        <row r="174">
          <cell r="A174" t="str">
            <v>558-10</v>
          </cell>
          <cell r="B174" t="str">
            <v>LIENS</v>
          </cell>
          <cell r="C174" t="str">
            <v>96000558-10</v>
          </cell>
          <cell r="D174" t="str">
            <v>CONTAINER</v>
          </cell>
          <cell r="E174" t="str">
            <v>(Fourniture client ) passage au sol</v>
          </cell>
          <cell r="F174" t="str">
            <v>KASTRO KABLO (S1391)</v>
          </cell>
          <cell r="G174" t="str">
            <v>SRT350-4M</v>
          </cell>
          <cell r="H174" t="str">
            <v>SETIC</v>
          </cell>
          <cell r="I174" t="str">
            <v>9795-306</v>
          </cell>
          <cell r="J174" t="str">
            <v>D/G</v>
          </cell>
          <cell r="K174" t="str">
            <v>150472-12b</v>
          </cell>
          <cell r="L174">
            <v>150571</v>
          </cell>
          <cell r="M174" t="str">
            <v>3 X 400V</v>
          </cell>
          <cell r="N174" t="str">
            <v>24V</v>
          </cell>
          <cell r="O174" t="str">
            <v>OK</v>
          </cell>
          <cell r="P174" t="str">
            <v>BLEU 5012</v>
          </cell>
          <cell r="Q174" t="str">
            <v>Pas de carter</v>
          </cell>
          <cell r="R174" t="str">
            <v>GRIS 7035</v>
          </cell>
          <cell r="S174" t="str">
            <v>ORANGE 2004</v>
          </cell>
          <cell r="U174" t="str">
            <v>expédiée</v>
          </cell>
          <cell r="V174" t="str">
            <v>Plaques posées</v>
          </cell>
        </row>
        <row r="175">
          <cell r="A175" t="str">
            <v>558-4473</v>
          </cell>
          <cell r="B175" t="str">
            <v>LIENS</v>
          </cell>
          <cell r="C175" t="str">
            <v>96000558-4473</v>
          </cell>
          <cell r="D175" t="str">
            <v>CONTAINER</v>
          </cell>
          <cell r="E175" t="str">
            <v>(Fourniture client ) passage au sol</v>
          </cell>
          <cell r="F175" t="str">
            <v>KASTRO KABLO (S1391)</v>
          </cell>
          <cell r="G175" t="str">
            <v>DRM800LPC</v>
          </cell>
          <cell r="H175" t="str">
            <v>SETIC</v>
          </cell>
          <cell r="I175" t="str">
            <v>9796-307</v>
          </cell>
          <cell r="J175" t="str">
            <v>G/D</v>
          </cell>
          <cell r="K175" t="str">
            <v>150472-12b</v>
          </cell>
          <cell r="L175" t="str">
            <v>23138B01</v>
          </cell>
          <cell r="M175" t="str">
            <v>3 X 400V</v>
          </cell>
          <cell r="N175" t="str">
            <v>24V</v>
          </cell>
          <cell r="O175" t="str">
            <v>OK</v>
          </cell>
          <cell r="P175" t="str">
            <v>BLEU 5012</v>
          </cell>
          <cell r="Q175" t="str">
            <v>Pas de carter</v>
          </cell>
          <cell r="R175" t="str">
            <v>GRIS 7035</v>
          </cell>
          <cell r="S175" t="str">
            <v>ORANGE 2004</v>
          </cell>
          <cell r="U175" t="str">
            <v>expédiée</v>
          </cell>
          <cell r="V175" t="str">
            <v>Plaques posées</v>
          </cell>
        </row>
        <row r="176">
          <cell r="A176" t="str">
            <v>558-20</v>
          </cell>
          <cell r="B176" t="str">
            <v>LIENS</v>
          </cell>
          <cell r="C176" t="str">
            <v>96000558-20</v>
          </cell>
          <cell r="D176" t="str">
            <v>CONTAINER</v>
          </cell>
          <cell r="E176" t="str">
            <v>(Fourniture client ) passage au sol</v>
          </cell>
          <cell r="F176" t="str">
            <v>KASTRO KABLO (S1391) - 1250 mm</v>
          </cell>
          <cell r="G176" t="str">
            <v>TRLB400N - 1M</v>
          </cell>
          <cell r="H176" t="str">
            <v>SETIC</v>
          </cell>
          <cell r="I176" t="str">
            <v>9680-457</v>
          </cell>
          <cell r="J176" t="str">
            <v>D/G</v>
          </cell>
          <cell r="K176" t="str">
            <v>150472-12a</v>
          </cell>
          <cell r="L176" t="str">
            <v>5937B03</v>
          </cell>
          <cell r="M176" t="str">
            <v>3 X 400V</v>
          </cell>
          <cell r="N176" t="str">
            <v>24V</v>
          </cell>
          <cell r="O176" t="str">
            <v>OK</v>
          </cell>
          <cell r="P176" t="str">
            <v>BLEU 5012</v>
          </cell>
          <cell r="Q176" t="str">
            <v>Pas de carter</v>
          </cell>
          <cell r="R176" t="str">
            <v>GRIS 7035</v>
          </cell>
          <cell r="S176" t="str">
            <v>ORANGE 2004</v>
          </cell>
          <cell r="U176" t="str">
            <v>expédiée</v>
          </cell>
          <cell r="V176" t="str">
            <v>Plaques posées</v>
          </cell>
        </row>
        <row r="177">
          <cell r="A177" t="str">
            <v>558-30</v>
          </cell>
          <cell r="B177" t="str">
            <v>LIENS</v>
          </cell>
          <cell r="C177" t="str">
            <v>96000558-30</v>
          </cell>
          <cell r="D177" t="str">
            <v>CONTAINER</v>
          </cell>
          <cell r="E177" t="str">
            <v>(Fourniture client ) passage au sol</v>
          </cell>
          <cell r="F177" t="str">
            <v>KASTRO KABLO (S1391)</v>
          </cell>
          <cell r="G177" t="str">
            <v>TRLB400-4M</v>
          </cell>
          <cell r="H177" t="str">
            <v>SETIC</v>
          </cell>
          <cell r="I177" t="str">
            <v>9798-473</v>
          </cell>
          <cell r="J177" t="str">
            <v>D/G</v>
          </cell>
          <cell r="K177" t="str">
            <v>150472-12b</v>
          </cell>
          <cell r="L177" t="str">
            <v xml:space="preserve"> 5941B03</v>
          </cell>
          <cell r="M177" t="str">
            <v>3 X 400V</v>
          </cell>
          <cell r="N177" t="str">
            <v>24V</v>
          </cell>
          <cell r="O177" t="str">
            <v>OK</v>
          </cell>
          <cell r="P177" t="str">
            <v>BLEU 5012</v>
          </cell>
          <cell r="Q177" t="str">
            <v>Pas de carter</v>
          </cell>
          <cell r="R177" t="str">
            <v>GRIS 7035</v>
          </cell>
          <cell r="S177" t="str">
            <v>ORANGE 2004</v>
          </cell>
          <cell r="U177" t="str">
            <v>expédiée</v>
          </cell>
          <cell r="V177" t="str">
            <v>Plaques posées</v>
          </cell>
        </row>
        <row r="178">
          <cell r="A178" t="str">
            <v>558-4474</v>
          </cell>
          <cell r="B178" t="str">
            <v>LIENS</v>
          </cell>
          <cell r="C178" t="str">
            <v>96000558-4474</v>
          </cell>
          <cell r="D178" t="str">
            <v>CONTAINER</v>
          </cell>
          <cell r="E178" t="str">
            <v>(Fourniture client ) passage au sol</v>
          </cell>
          <cell r="F178" t="str">
            <v>KASTRO KABLO (S1391)</v>
          </cell>
          <cell r="G178" t="str">
            <v>CRT350RN-1M</v>
          </cell>
          <cell r="H178" t="str">
            <v>SETIC</v>
          </cell>
          <cell r="I178" t="str">
            <v>9799-131</v>
          </cell>
          <cell r="J178" t="str">
            <v>D/G</v>
          </cell>
          <cell r="K178" t="str">
            <v>150472-12b</v>
          </cell>
          <cell r="L178">
            <v>150571</v>
          </cell>
          <cell r="M178" t="str">
            <v>3 X 400V</v>
          </cell>
          <cell r="N178" t="str">
            <v>24V</v>
          </cell>
          <cell r="O178" t="str">
            <v>OK</v>
          </cell>
          <cell r="P178" t="str">
            <v>GRIS 7030</v>
          </cell>
          <cell r="Q178" t="str">
            <v>BLEU 5012</v>
          </cell>
          <cell r="R178" t="str">
            <v>GRIS 7035</v>
          </cell>
          <cell r="S178" t="str">
            <v>ORANGE 2004</v>
          </cell>
          <cell r="U178" t="str">
            <v>expédiée</v>
          </cell>
          <cell r="V178" t="str">
            <v>Plaques posées</v>
          </cell>
        </row>
        <row r="179">
          <cell r="A179" t="str">
            <v>558-4475</v>
          </cell>
          <cell r="B179" t="str">
            <v>LIENS</v>
          </cell>
          <cell r="C179" t="str">
            <v>96000558-4475</v>
          </cell>
          <cell r="D179" t="str">
            <v>CONTAINER</v>
          </cell>
          <cell r="E179" t="str">
            <v>(Fourniture client ) passage au sol</v>
          </cell>
          <cell r="F179" t="str">
            <v>KASTRO KABLO (S1391)</v>
          </cell>
          <cell r="G179" t="str">
            <v>AST1000R</v>
          </cell>
          <cell r="H179" t="str">
            <v>SETIC</v>
          </cell>
          <cell r="I179" t="str">
            <v>9800-159</v>
          </cell>
          <cell r="J179" t="str">
            <v>D/G</v>
          </cell>
          <cell r="K179" t="str">
            <v>150472-12b</v>
          </cell>
          <cell r="L179">
            <v>150571</v>
          </cell>
          <cell r="M179" t="str">
            <v>3 X 400V</v>
          </cell>
          <cell r="N179" t="str">
            <v>24V</v>
          </cell>
          <cell r="O179" t="str">
            <v>OK</v>
          </cell>
          <cell r="P179" t="str">
            <v>GRIS 7030</v>
          </cell>
          <cell r="Q179" t="str">
            <v>BLEU 5012</v>
          </cell>
          <cell r="R179" t="str">
            <v>GRIS 7035</v>
          </cell>
          <cell r="S179" t="str">
            <v>ORANGE 2004</v>
          </cell>
          <cell r="U179" t="str">
            <v>expédiée</v>
          </cell>
          <cell r="V179" t="str">
            <v>Plaques posées</v>
          </cell>
        </row>
        <row r="180">
          <cell r="A180" t="str">
            <v>559-4334</v>
          </cell>
          <cell r="B180" t="str">
            <v>LIENS</v>
          </cell>
          <cell r="C180" t="str">
            <v>96000559 - 4334</v>
          </cell>
          <cell r="D180" t="str">
            <v>CONTAINER</v>
          </cell>
          <cell r="E180" t="str">
            <v>(fourniture Setic) aérien 5 M</v>
          </cell>
          <cell r="F180" t="str">
            <v>RECBER KABLO (S1392)</v>
          </cell>
          <cell r="G180" t="str">
            <v>GTSD560S-2-2M</v>
          </cell>
          <cell r="H180" t="str">
            <v>SETIC</v>
          </cell>
          <cell r="I180" t="str">
            <v>9801-104</v>
          </cell>
          <cell r="J180" t="str">
            <v>G/D</v>
          </cell>
          <cell r="K180" t="str">
            <v>150472/14</v>
          </cell>
          <cell r="L180">
            <v>150560</v>
          </cell>
          <cell r="M180" t="str">
            <v>3 X 400V</v>
          </cell>
          <cell r="N180" t="str">
            <v>24V</v>
          </cell>
          <cell r="O180" t="str">
            <v>OK</v>
          </cell>
          <cell r="P180" t="str">
            <v>GRIS 7030</v>
          </cell>
          <cell r="Q180" t="str">
            <v>BLEU 5012</v>
          </cell>
          <cell r="R180" t="str">
            <v>GRIS 7035</v>
          </cell>
          <cell r="S180" t="str">
            <v>JAUNE 1004</v>
          </cell>
          <cell r="U180" t="str">
            <v>expédiée</v>
          </cell>
          <cell r="V180" t="str">
            <v>Plaques posées</v>
          </cell>
        </row>
        <row r="181">
          <cell r="A181" t="str">
            <v>559-4334</v>
          </cell>
          <cell r="B181" t="str">
            <v>LIENS</v>
          </cell>
          <cell r="C181" t="str">
            <v>96000559 - 4334</v>
          </cell>
          <cell r="D181" t="str">
            <v>CONTAINER</v>
          </cell>
          <cell r="E181" t="str">
            <v>(fourniture Setic) aérien 5 M</v>
          </cell>
          <cell r="F181" t="str">
            <v>RECBER KABLO (S1392)</v>
          </cell>
          <cell r="G181" t="str">
            <v>GTSD560S-2-2M</v>
          </cell>
          <cell r="H181" t="str">
            <v>SETIC</v>
          </cell>
          <cell r="I181" t="str">
            <v>9802-105</v>
          </cell>
          <cell r="J181" t="str">
            <v>G/D</v>
          </cell>
          <cell r="K181" t="str">
            <v>150472/14</v>
          </cell>
          <cell r="L181">
            <v>150560</v>
          </cell>
          <cell r="M181" t="str">
            <v>3 X 400V</v>
          </cell>
          <cell r="N181" t="str">
            <v>24V</v>
          </cell>
          <cell r="O181" t="str">
            <v>OK</v>
          </cell>
          <cell r="P181" t="str">
            <v>GRIS 7030</v>
          </cell>
          <cell r="Q181" t="str">
            <v>BLEU 5012</v>
          </cell>
          <cell r="R181" t="str">
            <v>GRIS 7035</v>
          </cell>
          <cell r="S181" t="str">
            <v>JAUNE 1004</v>
          </cell>
          <cell r="U181" t="str">
            <v>expédiée</v>
          </cell>
          <cell r="V181" t="str">
            <v>Plaques posées</v>
          </cell>
        </row>
        <row r="182">
          <cell r="A182" t="str">
            <v>559-10</v>
          </cell>
          <cell r="B182" t="str">
            <v>LIENS</v>
          </cell>
          <cell r="C182" t="str">
            <v>96000559 - 10</v>
          </cell>
          <cell r="D182" t="str">
            <v>CONTAINER</v>
          </cell>
          <cell r="E182" t="str">
            <v>(fourniture Setic) aérien 5 M</v>
          </cell>
          <cell r="F182" t="str">
            <v>RECBER KABLO (S1392)</v>
          </cell>
          <cell r="G182" t="str">
            <v>SRT350-4M</v>
          </cell>
          <cell r="H182" t="str">
            <v>SETIC</v>
          </cell>
          <cell r="I182" t="str">
            <v>9803-301</v>
          </cell>
          <cell r="J182" t="str">
            <v>G/D</v>
          </cell>
          <cell r="K182" t="str">
            <v>150472/14</v>
          </cell>
          <cell r="L182">
            <v>150560</v>
          </cell>
          <cell r="M182" t="str">
            <v>3 X 400V</v>
          </cell>
          <cell r="N182" t="str">
            <v>24V</v>
          </cell>
          <cell r="O182" t="str">
            <v>OK</v>
          </cell>
          <cell r="P182" t="str">
            <v>BLEU 5012</v>
          </cell>
          <cell r="Q182" t="str">
            <v>Pas de carter</v>
          </cell>
          <cell r="R182" t="str">
            <v>GRIS 7035</v>
          </cell>
          <cell r="S182" t="str">
            <v>JAUNE 1004</v>
          </cell>
          <cell r="U182" t="str">
            <v>expédiée</v>
          </cell>
          <cell r="V182" t="str">
            <v>Plaques posées</v>
          </cell>
        </row>
        <row r="183">
          <cell r="A183" t="str">
            <v>559-20</v>
          </cell>
          <cell r="B183" t="str">
            <v>LIENS</v>
          </cell>
          <cell r="C183" t="str">
            <v>96000559 - 20</v>
          </cell>
          <cell r="D183" t="str">
            <v>CONTAINER</v>
          </cell>
          <cell r="E183" t="str">
            <v>(fourniture Setic) aérien 5 M</v>
          </cell>
          <cell r="F183" t="str">
            <v>RECBER KABLO (S1392)</v>
          </cell>
          <cell r="G183" t="str">
            <v>TRLB400-4M</v>
          </cell>
          <cell r="H183" t="str">
            <v>SETIC</v>
          </cell>
          <cell r="I183" t="str">
            <v>9804-474</v>
          </cell>
          <cell r="J183" t="str">
            <v>G/D</v>
          </cell>
          <cell r="K183" t="str">
            <v>150472/14</v>
          </cell>
          <cell r="L183" t="str">
            <v>5941B03</v>
          </cell>
          <cell r="M183" t="str">
            <v>3 X 400V</v>
          </cell>
          <cell r="N183" t="str">
            <v>24V</v>
          </cell>
          <cell r="O183" t="str">
            <v>OK</v>
          </cell>
          <cell r="P183" t="str">
            <v>BLEU 5012</v>
          </cell>
          <cell r="Q183" t="str">
            <v>Pas de carter</v>
          </cell>
          <cell r="R183" t="str">
            <v>GRIS 7035</v>
          </cell>
          <cell r="S183" t="str">
            <v>JAUNE 1004</v>
          </cell>
          <cell r="U183" t="str">
            <v>expédiée</v>
          </cell>
          <cell r="V183" t="str">
            <v>Plaques posées</v>
          </cell>
        </row>
        <row r="184">
          <cell r="A184" t="str">
            <v>559-4335</v>
          </cell>
          <cell r="B184" t="str">
            <v>LIENS</v>
          </cell>
          <cell r="C184" t="str">
            <v>96000559 - 4335</v>
          </cell>
          <cell r="D184" t="str">
            <v>CONTAINER</v>
          </cell>
          <cell r="E184" t="str">
            <v>(fourniture Setic) aérien 5 M</v>
          </cell>
          <cell r="F184" t="str">
            <v>RECBER KABLO (S1392)</v>
          </cell>
          <cell r="G184" t="str">
            <v>CRT350RN-1M</v>
          </cell>
          <cell r="H184" t="str">
            <v>SETIC</v>
          </cell>
          <cell r="I184" t="str">
            <v>9805-132</v>
          </cell>
          <cell r="J184" t="str">
            <v>G/D</v>
          </cell>
          <cell r="K184" t="str">
            <v>150472/14</v>
          </cell>
          <cell r="L184">
            <v>150560</v>
          </cell>
          <cell r="M184" t="str">
            <v>3 X 400V</v>
          </cell>
          <cell r="N184" t="str">
            <v>24V</v>
          </cell>
          <cell r="O184" t="str">
            <v>OK</v>
          </cell>
          <cell r="P184" t="str">
            <v>GRIS 7030</v>
          </cell>
          <cell r="Q184" t="str">
            <v>BLEU 5012</v>
          </cell>
          <cell r="R184" t="str">
            <v>GRIS 7035</v>
          </cell>
          <cell r="S184" t="str">
            <v>JAUNE 1004</v>
          </cell>
          <cell r="U184" t="str">
            <v>expédiée</v>
          </cell>
          <cell r="V184" t="str">
            <v>Plaques posées</v>
          </cell>
        </row>
        <row r="185">
          <cell r="A185" t="str">
            <v>559-4336</v>
          </cell>
          <cell r="B185" t="str">
            <v>LIENS</v>
          </cell>
          <cell r="C185" t="str">
            <v>96000559 - 4336</v>
          </cell>
          <cell r="D185" t="str">
            <v>CONTAINER</v>
          </cell>
          <cell r="E185" t="str">
            <v>(fourniture Setic) aérien 5 M</v>
          </cell>
          <cell r="F185" t="str">
            <v>RECBER KABLO (S1392)</v>
          </cell>
          <cell r="G185" t="str">
            <v>AST1000R</v>
          </cell>
          <cell r="H185" t="str">
            <v>SETIC</v>
          </cell>
          <cell r="I185" t="str">
            <v>9806-160</v>
          </cell>
          <cell r="J185" t="str">
            <v>G/D</v>
          </cell>
          <cell r="K185" t="str">
            <v>150472/14</v>
          </cell>
          <cell r="L185">
            <v>150560</v>
          </cell>
          <cell r="M185" t="str">
            <v>3 X 400V</v>
          </cell>
          <cell r="N185" t="str">
            <v>24V</v>
          </cell>
          <cell r="O185" t="str">
            <v>OK</v>
          </cell>
          <cell r="P185" t="str">
            <v>GRIS 7030</v>
          </cell>
          <cell r="Q185" t="str">
            <v>BLEU 5012</v>
          </cell>
          <cell r="R185" t="str">
            <v>GRIS 7035</v>
          </cell>
          <cell r="S185" t="str">
            <v>JAUNE 1004</v>
          </cell>
          <cell r="U185" t="str">
            <v>expédiée</v>
          </cell>
          <cell r="V185" t="str">
            <v>Plaques posées</v>
          </cell>
        </row>
        <row r="186">
          <cell r="A186" t="str">
            <v>560-4337</v>
          </cell>
          <cell r="B186" t="str">
            <v>LIENS</v>
          </cell>
          <cell r="C186" t="str">
            <v>96000560 - 4337</v>
          </cell>
          <cell r="D186" t="str">
            <v>CONTAINER</v>
          </cell>
          <cell r="E186" t="str">
            <v>(fourniture Setic) aérien 5 M</v>
          </cell>
          <cell r="F186" t="str">
            <v>RECBER KABLO (S1393)</v>
          </cell>
          <cell r="G186" t="str">
            <v>AST1000R</v>
          </cell>
          <cell r="H186" t="str">
            <v>SETIC</v>
          </cell>
          <cell r="I186" t="str">
            <v>9807-161</v>
          </cell>
          <cell r="J186" t="str">
            <v>G/D</v>
          </cell>
          <cell r="K186" t="str">
            <v>6812/2</v>
          </cell>
          <cell r="L186">
            <v>150559</v>
          </cell>
          <cell r="M186" t="str">
            <v>3 X 400V</v>
          </cell>
          <cell r="N186" t="str">
            <v>24V</v>
          </cell>
          <cell r="O186" t="str">
            <v>OK</v>
          </cell>
          <cell r="P186" t="str">
            <v>GRIS 7030</v>
          </cell>
          <cell r="Q186" t="str">
            <v>BLEU 5012</v>
          </cell>
          <cell r="R186" t="str">
            <v>GRIS 7035</v>
          </cell>
          <cell r="S186" t="str">
            <v>JAUNE 1004</v>
          </cell>
          <cell r="U186" t="str">
            <v>expédiée</v>
          </cell>
          <cell r="V186" t="str">
            <v>Plaques posées</v>
          </cell>
        </row>
        <row r="187">
          <cell r="A187" t="str">
            <v>564-10</v>
          </cell>
          <cell r="B187" t="str">
            <v>//</v>
          </cell>
          <cell r="C187" t="str">
            <v>96000564-10</v>
          </cell>
          <cell r="D187" t="str">
            <v>//</v>
          </cell>
          <cell r="E187" t="str">
            <v>Aucun câble</v>
          </cell>
          <cell r="F187" t="str">
            <v>KSU</v>
          </cell>
          <cell r="G187" t="str">
            <v>MPE 120</v>
          </cell>
          <cell r="H187" t="str">
            <v>SETIC</v>
          </cell>
          <cell r="I187" t="str">
            <v>9767 - 119</v>
          </cell>
          <cell r="J187" t="str">
            <v>//</v>
          </cell>
          <cell r="K187" t="str">
            <v>//</v>
          </cell>
          <cell r="L187">
            <v>135108</v>
          </cell>
          <cell r="M187" t="str">
            <v>3 x 400V</v>
          </cell>
          <cell r="N187" t="str">
            <v>//</v>
          </cell>
          <cell r="O187" t="str">
            <v>OK</v>
          </cell>
          <cell r="P187" t="str">
            <v>GRIS 7030</v>
          </cell>
          <cell r="Q187" t="str">
            <v>pas de carter</v>
          </cell>
          <cell r="R187" t="str">
            <v>GRIS 7035</v>
          </cell>
          <cell r="S187" t="str">
            <v>//</v>
          </cell>
          <cell r="U187" t="str">
            <v>expédiée</v>
          </cell>
          <cell r="V187" t="str">
            <v>Plaques posées</v>
          </cell>
        </row>
        <row r="188">
          <cell r="A188" t="str">
            <v>620-10</v>
          </cell>
          <cell r="B188" t="str">
            <v>//</v>
          </cell>
          <cell r="C188" t="str">
            <v>96000620-10</v>
          </cell>
          <cell r="D188" t="str">
            <v>//</v>
          </cell>
          <cell r="E188" t="str">
            <v>Aucun câble</v>
          </cell>
          <cell r="F188" t="str">
            <v>EDF France</v>
          </cell>
          <cell r="G188" t="str">
            <v>MPE 120</v>
          </cell>
          <cell r="H188" t="str">
            <v>SETIC</v>
          </cell>
          <cell r="I188" t="str">
            <v>9768-120</v>
          </cell>
          <cell r="J188" t="str">
            <v>//</v>
          </cell>
          <cell r="K188" t="str">
            <v>//</v>
          </cell>
          <cell r="L188">
            <v>135115</v>
          </cell>
          <cell r="M188" t="str">
            <v>3 x 400V</v>
          </cell>
          <cell r="N188" t="str">
            <v>//</v>
          </cell>
          <cell r="O188" t="str">
            <v>OK</v>
          </cell>
          <cell r="P188" t="str">
            <v>GRIS 7030</v>
          </cell>
          <cell r="Q188" t="str">
            <v>pas de carter</v>
          </cell>
          <cell r="R188" t="str">
            <v>GRIS 7035</v>
          </cell>
          <cell r="S188" t="str">
            <v>//</v>
          </cell>
          <cell r="U188" t="str">
            <v>expédiée</v>
          </cell>
          <cell r="V188" t="str">
            <v>Plaques posées</v>
          </cell>
        </row>
        <row r="189">
          <cell r="A189" t="str">
            <v>545-10</v>
          </cell>
          <cell r="B189" t="str">
            <v>//</v>
          </cell>
          <cell r="C189" t="str">
            <v>96000628-10</v>
          </cell>
          <cell r="D189" t="str">
            <v>//</v>
          </cell>
          <cell r="E189" t="str">
            <v>Aucun câble</v>
          </cell>
          <cell r="F189" t="str">
            <v>NEXANS KOREA</v>
          </cell>
          <cell r="G189" t="str">
            <v>MPE 120</v>
          </cell>
          <cell r="H189" t="str">
            <v>SETIC</v>
          </cell>
          <cell r="I189" t="str">
            <v>9769-121</v>
          </cell>
          <cell r="J189" t="str">
            <v>//</v>
          </cell>
          <cell r="K189" t="str">
            <v>//</v>
          </cell>
          <cell r="L189">
            <v>135118</v>
          </cell>
          <cell r="M189" t="str">
            <v>3 X 230V</v>
          </cell>
          <cell r="N189" t="str">
            <v>//</v>
          </cell>
          <cell r="O189" t="str">
            <v>OK</v>
          </cell>
          <cell r="P189" t="str">
            <v>GRIS 7030</v>
          </cell>
          <cell r="Q189" t="str">
            <v>pas de carter</v>
          </cell>
          <cell r="R189" t="str">
            <v>GRIS 7035</v>
          </cell>
          <cell r="S189" t="str">
            <v>//</v>
          </cell>
          <cell r="U189" t="str">
            <v>expédiée</v>
          </cell>
          <cell r="V189" t="str">
            <v>Plaques posées</v>
          </cell>
        </row>
        <row r="190">
          <cell r="A190" t="str">
            <v>604-10</v>
          </cell>
          <cell r="B190" t="str">
            <v>//</v>
          </cell>
          <cell r="C190" t="str">
            <v>96000604-10</v>
          </cell>
          <cell r="D190" t="str">
            <v>//</v>
          </cell>
          <cell r="E190" t="str">
            <v>Aucun câble</v>
          </cell>
          <cell r="F190" t="str">
            <v>ALUBAR BRAZIL</v>
          </cell>
          <cell r="G190" t="str">
            <v>MPE 120</v>
          </cell>
          <cell r="H190" t="str">
            <v>SETIC</v>
          </cell>
          <cell r="I190" t="str">
            <v>9770-122</v>
          </cell>
          <cell r="J190" t="str">
            <v>//</v>
          </cell>
          <cell r="K190" t="str">
            <v>//</v>
          </cell>
          <cell r="L190">
            <v>135113</v>
          </cell>
          <cell r="M190" t="str">
            <v>3 X 440V</v>
          </cell>
          <cell r="N190" t="str">
            <v>//</v>
          </cell>
          <cell r="O190" t="str">
            <v>OK</v>
          </cell>
          <cell r="P190" t="str">
            <v>GRIS 7030</v>
          </cell>
          <cell r="Q190" t="str">
            <v>pas de carter</v>
          </cell>
          <cell r="R190" t="str">
            <v>GRIS 7035</v>
          </cell>
          <cell r="S190" t="str">
            <v>//</v>
          </cell>
          <cell r="U190" t="str">
            <v>expédiée</v>
          </cell>
          <cell r="V190" t="str">
            <v>Plaques posées</v>
          </cell>
        </row>
        <row r="191">
          <cell r="A191" t="str">
            <v>545-10</v>
          </cell>
          <cell r="B191" t="str">
            <v>//</v>
          </cell>
          <cell r="C191">
            <v>96000545</v>
          </cell>
          <cell r="D191" t="str">
            <v>//</v>
          </cell>
          <cell r="E191" t="str">
            <v>Aucun câble</v>
          </cell>
          <cell r="F191" t="str">
            <v>SETIC STOCK</v>
          </cell>
          <cell r="G191" t="str">
            <v>MPE 120</v>
          </cell>
          <cell r="H191" t="str">
            <v>SETIC</v>
          </cell>
          <cell r="I191" t="str">
            <v>9771-123</v>
          </cell>
          <cell r="J191" t="str">
            <v>//</v>
          </cell>
          <cell r="K191" t="str">
            <v>//</v>
          </cell>
          <cell r="N191" t="str">
            <v>//</v>
          </cell>
          <cell r="O191" t="str">
            <v>OK</v>
          </cell>
          <cell r="P191" t="str">
            <v>GRIS 7030</v>
          </cell>
          <cell r="Q191" t="str">
            <v>pas de carter</v>
          </cell>
          <cell r="R191" t="str">
            <v>GRIS 7035</v>
          </cell>
          <cell r="S191" t="str">
            <v>//</v>
          </cell>
          <cell r="U191" t="str">
            <v>en Cours</v>
          </cell>
          <cell r="V191" t="str">
            <v>en fabrication</v>
          </cell>
        </row>
        <row r="192">
          <cell r="A192" t="str">
            <v>563-10</v>
          </cell>
          <cell r="B192" t="str">
            <v>LIENS</v>
          </cell>
          <cell r="C192" t="str">
            <v>96000563-10</v>
          </cell>
          <cell r="D192" t="str">
            <v>CONTAINER</v>
          </cell>
          <cell r="E192" t="str">
            <v xml:space="preserve"> passage au sol - 18 Mètres</v>
          </cell>
          <cell r="F192" t="str">
            <v>HABIA (S1395)</v>
          </cell>
          <cell r="G192" t="str">
            <v>AST800</v>
          </cell>
          <cell r="H192" t="str">
            <v>SETIC</v>
          </cell>
          <cell r="I192" t="str">
            <v>9808-162</v>
          </cell>
          <cell r="J192" t="str">
            <v>G/D</v>
          </cell>
          <cell r="K192" t="str">
            <v>6984/2</v>
          </cell>
          <cell r="L192">
            <v>150570</v>
          </cell>
          <cell r="M192" t="str">
            <v>3 X 400V</v>
          </cell>
          <cell r="N192" t="str">
            <v>24V</v>
          </cell>
          <cell r="O192" t="str">
            <v>OK</v>
          </cell>
          <cell r="P192" t="str">
            <v>GRIS 7030</v>
          </cell>
          <cell r="Q192" t="str">
            <v>BLEU 5019</v>
          </cell>
          <cell r="R192" t="str">
            <v>GRIS 7035</v>
          </cell>
          <cell r="S192" t="str">
            <v>ORANGE 2004</v>
          </cell>
          <cell r="U192" t="str">
            <v>expédiée</v>
          </cell>
          <cell r="V192" t="str">
            <v>Plaques posées</v>
          </cell>
        </row>
        <row r="193">
          <cell r="A193" t="str">
            <v>499-30</v>
          </cell>
          <cell r="B193" t="str">
            <v>LIENS</v>
          </cell>
          <cell r="C193" t="str">
            <v>96000499-30</v>
          </cell>
          <cell r="D193" t="str">
            <v>CONTAINER</v>
          </cell>
          <cell r="E193" t="str">
            <v>//</v>
          </cell>
          <cell r="F193" t="str">
            <v>WIRE RUSSIA 2015  (ex: 427-3795)</v>
          </cell>
          <cell r="G193" t="str">
            <v>TC630i</v>
          </cell>
          <cell r="H193" t="str">
            <v>SETIC</v>
          </cell>
          <cell r="I193" t="str">
            <v>8756-564</v>
          </cell>
          <cell r="J193" t="str">
            <v>D/G</v>
          </cell>
          <cell r="M193" t="str">
            <v>3 X 400V</v>
          </cell>
          <cell r="N193" t="str">
            <v>24V</v>
          </cell>
          <cell r="O193" t="str">
            <v>OK</v>
          </cell>
          <cell r="P193" t="str">
            <v>GRIS 7030</v>
          </cell>
          <cell r="Q193" t="str">
            <v>BLEU 5012</v>
          </cell>
          <cell r="R193" t="str">
            <v>GRIS 7035</v>
          </cell>
          <cell r="S193" t="str">
            <v>ORANGE 2004</v>
          </cell>
          <cell r="U193" t="str">
            <v>en Cours</v>
          </cell>
          <cell r="V193" t="str">
            <v>en fabrication</v>
          </cell>
        </row>
        <row r="194">
          <cell r="A194" t="str">
            <v>572-10</v>
          </cell>
          <cell r="B194" t="str">
            <v>LIENS</v>
          </cell>
          <cell r="C194" t="str">
            <v>96000572-10</v>
          </cell>
          <cell r="D194" t="str">
            <v>CONTAINER</v>
          </cell>
          <cell r="E194" t="str">
            <v>//</v>
          </cell>
          <cell r="F194" t="str">
            <v>ERSE KABLO TURKEY (S1403) - 1250 mm</v>
          </cell>
          <cell r="G194" t="str">
            <v>TRLB400N - 1M</v>
          </cell>
          <cell r="H194" t="str">
            <v>SETIC</v>
          </cell>
          <cell r="I194" t="str">
            <v>9684-461</v>
          </cell>
          <cell r="J194" t="str">
            <v>G/D</v>
          </cell>
          <cell r="K194" t="str">
            <v>150406-2b</v>
          </cell>
          <cell r="L194" t="str">
            <v>5937B03</v>
          </cell>
          <cell r="M194" t="str">
            <v>3 X 400V</v>
          </cell>
          <cell r="N194" t="str">
            <v>24V</v>
          </cell>
          <cell r="O194" t="str">
            <v>OK</v>
          </cell>
          <cell r="P194" t="str">
            <v>BLEU 5007</v>
          </cell>
          <cell r="Q194" t="str">
            <v>Pas de carter</v>
          </cell>
          <cell r="R194" t="str">
            <v>GRIS 7035</v>
          </cell>
          <cell r="S194" t="str">
            <v>ORANGE 2004</v>
          </cell>
          <cell r="U194" t="str">
            <v>expédiée</v>
          </cell>
          <cell r="V194" t="str">
            <v>Plaques posées</v>
          </cell>
        </row>
        <row r="195">
          <cell r="A195" t="str">
            <v>566-4339</v>
          </cell>
          <cell r="B195" t="str">
            <v>LIENS</v>
          </cell>
          <cell r="C195" t="str">
            <v>96000566 - 4339</v>
          </cell>
          <cell r="D195" t="str">
            <v>CONTAINER</v>
          </cell>
          <cell r="E195" t="str">
            <v>//</v>
          </cell>
          <cell r="F195" t="str">
            <v>HITACHI CABLE MANCHESTER (S1397)</v>
          </cell>
          <cell r="G195" t="str">
            <v>VTT560</v>
          </cell>
          <cell r="H195" t="str">
            <v>SETIC</v>
          </cell>
          <cell r="I195" t="str">
            <v>9809-131</v>
          </cell>
          <cell r="J195" t="str">
            <v>//</v>
          </cell>
          <cell r="K195" t="str">
            <v>//</v>
          </cell>
          <cell r="L195">
            <v>140092</v>
          </cell>
          <cell r="M195" t="str">
            <v>3 X 480V</v>
          </cell>
          <cell r="N195" t="str">
            <v>24V</v>
          </cell>
          <cell r="O195" t="str">
            <v>OK</v>
          </cell>
          <cell r="P195" t="str">
            <v>GRIS 7030</v>
          </cell>
          <cell r="Q195" t="str">
            <v>BLEU 5012</v>
          </cell>
          <cell r="R195" t="str">
            <v>intégrer au carter</v>
          </cell>
          <cell r="S195" t="str">
            <v>ORANGE 2004</v>
          </cell>
          <cell r="U195" t="str">
            <v>expédiée</v>
          </cell>
          <cell r="V195" t="str">
            <v>Plaques posées</v>
          </cell>
        </row>
        <row r="196">
          <cell r="A196" t="str">
            <v>566-4339</v>
          </cell>
          <cell r="B196" t="str">
            <v>LIENS</v>
          </cell>
          <cell r="C196" t="str">
            <v>96000566 - 4339</v>
          </cell>
          <cell r="D196" t="str">
            <v>CONTAINER</v>
          </cell>
          <cell r="E196" t="str">
            <v>//</v>
          </cell>
          <cell r="F196" t="str">
            <v>HITACHI CABLE MANCHESTER (S1397)</v>
          </cell>
          <cell r="G196" t="str">
            <v>VTT560</v>
          </cell>
          <cell r="H196" t="str">
            <v>SETIC</v>
          </cell>
          <cell r="I196" t="str">
            <v>9810-132</v>
          </cell>
          <cell r="J196" t="str">
            <v>//</v>
          </cell>
          <cell r="K196" t="str">
            <v>//</v>
          </cell>
          <cell r="L196">
            <v>140092</v>
          </cell>
          <cell r="M196" t="str">
            <v>3 X 480V</v>
          </cell>
          <cell r="N196" t="str">
            <v>24V</v>
          </cell>
          <cell r="O196" t="str">
            <v>OK</v>
          </cell>
          <cell r="P196" t="str">
            <v>GRIS 7030</v>
          </cell>
          <cell r="Q196" t="str">
            <v>BLEU 5012</v>
          </cell>
          <cell r="R196" t="str">
            <v>intégrer au carter</v>
          </cell>
          <cell r="S196" t="str">
            <v>ORANGE 2004</v>
          </cell>
          <cell r="U196" t="str">
            <v>expédiée</v>
          </cell>
          <cell r="V196" t="str">
            <v>Plaques posées</v>
          </cell>
        </row>
        <row r="197">
          <cell r="A197" t="str">
            <v>567-4341</v>
          </cell>
          <cell r="B197" t="str">
            <v>LIENS</v>
          </cell>
          <cell r="C197" t="str">
            <v>96000567 - 4341</v>
          </cell>
          <cell r="D197" t="str">
            <v>CONTAINER</v>
          </cell>
          <cell r="E197" t="str">
            <v>//</v>
          </cell>
          <cell r="F197" t="str">
            <v>BRANDT France (S1398)</v>
          </cell>
          <cell r="G197" t="str">
            <v>TD630i</v>
          </cell>
          <cell r="H197" t="str">
            <v>SETIC</v>
          </cell>
          <cell r="I197" t="str">
            <v>9811-628</v>
          </cell>
          <cell r="J197" t="str">
            <v>G/D</v>
          </cell>
          <cell r="K197" t="str">
            <v>165 080-5</v>
          </cell>
          <cell r="L197">
            <v>165160</v>
          </cell>
          <cell r="M197" t="str">
            <v>3 X 400V</v>
          </cell>
          <cell r="N197" t="str">
            <v>24V</v>
          </cell>
          <cell r="O197" t="str">
            <v>OK</v>
          </cell>
          <cell r="P197" t="str">
            <v>GRIS 7030</v>
          </cell>
          <cell r="Q197" t="str">
            <v>BLEU 5002</v>
          </cell>
          <cell r="R197" t="str">
            <v>GRIS 7035</v>
          </cell>
          <cell r="S197" t="str">
            <v>JAUNE 1023</v>
          </cell>
          <cell r="U197" t="str">
            <v>expédiée</v>
          </cell>
          <cell r="V197" t="str">
            <v>Plaques posées</v>
          </cell>
        </row>
        <row r="198">
          <cell r="A198" t="str">
            <v>575 - 4342</v>
          </cell>
          <cell r="B198" t="str">
            <v>LIENS</v>
          </cell>
          <cell r="C198" t="str">
            <v>96000575 - 4342</v>
          </cell>
          <cell r="D198" t="str">
            <v>CONTAINER</v>
          </cell>
          <cell r="E198" t="str">
            <v>(fourniture Setic) aérien 5,25 M</v>
          </cell>
          <cell r="F198" t="str">
            <v>FLAMAR CAVI  (S1406)</v>
          </cell>
          <cell r="G198" t="str">
            <v>DVD630HV-2-3M</v>
          </cell>
          <cell r="H198" t="str">
            <v>SETIC</v>
          </cell>
          <cell r="I198" t="str">
            <v>9832-499</v>
          </cell>
          <cell r="J198" t="str">
            <v>D/G</v>
          </cell>
          <cell r="K198" t="str">
            <v>370039/8b</v>
          </cell>
          <cell r="L198">
            <v>141614</v>
          </cell>
          <cell r="M198" t="str">
            <v>3 X 380V</v>
          </cell>
          <cell r="N198" t="str">
            <v>24V</v>
          </cell>
          <cell r="O198" t="str">
            <v>OK</v>
          </cell>
          <cell r="P198" t="str">
            <v>GRIS 7030</v>
          </cell>
          <cell r="Q198" t="str">
            <v>BLEU 5012</v>
          </cell>
          <cell r="R198" t="str">
            <v>GRIS 7035</v>
          </cell>
          <cell r="S198" t="str">
            <v>ORANGE 2004</v>
          </cell>
          <cell r="U198" t="str">
            <v>expédiée</v>
          </cell>
          <cell r="V198" t="str">
            <v>Plaques posées</v>
          </cell>
        </row>
        <row r="199">
          <cell r="A199" t="str">
            <v>575 - 4343</v>
          </cell>
          <cell r="B199" t="str">
            <v>LIENS</v>
          </cell>
          <cell r="C199" t="str">
            <v>96000575 - 4343</v>
          </cell>
          <cell r="D199" t="str">
            <v>CONTAINER</v>
          </cell>
          <cell r="E199" t="str">
            <v>(fourniture Setic) aérien 5,25 M</v>
          </cell>
          <cell r="F199" t="str">
            <v>FLAMAR CAVI  (S1406)</v>
          </cell>
          <cell r="G199" t="str">
            <v>TA630NI</v>
          </cell>
          <cell r="H199" t="str">
            <v>SETIC</v>
          </cell>
          <cell r="I199" t="str">
            <v>9833-632</v>
          </cell>
          <cell r="J199" t="str">
            <v>D/G</v>
          </cell>
          <cell r="K199" t="str">
            <v>370039/8b</v>
          </cell>
          <cell r="L199">
            <v>370068</v>
          </cell>
          <cell r="M199" t="str">
            <v>3 X 380V</v>
          </cell>
          <cell r="N199" t="str">
            <v>24V</v>
          </cell>
          <cell r="O199" t="str">
            <v>OK</v>
          </cell>
          <cell r="P199" t="str">
            <v>GRIS 7030</v>
          </cell>
          <cell r="Q199" t="str">
            <v>BLEU 5012</v>
          </cell>
          <cell r="R199" t="str">
            <v>GRIS 7035</v>
          </cell>
          <cell r="S199" t="str">
            <v>ORANGE 2004</v>
          </cell>
          <cell r="U199" t="str">
            <v>expédiée</v>
          </cell>
          <cell r="V199" t="str">
            <v>Plaques posées</v>
          </cell>
        </row>
        <row r="200">
          <cell r="A200" t="str">
            <v>576 - 10</v>
          </cell>
          <cell r="B200" t="str">
            <v>LIENS</v>
          </cell>
          <cell r="C200" t="str">
            <v>96000576 - 10</v>
          </cell>
          <cell r="D200" t="str">
            <v>CONTAINER</v>
          </cell>
          <cell r="E200" t="str">
            <v>(fourniture Setic) aérien 5,25 M</v>
          </cell>
          <cell r="F200" t="str">
            <v>FLAMAR CAVI  (S1407)  - 1250 mm</v>
          </cell>
          <cell r="G200" t="str">
            <v>TRLB400N - 1M</v>
          </cell>
          <cell r="H200" t="str">
            <v>SETIC</v>
          </cell>
          <cell r="I200" t="str">
            <v>9678-455</v>
          </cell>
          <cell r="J200" t="str">
            <v>G/D</v>
          </cell>
          <cell r="K200" t="str">
            <v>150526/1e</v>
          </cell>
          <cell r="L200" t="str">
            <v>5937B03</v>
          </cell>
          <cell r="M200" t="str">
            <v>3 X 400V</v>
          </cell>
          <cell r="N200" t="str">
            <v>24V</v>
          </cell>
          <cell r="O200" t="str">
            <v>OK</v>
          </cell>
          <cell r="P200" t="str">
            <v>BLEU 5012</v>
          </cell>
          <cell r="Q200" t="str">
            <v>Pas de carter</v>
          </cell>
          <cell r="R200" t="str">
            <v>GRIS 7032</v>
          </cell>
          <cell r="S200" t="str">
            <v>ORANGE 2004</v>
          </cell>
          <cell r="U200" t="str">
            <v>expédiée</v>
          </cell>
          <cell r="V200" t="str">
            <v>Plaques posées</v>
          </cell>
        </row>
        <row r="201">
          <cell r="A201" t="str">
            <v>576 - 10</v>
          </cell>
          <cell r="B201" t="str">
            <v>LIENS</v>
          </cell>
          <cell r="C201" t="str">
            <v>96000576 - 10</v>
          </cell>
          <cell r="D201" t="str">
            <v>CONTAINER</v>
          </cell>
          <cell r="E201" t="str">
            <v>(fourniture Setic) aérien 5,25 M</v>
          </cell>
          <cell r="F201" t="str">
            <v>FLAMAR CAVI  (S1407)  - 1250 mm</v>
          </cell>
          <cell r="G201" t="str">
            <v>TRLB400N - 1M</v>
          </cell>
          <cell r="H201" t="str">
            <v>SETIC</v>
          </cell>
          <cell r="I201" t="str">
            <v>9679-456</v>
          </cell>
          <cell r="J201" t="str">
            <v>G/D</v>
          </cell>
          <cell r="K201" t="str">
            <v>150526/1e</v>
          </cell>
          <cell r="L201" t="str">
            <v>5937B01</v>
          </cell>
          <cell r="M201" t="str">
            <v>3 X 400V</v>
          </cell>
          <cell r="N201" t="str">
            <v>24V</v>
          </cell>
          <cell r="O201" t="str">
            <v>OK</v>
          </cell>
          <cell r="P201" t="str">
            <v>BLEU 5012</v>
          </cell>
          <cell r="Q201" t="str">
            <v>Pas de carter</v>
          </cell>
          <cell r="R201" t="str">
            <v>GRIS 7032</v>
          </cell>
          <cell r="S201" t="str">
            <v>ORANGE 2004</v>
          </cell>
          <cell r="U201" t="str">
            <v>expédiée</v>
          </cell>
          <cell r="V201" t="str">
            <v>Plaques posées</v>
          </cell>
        </row>
        <row r="202">
          <cell r="A202" t="str">
            <v>576 - 4348</v>
          </cell>
          <cell r="B202" t="str">
            <v>LIENS</v>
          </cell>
          <cell r="C202" t="str">
            <v>96000576 - 4348</v>
          </cell>
          <cell r="D202" t="str">
            <v>CONTAINER</v>
          </cell>
          <cell r="E202" t="str">
            <v>(fourniture Setic) aérien 5,25 M</v>
          </cell>
          <cell r="F202" t="str">
            <v>FLAMAR CAVI  (S1407)</v>
          </cell>
          <cell r="G202" t="str">
            <v>AST1000R</v>
          </cell>
          <cell r="H202" t="str">
            <v>SETIC</v>
          </cell>
          <cell r="I202" t="str">
            <v>9840-163</v>
          </cell>
          <cell r="J202" t="str">
            <v>G/D</v>
          </cell>
          <cell r="K202" t="str">
            <v>150526/1e</v>
          </cell>
          <cell r="L202">
            <v>150568</v>
          </cell>
          <cell r="M202" t="str">
            <v>3 X 400V</v>
          </cell>
          <cell r="N202" t="str">
            <v>24V</v>
          </cell>
          <cell r="O202" t="str">
            <v>OK</v>
          </cell>
          <cell r="P202" t="str">
            <v>GRIS 7030</v>
          </cell>
          <cell r="Q202" t="str">
            <v>BLEU 5012</v>
          </cell>
          <cell r="R202" t="str">
            <v>GRIS 7035</v>
          </cell>
          <cell r="S202" t="str">
            <v>ORANGE 2004</v>
          </cell>
          <cell r="U202" t="str">
            <v>expédiée</v>
          </cell>
          <cell r="V202" t="str">
            <v>Plaques posées</v>
          </cell>
        </row>
        <row r="203">
          <cell r="A203" t="str">
            <v>576 - 4347</v>
          </cell>
          <cell r="B203" t="str">
            <v>LIENS</v>
          </cell>
          <cell r="C203" t="str">
            <v>96000576 - 4347</v>
          </cell>
          <cell r="D203" t="str">
            <v>CONTAINER</v>
          </cell>
          <cell r="E203" t="str">
            <v>(fourniture Setic) aérien 5,25 M</v>
          </cell>
          <cell r="F203" t="str">
            <v>FLAMAR CAVI  (S1407)</v>
          </cell>
          <cell r="G203" t="str">
            <v>CRT350RN-1M</v>
          </cell>
          <cell r="H203" t="str">
            <v>SETIC</v>
          </cell>
          <cell r="I203" t="str">
            <v>9839-133</v>
          </cell>
          <cell r="J203" t="str">
            <v>G/D</v>
          </cell>
          <cell r="K203" t="str">
            <v>150526/1e</v>
          </cell>
          <cell r="L203">
            <v>150568</v>
          </cell>
          <cell r="M203" t="str">
            <v>3 X 400V</v>
          </cell>
          <cell r="N203" t="str">
            <v>24V</v>
          </cell>
          <cell r="O203" t="str">
            <v>OK</v>
          </cell>
          <cell r="P203" t="str">
            <v>GRIS 7030</v>
          </cell>
          <cell r="Q203" t="str">
            <v>BLEU 5012</v>
          </cell>
          <cell r="R203" t="str">
            <v>GRIS 7035</v>
          </cell>
          <cell r="S203" t="str">
            <v>ORANGE 2004</v>
          </cell>
          <cell r="U203" t="str">
            <v>expédiée</v>
          </cell>
          <cell r="V203" t="str">
            <v>Plaques posées</v>
          </cell>
        </row>
        <row r="204">
          <cell r="A204" t="str">
            <v>576 - 20</v>
          </cell>
          <cell r="B204" t="str">
            <v>LIENS</v>
          </cell>
          <cell r="C204" t="str">
            <v>96000576 - 20</v>
          </cell>
          <cell r="D204" t="str">
            <v>CONTAINER</v>
          </cell>
          <cell r="E204" t="str">
            <v>(fourniture Setic) aérien 5,25 M</v>
          </cell>
          <cell r="F204" t="str">
            <v>FLAMAR CAVI  (S1407)</v>
          </cell>
          <cell r="G204" t="str">
            <v>TRLB400-4M</v>
          </cell>
          <cell r="H204" t="str">
            <v>SETIC</v>
          </cell>
          <cell r="I204" t="str">
            <v>9838-475</v>
          </cell>
          <cell r="J204" t="str">
            <v>G/D</v>
          </cell>
          <cell r="K204" t="str">
            <v>150526/1e</v>
          </cell>
          <cell r="L204" t="str">
            <v>5941B03</v>
          </cell>
          <cell r="M204" t="str">
            <v>3 X 400V</v>
          </cell>
          <cell r="N204" t="str">
            <v>24V</v>
          </cell>
          <cell r="O204" t="str">
            <v>OK</v>
          </cell>
          <cell r="P204" t="str">
            <v>BLEU 5012</v>
          </cell>
          <cell r="Q204" t="str">
            <v>Pas de carter</v>
          </cell>
          <cell r="R204" t="str">
            <v>GRIS 7035</v>
          </cell>
          <cell r="S204" t="str">
            <v>ORANGE 2004</v>
          </cell>
          <cell r="U204" t="str">
            <v>expédiée</v>
          </cell>
          <cell r="V204" t="str">
            <v>Plaques posées</v>
          </cell>
        </row>
        <row r="205">
          <cell r="A205" t="str">
            <v>576 - 4346</v>
          </cell>
          <cell r="B205" t="str">
            <v>LIENS</v>
          </cell>
          <cell r="C205" t="str">
            <v>96000576 - 4346</v>
          </cell>
          <cell r="D205" t="str">
            <v>CONTAINER</v>
          </cell>
          <cell r="E205" t="str">
            <v>(fourniture Setic) aérien 5,25 M</v>
          </cell>
          <cell r="F205" t="str">
            <v>FLAMAR CAVI  (S1407)</v>
          </cell>
          <cell r="G205" t="str">
            <v>MLP</v>
          </cell>
          <cell r="H205" t="str">
            <v>SETIC</v>
          </cell>
          <cell r="I205" t="str">
            <v>9837-191</v>
          </cell>
          <cell r="J205" t="str">
            <v>G/D</v>
          </cell>
          <cell r="K205" t="str">
            <v>150526/1e</v>
          </cell>
          <cell r="L205" t="str">
            <v>//</v>
          </cell>
          <cell r="M205" t="str">
            <v>//</v>
          </cell>
          <cell r="N205" t="str">
            <v>//</v>
          </cell>
          <cell r="O205" t="str">
            <v>OK</v>
          </cell>
          <cell r="P205" t="str">
            <v>BLEU 5012</v>
          </cell>
          <cell r="Q205" t="str">
            <v>Pas de carter</v>
          </cell>
          <cell r="R205" t="str">
            <v>GRIS 7035</v>
          </cell>
          <cell r="S205" t="str">
            <v>ORANGE 2004</v>
          </cell>
          <cell r="U205" t="str">
            <v>expédiée</v>
          </cell>
          <cell r="V205" t="str">
            <v>Plaques posées</v>
          </cell>
        </row>
        <row r="206">
          <cell r="A206" t="str">
            <v>576 - 4345</v>
          </cell>
          <cell r="B206" t="str">
            <v>LIENS</v>
          </cell>
          <cell r="C206" t="str">
            <v>96000576 - 4345</v>
          </cell>
          <cell r="D206" t="str">
            <v>CONTAINER</v>
          </cell>
          <cell r="E206" t="str">
            <v>(fourniture Setic) aérien 5,25 M</v>
          </cell>
          <cell r="F206" t="str">
            <v>FLAMAR CAVI  (S1407)</v>
          </cell>
          <cell r="G206" t="str">
            <v>DRM800LPC</v>
          </cell>
          <cell r="H206" t="str">
            <v>SETIC</v>
          </cell>
          <cell r="I206" t="str">
            <v>9836-308</v>
          </cell>
          <cell r="J206" t="str">
            <v>G/D</v>
          </cell>
          <cell r="K206" t="str">
            <v>150526/1e</v>
          </cell>
          <cell r="L206" t="str">
            <v>23138B01</v>
          </cell>
          <cell r="M206" t="str">
            <v>3 X 400V</v>
          </cell>
          <cell r="N206" t="str">
            <v>24V</v>
          </cell>
          <cell r="O206" t="str">
            <v>OK</v>
          </cell>
          <cell r="P206" t="str">
            <v>BLEU 5012</v>
          </cell>
          <cell r="Q206" t="str">
            <v>Pas de carter</v>
          </cell>
          <cell r="R206" t="str">
            <v>GRIS 7035</v>
          </cell>
          <cell r="S206" t="str">
            <v>ORANGE 2004</v>
          </cell>
          <cell r="U206" t="str">
            <v>expédiée</v>
          </cell>
          <cell r="V206" t="str">
            <v>Plaques posées</v>
          </cell>
        </row>
        <row r="207">
          <cell r="A207" t="str">
            <v>576 - 4344</v>
          </cell>
          <cell r="B207" t="str">
            <v>LIENS</v>
          </cell>
          <cell r="C207" t="str">
            <v>96000576 - 4344</v>
          </cell>
          <cell r="D207" t="str">
            <v>CONTAINER</v>
          </cell>
          <cell r="E207" t="str">
            <v>(fourniture Setic) aérien 5,25 M</v>
          </cell>
          <cell r="F207" t="str">
            <v>FLAMAR CAVI  (S1407)</v>
          </cell>
          <cell r="G207" t="str">
            <v>DSD630-2-3M-VT</v>
          </cell>
          <cell r="H207" t="str">
            <v>SETIC</v>
          </cell>
          <cell r="I207" t="str">
            <v>9835-114</v>
          </cell>
          <cell r="J207" t="str">
            <v>G/D</v>
          </cell>
          <cell r="K207" t="str">
            <v>150526/1e</v>
          </cell>
          <cell r="L207">
            <v>150568</v>
          </cell>
          <cell r="M207" t="str">
            <v>3 X 400V</v>
          </cell>
          <cell r="N207" t="str">
            <v>24V</v>
          </cell>
          <cell r="O207" t="str">
            <v>OK</v>
          </cell>
          <cell r="P207" t="str">
            <v>BLEU 5012</v>
          </cell>
          <cell r="Q207" t="str">
            <v>BLEU 5012</v>
          </cell>
          <cell r="R207" t="str">
            <v>GRIS 7035</v>
          </cell>
          <cell r="S207" t="str">
            <v>ORANGE 2004</v>
          </cell>
          <cell r="U207" t="str">
            <v>expédiée</v>
          </cell>
          <cell r="V207" t="str">
            <v>Plaques posées</v>
          </cell>
        </row>
        <row r="208">
          <cell r="A208" t="str">
            <v>576 - 4344</v>
          </cell>
          <cell r="B208" t="str">
            <v>LIENS</v>
          </cell>
          <cell r="C208" t="str">
            <v>96000576 - 4344</v>
          </cell>
          <cell r="D208" t="str">
            <v>CONTAINER</v>
          </cell>
          <cell r="E208" t="str">
            <v>(fourniture Setic) aérien 5,25 M</v>
          </cell>
          <cell r="F208" t="str">
            <v>FLAMAR CAVI  (S1407)</v>
          </cell>
          <cell r="G208" t="str">
            <v>DSD630-2-3M-VT</v>
          </cell>
          <cell r="H208" t="str">
            <v>SETIC</v>
          </cell>
          <cell r="I208" t="str">
            <v>9834-113</v>
          </cell>
          <cell r="J208" t="str">
            <v>G/D</v>
          </cell>
          <cell r="K208" t="str">
            <v>150526/1e</v>
          </cell>
          <cell r="L208">
            <v>150568</v>
          </cell>
          <cell r="M208" t="str">
            <v>3 X 400V</v>
          </cell>
          <cell r="N208" t="str">
            <v>24V</v>
          </cell>
          <cell r="O208" t="str">
            <v>OK</v>
          </cell>
          <cell r="P208" t="str">
            <v>BLEU 5012</v>
          </cell>
          <cell r="Q208" t="str">
            <v>BLEU 5012</v>
          </cell>
          <cell r="R208" t="str">
            <v>GRIS 7035</v>
          </cell>
          <cell r="S208" t="str">
            <v>ORANGE 2004</v>
          </cell>
          <cell r="U208" t="str">
            <v>expédiée</v>
          </cell>
          <cell r="V208" t="str">
            <v>Plaques posées</v>
          </cell>
        </row>
        <row r="209">
          <cell r="A209" t="str">
            <v>573-4354</v>
          </cell>
          <cell r="B209" t="str">
            <v>LIENS</v>
          </cell>
          <cell r="C209" t="str">
            <v>96000573 - 4354</v>
          </cell>
          <cell r="D209" t="str">
            <v>CONTAINER</v>
          </cell>
          <cell r="E209" t="str">
            <v>(fourniture Setic) aérien 2,80 M</v>
          </cell>
          <cell r="F209" t="str">
            <v>BELDEN VENLO (S1405)</v>
          </cell>
          <cell r="G209" t="str">
            <v>DBM630</v>
          </cell>
          <cell r="H209" t="str">
            <v>SETIC</v>
          </cell>
          <cell r="I209" t="str">
            <v>9830-281</v>
          </cell>
          <cell r="J209" t="str">
            <v>D/G</v>
          </cell>
          <cell r="K209" t="str">
            <v>24381-1a</v>
          </cell>
          <cell r="L209">
            <v>84397</v>
          </cell>
          <cell r="M209" t="str">
            <v>3 X 400V</v>
          </cell>
          <cell r="N209" t="str">
            <v>24V</v>
          </cell>
          <cell r="O209" t="str">
            <v>OK</v>
          </cell>
          <cell r="P209" t="str">
            <v>BLANC 9003</v>
          </cell>
          <cell r="Q209" t="str">
            <v>JAUNE 1018</v>
          </cell>
          <cell r="R209" t="str">
            <v>GRIS 7035</v>
          </cell>
          <cell r="S209" t="str">
            <v>JAUNE 1018</v>
          </cell>
          <cell r="U209" t="str">
            <v>expédiée</v>
          </cell>
          <cell r="V209" t="str">
            <v>Plaques posées</v>
          </cell>
        </row>
        <row r="210">
          <cell r="A210" t="str">
            <v>573-4355</v>
          </cell>
          <cell r="B210" t="str">
            <v>LIENS</v>
          </cell>
          <cell r="C210" t="str">
            <v>96000573 - 4355</v>
          </cell>
          <cell r="D210" t="str">
            <v>CONTAINER</v>
          </cell>
          <cell r="E210" t="str">
            <v>(fourniture Setic) aérien 2,80 M</v>
          </cell>
          <cell r="F210" t="str">
            <v>BELDEN VENLO (S1405)</v>
          </cell>
          <cell r="G210" t="str">
            <v>TC800Ni</v>
          </cell>
          <cell r="H210" t="str">
            <v>SETIC</v>
          </cell>
          <cell r="I210" t="str">
            <v>9831-69</v>
          </cell>
          <cell r="J210" t="str">
            <v>D/G</v>
          </cell>
          <cell r="K210" t="str">
            <v>24381-1a</v>
          </cell>
          <cell r="L210">
            <v>84397</v>
          </cell>
          <cell r="M210" t="str">
            <v>3 X 400V</v>
          </cell>
          <cell r="N210" t="str">
            <v>24V</v>
          </cell>
          <cell r="O210" t="str">
            <v>OK</v>
          </cell>
          <cell r="P210" t="str">
            <v>GRIS 7030</v>
          </cell>
          <cell r="Q210" t="str">
            <v>BLANC 9003</v>
          </cell>
          <cell r="R210" t="str">
            <v>GRIS 7035</v>
          </cell>
          <cell r="S210" t="str">
            <v>JAUNE 1018</v>
          </cell>
          <cell r="U210" t="str">
            <v>expédiée</v>
          </cell>
          <cell r="V210" t="str">
            <v>Plaques posées</v>
          </cell>
        </row>
        <row r="211">
          <cell r="A211" t="str">
            <v>573-4484</v>
          </cell>
          <cell r="B211" t="str">
            <v>LIENS</v>
          </cell>
          <cell r="C211" t="str">
            <v>96000573 - 4484</v>
          </cell>
          <cell r="D211" t="str">
            <v>CONTAINER</v>
          </cell>
          <cell r="E211" t="str">
            <v>(fourniture Setic) aérien 2,80 M</v>
          </cell>
          <cell r="F211" t="str">
            <v>BELDEN VENLO (S1405)</v>
          </cell>
          <cell r="G211" t="str">
            <v>MLP</v>
          </cell>
          <cell r="H211" t="str">
            <v>SETIC</v>
          </cell>
          <cell r="I211" t="str">
            <v>9873-194</v>
          </cell>
          <cell r="J211" t="str">
            <v>D/G</v>
          </cell>
          <cell r="K211" t="str">
            <v>24381-1a</v>
          </cell>
          <cell r="L211" t="str">
            <v>//</v>
          </cell>
          <cell r="M211" t="str">
            <v>3 X 400V</v>
          </cell>
          <cell r="N211" t="str">
            <v>24V</v>
          </cell>
          <cell r="O211" t="str">
            <v>OK</v>
          </cell>
          <cell r="P211" t="str">
            <v>BLANC 9003</v>
          </cell>
          <cell r="Q211" t="str">
            <v>Pas de carter</v>
          </cell>
          <cell r="R211" t="str">
            <v>Pas D'armoire</v>
          </cell>
          <cell r="S211" t="str">
            <v>JAUNE 1018</v>
          </cell>
          <cell r="U211" t="str">
            <v>expédiée</v>
          </cell>
          <cell r="V211" t="str">
            <v>Plaques posées</v>
          </cell>
        </row>
        <row r="212">
          <cell r="A212" t="str">
            <v>587-10</v>
          </cell>
          <cell r="B212" t="str">
            <v>LIENS</v>
          </cell>
          <cell r="C212" t="str">
            <v>96000587-10</v>
          </cell>
          <cell r="D212" t="str">
            <v>CONTAINER</v>
          </cell>
          <cell r="E212" t="str">
            <v>(Non fournis) aérien 3 M</v>
          </cell>
          <cell r="F212" t="str">
            <v>CABELTE (S1404)</v>
          </cell>
          <cell r="G212" t="str">
            <v>SRT300-1M</v>
          </cell>
          <cell r="H212" t="str">
            <v>SETIC</v>
          </cell>
          <cell r="I212" t="str">
            <v>9825-302</v>
          </cell>
          <cell r="J212" t="str">
            <v>G/D</v>
          </cell>
          <cell r="K212" t="str">
            <v>230163/4a</v>
          </cell>
          <cell r="L212">
            <v>230194</v>
          </cell>
          <cell r="M212" t="str">
            <v>3 X 400V</v>
          </cell>
          <cell r="N212" t="str">
            <v>24V</v>
          </cell>
          <cell r="O212" t="str">
            <v>OK</v>
          </cell>
          <cell r="P212" t="str">
            <v>BLEU 5001</v>
          </cell>
          <cell r="Q212" t="str">
            <v>Pas de carter</v>
          </cell>
          <cell r="R212" t="str">
            <v>GRIS 7035</v>
          </cell>
          <cell r="S212" t="str">
            <v>ORANGE 2004</v>
          </cell>
          <cell r="U212" t="str">
            <v>expédiée</v>
          </cell>
          <cell r="V212" t="str">
            <v>Plaques posées</v>
          </cell>
        </row>
        <row r="213">
          <cell r="A213" t="str">
            <v>587-10</v>
          </cell>
          <cell r="B213" t="str">
            <v>LIENS</v>
          </cell>
          <cell r="C213" t="str">
            <v>96000587-10</v>
          </cell>
          <cell r="D213" t="str">
            <v>CONTAINER</v>
          </cell>
          <cell r="E213" t="str">
            <v>(Non fournis) aérien 3 M</v>
          </cell>
          <cell r="F213" t="str">
            <v>CABELTE (S1404)</v>
          </cell>
          <cell r="G213" t="str">
            <v>SRT300-1M</v>
          </cell>
          <cell r="H213" t="str">
            <v>SETIC</v>
          </cell>
          <cell r="I213" t="str">
            <v>9826-303</v>
          </cell>
          <cell r="J213" t="str">
            <v>G/D</v>
          </cell>
          <cell r="K213" t="str">
            <v>230163/4a</v>
          </cell>
          <cell r="L213">
            <v>230194</v>
          </cell>
          <cell r="M213" t="str">
            <v>3 X 400V</v>
          </cell>
          <cell r="N213" t="str">
            <v>24V</v>
          </cell>
          <cell r="O213" t="str">
            <v>OK</v>
          </cell>
          <cell r="P213" t="str">
            <v>BLEU 5001</v>
          </cell>
          <cell r="Q213" t="str">
            <v>Pas de carter</v>
          </cell>
          <cell r="R213" t="str">
            <v>GRIS 7035</v>
          </cell>
          <cell r="S213" t="str">
            <v>ORANGE 2004</v>
          </cell>
          <cell r="U213" t="str">
            <v>expédiée</v>
          </cell>
          <cell r="V213" t="str">
            <v>Plaques posées</v>
          </cell>
        </row>
        <row r="214">
          <cell r="A214" t="str">
            <v>587-4357</v>
          </cell>
          <cell r="B214" t="str">
            <v>LIENS</v>
          </cell>
          <cell r="C214" t="str">
            <v>96000587-4357</v>
          </cell>
          <cell r="D214" t="str">
            <v>CONTAINER</v>
          </cell>
          <cell r="E214" t="str">
            <v>(Non fournis) aérien 3 M</v>
          </cell>
          <cell r="F214" t="str">
            <v>CABELTE (S1404)</v>
          </cell>
          <cell r="G214" t="str">
            <v>DRM630N-2M</v>
          </cell>
          <cell r="H214" t="str">
            <v>SETIC</v>
          </cell>
          <cell r="I214" t="str">
            <v>9827-292</v>
          </cell>
          <cell r="J214" t="str">
            <v>G/D</v>
          </cell>
          <cell r="K214" t="str">
            <v>230163/4a</v>
          </cell>
          <cell r="L214" t="str">
            <v>230150B01</v>
          </cell>
          <cell r="M214" t="str">
            <v>3 X 400V</v>
          </cell>
          <cell r="N214" t="str">
            <v>24V</v>
          </cell>
          <cell r="O214" t="str">
            <v>OK</v>
          </cell>
          <cell r="P214" t="str">
            <v>BLEU 5001</v>
          </cell>
          <cell r="Q214" t="str">
            <v>Pas de carter</v>
          </cell>
          <cell r="R214" t="str">
            <v>GRIS 7035</v>
          </cell>
          <cell r="S214" t="str">
            <v>ORANGE 2004</v>
          </cell>
          <cell r="U214" t="str">
            <v>expédiée</v>
          </cell>
          <cell r="V214" t="str">
            <v>Plaques posées</v>
          </cell>
        </row>
        <row r="215">
          <cell r="A215" t="str">
            <v>587-4358</v>
          </cell>
          <cell r="B215" t="str">
            <v>LIENS</v>
          </cell>
          <cell r="C215" t="str">
            <v>96000587-4358</v>
          </cell>
          <cell r="D215" t="str">
            <v>CONTAINER</v>
          </cell>
          <cell r="E215" t="str">
            <v>(Non fournis) aérien 3 M</v>
          </cell>
          <cell r="F215" t="str">
            <v>CABELTE (S1404)</v>
          </cell>
          <cell r="G215" t="str">
            <v>MLP</v>
          </cell>
          <cell r="H215" t="str">
            <v>SETIC</v>
          </cell>
          <cell r="I215" t="str">
            <v>9828-190</v>
          </cell>
          <cell r="J215" t="str">
            <v>G/D</v>
          </cell>
          <cell r="K215" t="str">
            <v>230163/4a</v>
          </cell>
          <cell r="L215" t="str">
            <v>//</v>
          </cell>
          <cell r="M215" t="str">
            <v>//</v>
          </cell>
          <cell r="N215" t="str">
            <v>//</v>
          </cell>
          <cell r="O215" t="str">
            <v>//</v>
          </cell>
          <cell r="P215" t="str">
            <v>BLEU 5001</v>
          </cell>
          <cell r="Q215" t="str">
            <v>Pas de carter</v>
          </cell>
          <cell r="R215" t="str">
            <v>GRIS 7035</v>
          </cell>
          <cell r="S215" t="str">
            <v>ORANGE 2004</v>
          </cell>
          <cell r="U215" t="str">
            <v>expédiée</v>
          </cell>
          <cell r="V215" t="str">
            <v>Plaques posées</v>
          </cell>
        </row>
        <row r="216">
          <cell r="A216" t="str">
            <v>587-4359</v>
          </cell>
          <cell r="B216" t="str">
            <v>LIENS</v>
          </cell>
          <cell r="C216" t="str">
            <v>96000587-4359</v>
          </cell>
          <cell r="D216" t="str">
            <v>CONTAINER</v>
          </cell>
          <cell r="E216" t="str">
            <v>(Non fournis) aérien 3 M</v>
          </cell>
          <cell r="F216" t="str">
            <v>CABELTE (S1404)</v>
          </cell>
          <cell r="G216" t="str">
            <v>ERM630R</v>
          </cell>
          <cell r="H216" t="str">
            <v>SETIC</v>
          </cell>
          <cell r="I216" t="str">
            <v>9829-280</v>
          </cell>
          <cell r="J216" t="str">
            <v>G/D</v>
          </cell>
          <cell r="K216" t="str">
            <v>230163/4a</v>
          </cell>
          <cell r="L216">
            <v>230194</v>
          </cell>
          <cell r="M216" t="str">
            <v>3 X 400V</v>
          </cell>
          <cell r="N216" t="str">
            <v>24V</v>
          </cell>
          <cell r="O216" t="str">
            <v>OK</v>
          </cell>
          <cell r="P216" t="str">
            <v>BLEU 5001</v>
          </cell>
          <cell r="Q216" t="str">
            <v>ORANGE 2004</v>
          </cell>
          <cell r="R216" t="str">
            <v>GRIS 7035</v>
          </cell>
          <cell r="S216" t="str">
            <v>ORANGE 2004</v>
          </cell>
          <cell r="U216" t="str">
            <v>expédiée</v>
          </cell>
          <cell r="V216" t="str">
            <v>Plaques posées</v>
          </cell>
        </row>
        <row r="217">
          <cell r="A217" t="str">
            <v>530-4232</v>
          </cell>
          <cell r="B217" t="str">
            <v>LIENS</v>
          </cell>
          <cell r="C217" t="str">
            <v>96000530-4232</v>
          </cell>
          <cell r="D217" t="str">
            <v>CONTAINER</v>
          </cell>
          <cell r="E217" t="str">
            <v xml:space="preserve"> (Fourniture SETIC) au sol</v>
          </cell>
          <cell r="F217" t="str">
            <v>HARGER  (S1400)</v>
          </cell>
          <cell r="G217" t="str">
            <v>TC1600-4M</v>
          </cell>
          <cell r="H217" t="str">
            <v>SETIC</v>
          </cell>
          <cell r="I217" t="str">
            <v>9635-16</v>
          </cell>
          <cell r="J217" t="str">
            <v>D/G</v>
          </cell>
          <cell r="K217" t="str">
            <v>1826-1a</v>
          </cell>
          <cell r="L217">
            <v>1848</v>
          </cell>
          <cell r="M217" t="str">
            <v>3 X 460V</v>
          </cell>
          <cell r="N217" t="str">
            <v>24V</v>
          </cell>
          <cell r="O217" t="str">
            <v>OK</v>
          </cell>
          <cell r="P217" t="str">
            <v>GRIS 7030</v>
          </cell>
          <cell r="Q217" t="str">
            <v>BLEU 5012</v>
          </cell>
          <cell r="R217" t="str">
            <v>GRIS 7035</v>
          </cell>
          <cell r="S217" t="str">
            <v>ORANGE 2004</v>
          </cell>
          <cell r="U217" t="str">
            <v>expédiée</v>
          </cell>
          <cell r="V217" t="str">
            <v>Plaques posées</v>
          </cell>
        </row>
        <row r="218">
          <cell r="A218" t="str">
            <v>530-4231</v>
          </cell>
          <cell r="B218" t="str">
            <v>LIENS</v>
          </cell>
          <cell r="C218" t="str">
            <v>96000530-4231</v>
          </cell>
          <cell r="D218" t="str">
            <v>CONTAINER</v>
          </cell>
          <cell r="E218" t="str">
            <v xml:space="preserve"> (Fourniture SETIC) au sol</v>
          </cell>
          <cell r="F218" t="str">
            <v>HARGER  (S1400)</v>
          </cell>
          <cell r="G218" t="str">
            <v>MFT-2</v>
          </cell>
          <cell r="H218" t="str">
            <v>SETIC</v>
          </cell>
          <cell r="I218" t="str">
            <v>9632-24</v>
          </cell>
          <cell r="J218" t="str">
            <v>D/G</v>
          </cell>
          <cell r="K218" t="str">
            <v>1826-1a</v>
          </cell>
          <cell r="L218">
            <v>1848</v>
          </cell>
          <cell r="M218" t="str">
            <v>3 X 460V</v>
          </cell>
          <cell r="N218" t="str">
            <v>24V</v>
          </cell>
          <cell r="O218" t="str">
            <v>OK</v>
          </cell>
          <cell r="P218" t="str">
            <v>BLEU 5012</v>
          </cell>
          <cell r="Q218" t="str">
            <v>Pas de carter</v>
          </cell>
          <cell r="R218" t="str">
            <v>GRIS 7035</v>
          </cell>
          <cell r="S218" t="str">
            <v>ORANGE 2004</v>
          </cell>
          <cell r="U218" t="str">
            <v>expédiée</v>
          </cell>
          <cell r="V218" t="str">
            <v>Plaques posées</v>
          </cell>
        </row>
        <row r="219">
          <cell r="A219" t="str">
            <v>568-4553</v>
          </cell>
          <cell r="B219" t="str">
            <v>LIENS</v>
          </cell>
          <cell r="C219" t="str">
            <v>96000568-4553</v>
          </cell>
          <cell r="D219" t="str">
            <v>CONTAINER</v>
          </cell>
          <cell r="E219" t="str">
            <v>Aérien Hauteur: 2 Mètres (Non fournis)</v>
          </cell>
          <cell r="F219" t="str">
            <v>UNITED INDUSTRIES CO EL SEWEDY (S1399)</v>
          </cell>
          <cell r="G219" t="str">
            <v>DVD630P</v>
          </cell>
          <cell r="H219" t="str">
            <v>SETIC</v>
          </cell>
          <cell r="I219" t="str">
            <v>9812-497</v>
          </cell>
          <cell r="J219" t="str">
            <v>D/G</v>
          </cell>
          <cell r="K219" t="str">
            <v>330025/3</v>
          </cell>
          <cell r="L219">
            <v>141616</v>
          </cell>
          <cell r="M219" t="str">
            <v>3 X 400V</v>
          </cell>
          <cell r="N219" t="str">
            <v>24V</v>
          </cell>
          <cell r="O219" t="str">
            <v>OK</v>
          </cell>
          <cell r="P219" t="str">
            <v>GRIS 7030</v>
          </cell>
          <cell r="Q219" t="str">
            <v>VERT 6011</v>
          </cell>
          <cell r="R219" t="str">
            <v>GRIS 7035</v>
          </cell>
          <cell r="S219" t="str">
            <v>ORANGE 2004</v>
          </cell>
          <cell r="U219" t="str">
            <v>expédiée</v>
          </cell>
          <cell r="V219" t="str">
            <v>Plaques posées</v>
          </cell>
        </row>
        <row r="220">
          <cell r="A220" t="str">
            <v>568-4553</v>
          </cell>
          <cell r="B220" t="str">
            <v>LIENS</v>
          </cell>
          <cell r="C220" t="str">
            <v>96000568-4553</v>
          </cell>
          <cell r="D220" t="str">
            <v>CONTAINER</v>
          </cell>
          <cell r="E220" t="str">
            <v>Aérien Hauteur: 2 Mètres (Non fournis)</v>
          </cell>
          <cell r="F220" t="str">
            <v>UNITED INDUSTRIES CO EL SEWEDY (S1399)</v>
          </cell>
          <cell r="G220" t="str">
            <v>DVD630P</v>
          </cell>
          <cell r="H220" t="str">
            <v>SETIC</v>
          </cell>
          <cell r="I220" t="str">
            <v>9813-498</v>
          </cell>
          <cell r="J220" t="str">
            <v>D/G</v>
          </cell>
          <cell r="K220" t="str">
            <v>330025/3</v>
          </cell>
          <cell r="L220">
            <v>141616</v>
          </cell>
          <cell r="M220" t="str">
            <v>3 X 400V</v>
          </cell>
          <cell r="N220" t="str">
            <v>24V</v>
          </cell>
          <cell r="O220" t="str">
            <v>OK</v>
          </cell>
          <cell r="P220" t="str">
            <v>GRIS 7030</v>
          </cell>
          <cell r="Q220" t="str">
            <v>VERT 6011</v>
          </cell>
          <cell r="R220" t="str">
            <v>GRIS 7035</v>
          </cell>
          <cell r="S220" t="str">
            <v>ORANGE 2004</v>
          </cell>
          <cell r="U220" t="str">
            <v>expédiée</v>
          </cell>
          <cell r="V220" t="str">
            <v>Plaques posées</v>
          </cell>
        </row>
        <row r="221">
          <cell r="A221" t="str">
            <v>592-447702</v>
          </cell>
          <cell r="B221" t="str">
            <v>LIENS</v>
          </cell>
          <cell r="C221" t="str">
            <v>96000592-447702</v>
          </cell>
          <cell r="D221" t="str">
            <v>CONTAINER</v>
          </cell>
          <cell r="E221" t="str">
            <v>(fourniture Setic) aérien 3 M</v>
          </cell>
          <cell r="F221" t="str">
            <v>STERLITE (S1411)</v>
          </cell>
          <cell r="G221" t="str">
            <v>DHDTT560</v>
          </cell>
          <cell r="H221" t="str">
            <v>SETIC</v>
          </cell>
          <cell r="I221" t="str">
            <v>9847-59</v>
          </cell>
          <cell r="J221" t="str">
            <v>G/D</v>
          </cell>
          <cell r="K221" t="str">
            <v>100916/2b</v>
          </cell>
          <cell r="L221">
            <v>139464</v>
          </cell>
          <cell r="M221" t="str">
            <v>3 X 400V</v>
          </cell>
          <cell r="N221" t="str">
            <v>24V</v>
          </cell>
          <cell r="O221" t="str">
            <v>OK</v>
          </cell>
          <cell r="P221" t="str">
            <v>GRIS 7030</v>
          </cell>
          <cell r="Q221" t="str">
            <v>BLEU 5012</v>
          </cell>
          <cell r="R221" t="str">
            <v>GRIS 7035</v>
          </cell>
          <cell r="S221" t="str">
            <v>ORANGE 2004</v>
          </cell>
          <cell r="U221" t="str">
            <v>expédiée</v>
          </cell>
          <cell r="V221" t="str">
            <v>Plaques posées</v>
          </cell>
        </row>
        <row r="222">
          <cell r="A222" t="str">
            <v>592-447702</v>
          </cell>
          <cell r="B222" t="str">
            <v>LIENS</v>
          </cell>
          <cell r="C222" t="str">
            <v>96000592-447702</v>
          </cell>
          <cell r="D222" t="str">
            <v>CONTAINER</v>
          </cell>
          <cell r="E222" t="str">
            <v>(fourniture Setic) aérien 3 M</v>
          </cell>
          <cell r="F222" t="str">
            <v>STERLITE (S1411)</v>
          </cell>
          <cell r="G222" t="str">
            <v>DHDTT560</v>
          </cell>
          <cell r="H222" t="str">
            <v>SETIC</v>
          </cell>
          <cell r="I222" t="str">
            <v>9848-60</v>
          </cell>
          <cell r="J222" t="str">
            <v>G/D</v>
          </cell>
          <cell r="K222" t="str">
            <v>100916/2b</v>
          </cell>
          <cell r="L222">
            <v>139464</v>
          </cell>
          <cell r="M222" t="str">
            <v>3 X 400V</v>
          </cell>
          <cell r="N222" t="str">
            <v>24V</v>
          </cell>
          <cell r="O222" t="str">
            <v>OK</v>
          </cell>
          <cell r="P222" t="str">
            <v>GRIS 7030</v>
          </cell>
          <cell r="Q222" t="str">
            <v>BLEU 5012</v>
          </cell>
          <cell r="R222" t="str">
            <v>GRIS 7035</v>
          </cell>
          <cell r="S222" t="str">
            <v>ORANGE 2004</v>
          </cell>
          <cell r="U222" t="str">
            <v>expédiée</v>
          </cell>
          <cell r="V222" t="str">
            <v>Plaques posées</v>
          </cell>
        </row>
        <row r="223">
          <cell r="A223" t="str">
            <v>592-447702</v>
          </cell>
          <cell r="B223" t="str">
            <v>LIENS</v>
          </cell>
          <cell r="C223" t="str">
            <v>96000592-447702</v>
          </cell>
          <cell r="D223" t="str">
            <v>CONTAINER</v>
          </cell>
          <cell r="E223" t="str">
            <v>(fourniture Setic) aérien 3 M</v>
          </cell>
          <cell r="F223" t="str">
            <v>STERLITE (S1411)</v>
          </cell>
          <cell r="G223" t="str">
            <v>DHDTT560</v>
          </cell>
          <cell r="H223" t="str">
            <v>SETIC</v>
          </cell>
          <cell r="I223" t="str">
            <v>9849-61</v>
          </cell>
          <cell r="J223" t="str">
            <v>G/D</v>
          </cell>
          <cell r="K223" t="str">
            <v>100916/2b</v>
          </cell>
          <cell r="L223">
            <v>139464</v>
          </cell>
          <cell r="M223" t="str">
            <v>3 X 400V</v>
          </cell>
          <cell r="N223" t="str">
            <v>24V</v>
          </cell>
          <cell r="O223" t="str">
            <v>OK</v>
          </cell>
          <cell r="P223" t="str">
            <v>GRIS 7030</v>
          </cell>
          <cell r="Q223" t="str">
            <v>BLEU 5012</v>
          </cell>
          <cell r="R223" t="str">
            <v>GRIS 7035</v>
          </cell>
          <cell r="S223" t="str">
            <v>ORANGE 2004</v>
          </cell>
          <cell r="U223" t="str">
            <v>expédiée</v>
          </cell>
          <cell r="V223" t="str">
            <v>Plaques posées</v>
          </cell>
        </row>
        <row r="224">
          <cell r="A224" t="str">
            <v>592-447702</v>
          </cell>
          <cell r="B224" t="str">
            <v>LIENS</v>
          </cell>
          <cell r="C224" t="str">
            <v>96000592-447702</v>
          </cell>
          <cell r="D224" t="str">
            <v>CONTAINER</v>
          </cell>
          <cell r="E224" t="str">
            <v>(fourniture Setic) aérien 3 M</v>
          </cell>
          <cell r="F224" t="str">
            <v>STERLITE (S1411)</v>
          </cell>
          <cell r="G224" t="str">
            <v>DHDTT560</v>
          </cell>
          <cell r="H224" t="str">
            <v>SETIC</v>
          </cell>
          <cell r="I224" t="str">
            <v>9850-62</v>
          </cell>
          <cell r="J224" t="str">
            <v>G/D</v>
          </cell>
          <cell r="K224" t="str">
            <v>100916/2b</v>
          </cell>
          <cell r="L224">
            <v>139464</v>
          </cell>
          <cell r="M224" t="str">
            <v>3 X 400V</v>
          </cell>
          <cell r="N224" t="str">
            <v>24V</v>
          </cell>
          <cell r="O224" t="str">
            <v>OK</v>
          </cell>
          <cell r="P224" t="str">
            <v>GRIS 7030</v>
          </cell>
          <cell r="Q224" t="str">
            <v>BLEU 5012</v>
          </cell>
          <cell r="R224" t="str">
            <v>GRIS 7035</v>
          </cell>
          <cell r="S224" t="str">
            <v>ORANGE 2004</v>
          </cell>
          <cell r="U224" t="str">
            <v>expédiée</v>
          </cell>
          <cell r="V224" t="str">
            <v>Plaques posées</v>
          </cell>
        </row>
        <row r="225">
          <cell r="A225" t="str">
            <v>592-447701</v>
          </cell>
          <cell r="B225" t="str">
            <v>LIENS</v>
          </cell>
          <cell r="C225" t="str">
            <v>96000592-447701</v>
          </cell>
          <cell r="D225" t="str">
            <v>CONTAINER</v>
          </cell>
          <cell r="E225" t="str">
            <v>(fourniture Setic) aérien 3 M</v>
          </cell>
          <cell r="F225" t="str">
            <v>STERLITE (S1411)</v>
          </cell>
          <cell r="G225" t="str">
            <v>DHDTT560</v>
          </cell>
          <cell r="H225" t="str">
            <v>SETIC</v>
          </cell>
          <cell r="I225" t="str">
            <v>9843-55</v>
          </cell>
          <cell r="J225" t="str">
            <v>D/G</v>
          </cell>
          <cell r="K225" t="str">
            <v>100962/b</v>
          </cell>
          <cell r="L225">
            <v>139464</v>
          </cell>
          <cell r="M225" t="str">
            <v>3 X 400V</v>
          </cell>
          <cell r="N225" t="str">
            <v>24V</v>
          </cell>
          <cell r="O225" t="str">
            <v>OK</v>
          </cell>
          <cell r="P225" t="str">
            <v>GRIS 7030</v>
          </cell>
          <cell r="Q225" t="str">
            <v>BLEU 5012</v>
          </cell>
          <cell r="R225" t="str">
            <v>GRIS 7035</v>
          </cell>
          <cell r="S225" t="str">
            <v>ORANGE 2004</v>
          </cell>
          <cell r="U225" t="str">
            <v>expédiée</v>
          </cell>
          <cell r="V225" t="str">
            <v>Plaques posées</v>
          </cell>
        </row>
        <row r="226">
          <cell r="A226" t="str">
            <v>592-447701</v>
          </cell>
          <cell r="B226" t="str">
            <v>LIENS</v>
          </cell>
          <cell r="C226" t="str">
            <v>96000592-447701</v>
          </cell>
          <cell r="D226" t="str">
            <v>CONTAINER</v>
          </cell>
          <cell r="E226" t="str">
            <v>(fourniture Setic) aérien 3 M</v>
          </cell>
          <cell r="F226" t="str">
            <v>STERLITE (S1411)</v>
          </cell>
          <cell r="G226" t="str">
            <v>DHDTT560</v>
          </cell>
          <cell r="H226" t="str">
            <v>SETIC</v>
          </cell>
          <cell r="I226" t="str">
            <v>9844-56</v>
          </cell>
          <cell r="J226" t="str">
            <v>D/G</v>
          </cell>
          <cell r="K226" t="str">
            <v>100962/b</v>
          </cell>
          <cell r="L226">
            <v>139464</v>
          </cell>
          <cell r="M226" t="str">
            <v>3 X 400V</v>
          </cell>
          <cell r="N226" t="str">
            <v>24V</v>
          </cell>
          <cell r="O226" t="str">
            <v>OK</v>
          </cell>
          <cell r="P226" t="str">
            <v>GRIS 7030</v>
          </cell>
          <cell r="Q226" t="str">
            <v>BLEU 5012</v>
          </cell>
          <cell r="R226" t="str">
            <v>GRIS 7035</v>
          </cell>
          <cell r="S226" t="str">
            <v>ORANGE 2004</v>
          </cell>
          <cell r="U226" t="str">
            <v>expédiée</v>
          </cell>
          <cell r="V226" t="str">
            <v>Plaques posées</v>
          </cell>
        </row>
        <row r="227">
          <cell r="A227" t="str">
            <v>592-447701</v>
          </cell>
          <cell r="B227" t="str">
            <v>LIENS</v>
          </cell>
          <cell r="C227" t="str">
            <v>96000592-447701</v>
          </cell>
          <cell r="D227" t="str">
            <v>CONTAINER</v>
          </cell>
          <cell r="E227" t="str">
            <v>(fourniture Setic) aérien 3 M</v>
          </cell>
          <cell r="F227" t="str">
            <v>STERLITE (S1411)</v>
          </cell>
          <cell r="G227" t="str">
            <v>DHDTT560</v>
          </cell>
          <cell r="H227" t="str">
            <v>SETIC</v>
          </cell>
          <cell r="I227" t="str">
            <v>9845-57</v>
          </cell>
          <cell r="J227" t="str">
            <v>D/G</v>
          </cell>
          <cell r="K227" t="str">
            <v>100962/b</v>
          </cell>
          <cell r="L227">
            <v>139464</v>
          </cell>
          <cell r="M227" t="str">
            <v>3 X 400V</v>
          </cell>
          <cell r="N227" t="str">
            <v>24V</v>
          </cell>
          <cell r="O227" t="str">
            <v>OK</v>
          </cell>
          <cell r="P227" t="str">
            <v>GRIS 7030</v>
          </cell>
          <cell r="Q227" t="str">
            <v>BLEU 5012</v>
          </cell>
          <cell r="R227" t="str">
            <v>GRIS 7035</v>
          </cell>
          <cell r="S227" t="str">
            <v>ORANGE 2004</v>
          </cell>
          <cell r="U227" t="str">
            <v>expédiée</v>
          </cell>
          <cell r="V227" t="str">
            <v>Plaques posées</v>
          </cell>
        </row>
        <row r="228">
          <cell r="A228" t="str">
            <v>592-447701</v>
          </cell>
          <cell r="B228" t="str">
            <v>LIENS</v>
          </cell>
          <cell r="C228" t="str">
            <v>96000592-447701</v>
          </cell>
          <cell r="D228" t="str">
            <v>CONTAINER</v>
          </cell>
          <cell r="E228" t="str">
            <v>(fourniture Setic) aérien 3 M</v>
          </cell>
          <cell r="F228" t="str">
            <v>STERLITE (S1411)</v>
          </cell>
          <cell r="G228" t="str">
            <v>DHDTT560</v>
          </cell>
          <cell r="H228" t="str">
            <v>SETIC</v>
          </cell>
          <cell r="I228" t="str">
            <v>9846-58</v>
          </cell>
          <cell r="J228" t="str">
            <v>D/G</v>
          </cell>
          <cell r="K228" t="str">
            <v>100962/b</v>
          </cell>
          <cell r="L228">
            <v>139464</v>
          </cell>
          <cell r="M228" t="str">
            <v>3 X 400V</v>
          </cell>
          <cell r="N228" t="str">
            <v>24V</v>
          </cell>
          <cell r="O228" t="str">
            <v>OK</v>
          </cell>
          <cell r="P228" t="str">
            <v>GRIS 7030</v>
          </cell>
          <cell r="Q228" t="str">
            <v>BLEU 5012</v>
          </cell>
          <cell r="R228" t="str">
            <v>GRIS 7035</v>
          </cell>
          <cell r="S228" t="str">
            <v>ORANGE 2004</v>
          </cell>
          <cell r="U228" t="str">
            <v>expédiée</v>
          </cell>
          <cell r="V228" t="str">
            <v>Plaques posées</v>
          </cell>
        </row>
        <row r="229">
          <cell r="A229" t="str">
            <v>592-447802</v>
          </cell>
          <cell r="B229" t="str">
            <v>LIENS</v>
          </cell>
          <cell r="C229" t="str">
            <v>96000592-447802</v>
          </cell>
          <cell r="D229" t="str">
            <v>CONTAINER</v>
          </cell>
          <cell r="E229" t="str">
            <v>(fourniture Setic) aérien 3 M</v>
          </cell>
          <cell r="F229" t="str">
            <v>STERLITE (S1411)</v>
          </cell>
          <cell r="G229" t="str">
            <v>TA630NI</v>
          </cell>
          <cell r="H229" t="str">
            <v>SETIC</v>
          </cell>
          <cell r="I229" t="str">
            <v>9855-637</v>
          </cell>
          <cell r="J229" t="str">
            <v>G/D</v>
          </cell>
          <cell r="K229" t="str">
            <v>100916/2b</v>
          </cell>
          <cell r="L229">
            <v>100985</v>
          </cell>
          <cell r="M229" t="str">
            <v>3 X 400V</v>
          </cell>
          <cell r="N229" t="str">
            <v>24V</v>
          </cell>
          <cell r="O229" t="str">
            <v>OK</v>
          </cell>
          <cell r="P229" t="str">
            <v>GRIS 7030</v>
          </cell>
          <cell r="Q229" t="str">
            <v>BLEU 5012</v>
          </cell>
          <cell r="R229" t="str">
            <v>GRIS 7035</v>
          </cell>
          <cell r="S229" t="str">
            <v>ORANGE 2004</v>
          </cell>
          <cell r="U229" t="str">
            <v>expédiée</v>
          </cell>
          <cell r="V229" t="str">
            <v>Plaques posées</v>
          </cell>
        </row>
        <row r="230">
          <cell r="A230" t="str">
            <v>592-447802</v>
          </cell>
          <cell r="B230" t="str">
            <v>LIENS</v>
          </cell>
          <cell r="C230" t="str">
            <v>96000592-447802</v>
          </cell>
          <cell r="D230" t="str">
            <v>CONTAINER</v>
          </cell>
          <cell r="E230" t="str">
            <v>(fourniture Setic) aérien 3 M</v>
          </cell>
          <cell r="F230" t="str">
            <v>STERLITE (S1411)</v>
          </cell>
          <cell r="G230" t="str">
            <v>TA630NI</v>
          </cell>
          <cell r="H230" t="str">
            <v>SETIC</v>
          </cell>
          <cell r="I230" t="str">
            <v>9856-638</v>
          </cell>
          <cell r="J230" t="str">
            <v>G/D</v>
          </cell>
          <cell r="K230" t="str">
            <v>100916/2b</v>
          </cell>
          <cell r="L230">
            <v>100985</v>
          </cell>
          <cell r="M230" t="str">
            <v>3 X 400V</v>
          </cell>
          <cell r="N230" t="str">
            <v>24V</v>
          </cell>
          <cell r="O230" t="str">
            <v>OK</v>
          </cell>
          <cell r="P230" t="str">
            <v>GRIS 7030</v>
          </cell>
          <cell r="Q230" t="str">
            <v>BLEU 5012</v>
          </cell>
          <cell r="R230" t="str">
            <v>GRIS 7035</v>
          </cell>
          <cell r="S230" t="str">
            <v>ORANGE 2004</v>
          </cell>
          <cell r="U230" t="str">
            <v>expédiée</v>
          </cell>
          <cell r="V230" t="str">
            <v>Plaques posées</v>
          </cell>
        </row>
        <row r="231">
          <cell r="A231" t="str">
            <v>592-447802</v>
          </cell>
          <cell r="B231" t="str">
            <v>LIENS</v>
          </cell>
          <cell r="C231" t="str">
            <v>96000592-447802</v>
          </cell>
          <cell r="D231" t="str">
            <v>CONTAINER</v>
          </cell>
          <cell r="E231" t="str">
            <v>(fourniture Setic) aérien 3 M</v>
          </cell>
          <cell r="F231" t="str">
            <v>STERLITE (S1411)</v>
          </cell>
          <cell r="G231" t="str">
            <v>TA630NI</v>
          </cell>
          <cell r="H231" t="str">
            <v>SETIC</v>
          </cell>
          <cell r="I231" t="str">
            <v>9857-639</v>
          </cell>
          <cell r="J231" t="str">
            <v>G/D</v>
          </cell>
          <cell r="K231" t="str">
            <v>100916/2b</v>
          </cell>
          <cell r="L231">
            <v>100985</v>
          </cell>
          <cell r="M231" t="str">
            <v>3 X 400V</v>
          </cell>
          <cell r="N231" t="str">
            <v>24V</v>
          </cell>
          <cell r="O231" t="str">
            <v>OK</v>
          </cell>
          <cell r="P231" t="str">
            <v>GRIS 7030</v>
          </cell>
          <cell r="Q231" t="str">
            <v>BLEU 5012</v>
          </cell>
          <cell r="R231" t="str">
            <v>GRIS 7035</v>
          </cell>
          <cell r="S231" t="str">
            <v>ORANGE 2004</v>
          </cell>
          <cell r="U231" t="str">
            <v>expédiée</v>
          </cell>
          <cell r="V231" t="str">
            <v>Plaques posées</v>
          </cell>
        </row>
        <row r="232">
          <cell r="A232" t="str">
            <v>592-447802</v>
          </cell>
          <cell r="B232" t="str">
            <v>LIENS</v>
          </cell>
          <cell r="C232" t="str">
            <v>96000592-447802</v>
          </cell>
          <cell r="D232" t="str">
            <v>CONTAINER</v>
          </cell>
          <cell r="E232" t="str">
            <v>(fourniture Setic) aérien 3 M</v>
          </cell>
          <cell r="F232" t="str">
            <v>STERLITE (S1411)</v>
          </cell>
          <cell r="G232" t="str">
            <v>TA630NI</v>
          </cell>
          <cell r="H232" t="str">
            <v>SETIC</v>
          </cell>
          <cell r="I232" t="str">
            <v>9858-640</v>
          </cell>
          <cell r="J232" t="str">
            <v>G/D</v>
          </cell>
          <cell r="K232" t="str">
            <v>100916/2b</v>
          </cell>
          <cell r="L232">
            <v>100985</v>
          </cell>
          <cell r="M232" t="str">
            <v>3 X 400V</v>
          </cell>
          <cell r="N232" t="str">
            <v>24V</v>
          </cell>
          <cell r="O232" t="str">
            <v>OK</v>
          </cell>
          <cell r="P232" t="str">
            <v>GRIS 7030</v>
          </cell>
          <cell r="Q232" t="str">
            <v>BLEU 5012</v>
          </cell>
          <cell r="R232" t="str">
            <v>GRIS 7035</v>
          </cell>
          <cell r="S232" t="str">
            <v>ORANGE 2004</v>
          </cell>
          <cell r="U232" t="str">
            <v>expédiée</v>
          </cell>
          <cell r="V232" t="str">
            <v>Plaques posées</v>
          </cell>
        </row>
        <row r="233">
          <cell r="A233" t="str">
            <v>592-447801</v>
          </cell>
          <cell r="B233" t="str">
            <v>LIENS</v>
          </cell>
          <cell r="C233" t="str">
            <v>96000592-447801</v>
          </cell>
          <cell r="D233" t="str">
            <v>CONTAINER</v>
          </cell>
          <cell r="E233" t="str">
            <v>(fourniture Setic) aérien 3 M</v>
          </cell>
          <cell r="F233" t="str">
            <v>STERLITE (S1411)</v>
          </cell>
          <cell r="G233" t="str">
            <v>TA630NI</v>
          </cell>
          <cell r="H233" t="str">
            <v>SETIC</v>
          </cell>
          <cell r="I233" t="str">
            <v>9851-633</v>
          </cell>
          <cell r="J233" t="str">
            <v>D/G</v>
          </cell>
          <cell r="K233" t="str">
            <v>100962/b</v>
          </cell>
          <cell r="L233">
            <v>100985</v>
          </cell>
          <cell r="M233" t="str">
            <v>3 X 400V</v>
          </cell>
          <cell r="N233" t="str">
            <v>24V</v>
          </cell>
          <cell r="O233" t="str">
            <v>OK</v>
          </cell>
          <cell r="P233" t="str">
            <v>GRIS 7030</v>
          </cell>
          <cell r="Q233" t="str">
            <v>BLEU 5012</v>
          </cell>
          <cell r="R233" t="str">
            <v>GRIS 7035</v>
          </cell>
          <cell r="S233" t="str">
            <v>ORANGE 2004</v>
          </cell>
          <cell r="U233" t="str">
            <v>expédiée</v>
          </cell>
          <cell r="V233" t="str">
            <v>Plaques posées</v>
          </cell>
        </row>
        <row r="234">
          <cell r="A234" t="str">
            <v>592-447801</v>
          </cell>
          <cell r="B234" t="str">
            <v>LIENS</v>
          </cell>
          <cell r="C234" t="str">
            <v>96000592-447801</v>
          </cell>
          <cell r="D234" t="str">
            <v>CONTAINER</v>
          </cell>
          <cell r="E234" t="str">
            <v>(fourniture Setic) aérien 3 M</v>
          </cell>
          <cell r="F234" t="str">
            <v>STERLITE (S1411)</v>
          </cell>
          <cell r="G234" t="str">
            <v>TA630NI</v>
          </cell>
          <cell r="H234" t="str">
            <v>SETIC</v>
          </cell>
          <cell r="I234" t="str">
            <v>9852-634</v>
          </cell>
          <cell r="J234" t="str">
            <v>D/G</v>
          </cell>
          <cell r="K234" t="str">
            <v>100962/b</v>
          </cell>
          <cell r="L234">
            <v>100985</v>
          </cell>
          <cell r="M234" t="str">
            <v>3 X 400V</v>
          </cell>
          <cell r="N234" t="str">
            <v>24V</v>
          </cell>
          <cell r="O234" t="str">
            <v>OK</v>
          </cell>
          <cell r="P234" t="str">
            <v>GRIS 7030</v>
          </cell>
          <cell r="Q234" t="str">
            <v>BLEU 5012</v>
          </cell>
          <cell r="R234" t="str">
            <v>GRIS 7035</v>
          </cell>
          <cell r="S234" t="str">
            <v>ORANGE 2004</v>
          </cell>
          <cell r="U234" t="str">
            <v>expédiée</v>
          </cell>
          <cell r="V234" t="str">
            <v>Plaques posées</v>
          </cell>
        </row>
        <row r="235">
          <cell r="A235" t="str">
            <v>592-447801</v>
          </cell>
          <cell r="B235" t="str">
            <v>LIENS</v>
          </cell>
          <cell r="C235" t="str">
            <v>96000592-447801</v>
          </cell>
          <cell r="D235" t="str">
            <v>CONTAINER</v>
          </cell>
          <cell r="E235" t="str">
            <v>(fourniture Setic) aérien 3 M</v>
          </cell>
          <cell r="F235" t="str">
            <v>STERLITE (S1411)</v>
          </cell>
          <cell r="G235" t="str">
            <v>TA630NI</v>
          </cell>
          <cell r="H235" t="str">
            <v>SETIC</v>
          </cell>
          <cell r="I235" t="str">
            <v>9853-635</v>
          </cell>
          <cell r="J235" t="str">
            <v>D/G</v>
          </cell>
          <cell r="K235" t="str">
            <v>100962/b</v>
          </cell>
          <cell r="L235">
            <v>100985</v>
          </cell>
          <cell r="M235" t="str">
            <v>3 X 400V</v>
          </cell>
          <cell r="N235" t="str">
            <v>24V</v>
          </cell>
          <cell r="O235" t="str">
            <v>OK</v>
          </cell>
          <cell r="P235" t="str">
            <v>GRIS 7030</v>
          </cell>
          <cell r="Q235" t="str">
            <v>BLEU 5012</v>
          </cell>
          <cell r="R235" t="str">
            <v>GRIS 7035</v>
          </cell>
          <cell r="S235" t="str">
            <v>ORANGE 2004</v>
          </cell>
          <cell r="U235" t="str">
            <v>expédiée</v>
          </cell>
          <cell r="V235" t="str">
            <v>Plaques posées</v>
          </cell>
        </row>
        <row r="236">
          <cell r="A236" t="str">
            <v>592-447801</v>
          </cell>
          <cell r="B236" t="str">
            <v>LIENS</v>
          </cell>
          <cell r="C236" t="str">
            <v>96000592-447801</v>
          </cell>
          <cell r="D236" t="str">
            <v>CONTAINER</v>
          </cell>
          <cell r="E236" t="str">
            <v>(fourniture Setic) aérien 3 M</v>
          </cell>
          <cell r="F236" t="str">
            <v>STERLITE (S1411)</v>
          </cell>
          <cell r="G236" t="str">
            <v>TA630NI</v>
          </cell>
          <cell r="H236" t="str">
            <v>SETIC</v>
          </cell>
          <cell r="I236" t="str">
            <v>9854-636</v>
          </cell>
          <cell r="J236" t="str">
            <v>D/G</v>
          </cell>
          <cell r="K236" t="str">
            <v>100962/b</v>
          </cell>
          <cell r="L236">
            <v>100985</v>
          </cell>
          <cell r="M236" t="str">
            <v>3 X 400V</v>
          </cell>
          <cell r="N236" t="str">
            <v>24V</v>
          </cell>
          <cell r="O236" t="str">
            <v>OK</v>
          </cell>
          <cell r="P236" t="str">
            <v>GRIS 7030</v>
          </cell>
          <cell r="Q236" t="str">
            <v>BLEU 5012</v>
          </cell>
          <cell r="R236" t="str">
            <v>GRIS 7035</v>
          </cell>
          <cell r="S236" t="str">
            <v>ORANGE 2004</v>
          </cell>
          <cell r="U236" t="str">
            <v>expédiée</v>
          </cell>
          <cell r="V236" t="str">
            <v>Plaques posées</v>
          </cell>
        </row>
        <row r="237">
          <cell r="A237" t="str">
            <v>593-4479</v>
          </cell>
          <cell r="B237" t="str">
            <v>LIENS</v>
          </cell>
          <cell r="C237" t="str">
            <v>96000593-4479</v>
          </cell>
          <cell r="D237" t="str">
            <v>CONTAINER</v>
          </cell>
          <cell r="E237" t="str">
            <v>(fourniture Setic) aérien 3 M</v>
          </cell>
          <cell r="F237" t="str">
            <v>STERLITE (S1412)</v>
          </cell>
          <cell r="G237" t="str">
            <v>DRMP630</v>
          </cell>
          <cell r="H237" t="str">
            <v>SETIC</v>
          </cell>
          <cell r="I237" t="str">
            <v>8548-481</v>
          </cell>
          <cell r="J237" t="str">
            <v>G/D</v>
          </cell>
          <cell r="K237" t="str">
            <v>300102e</v>
          </cell>
          <cell r="L237" t="str">
            <v>23192B01</v>
          </cell>
          <cell r="M237" t="str">
            <v>3 X 400V</v>
          </cell>
          <cell r="N237" t="str">
            <v>24V</v>
          </cell>
          <cell r="O237" t="str">
            <v>OK</v>
          </cell>
          <cell r="P237" t="str">
            <v>BLEU 5012</v>
          </cell>
          <cell r="Q237" t="str">
            <v>ORANGE 2004</v>
          </cell>
          <cell r="R237" t="str">
            <v>GRIS 7035</v>
          </cell>
          <cell r="S237" t="str">
            <v>ORANGE 2004</v>
          </cell>
          <cell r="U237" t="str">
            <v>expédiée</v>
          </cell>
          <cell r="V237" t="str">
            <v>Plaques posées</v>
          </cell>
        </row>
        <row r="238">
          <cell r="A238" t="str">
            <v>593-4479</v>
          </cell>
          <cell r="B238" t="str">
            <v>LIENS</v>
          </cell>
          <cell r="C238" t="str">
            <v>96000593-4479</v>
          </cell>
          <cell r="D238" t="str">
            <v>CONTAINER</v>
          </cell>
          <cell r="E238" t="str">
            <v>(fourniture Setic) aérien 3 M</v>
          </cell>
          <cell r="F238" t="str">
            <v>STERLITE (S1412)</v>
          </cell>
          <cell r="G238" t="str">
            <v>DRMP630</v>
          </cell>
          <cell r="H238" t="str">
            <v>SETIC</v>
          </cell>
          <cell r="I238" t="str">
            <v>8549-482</v>
          </cell>
          <cell r="J238" t="str">
            <v>G/D</v>
          </cell>
          <cell r="K238" t="str">
            <v>300102e</v>
          </cell>
          <cell r="L238" t="str">
            <v>23192B01</v>
          </cell>
          <cell r="M238" t="str">
            <v>3 X 400V</v>
          </cell>
          <cell r="N238" t="str">
            <v>24V</v>
          </cell>
          <cell r="O238" t="str">
            <v>OK</v>
          </cell>
          <cell r="P238" t="str">
            <v>BLEU 5012</v>
          </cell>
          <cell r="Q238" t="str">
            <v>ORANGE 2004</v>
          </cell>
          <cell r="R238" t="str">
            <v>GRIS 7035</v>
          </cell>
          <cell r="S238" t="str">
            <v>ORANGE 2004</v>
          </cell>
          <cell r="U238" t="str">
            <v>expédiée</v>
          </cell>
          <cell r="V238" t="str">
            <v>Plaques posées</v>
          </cell>
        </row>
        <row r="239">
          <cell r="A239" t="str">
            <v>593-4480</v>
          </cell>
          <cell r="B239" t="str">
            <v>LIENS</v>
          </cell>
          <cell r="C239" t="str">
            <v>96000593-4480</v>
          </cell>
          <cell r="D239" t="str">
            <v>CONTAINER</v>
          </cell>
          <cell r="E239" t="str">
            <v>(fourniture Setic) aérien 3 M</v>
          </cell>
          <cell r="F239" t="str">
            <v>STERLITE (S1412)</v>
          </cell>
          <cell r="G239" t="str">
            <v>DRM800LPC</v>
          </cell>
          <cell r="H239" t="str">
            <v>SETIC</v>
          </cell>
          <cell r="I239" t="str">
            <v>9861-309</v>
          </cell>
          <cell r="J239" t="str">
            <v>G/D</v>
          </cell>
          <cell r="K239" t="str">
            <v>300102e</v>
          </cell>
          <cell r="L239" t="str">
            <v>23138B01</v>
          </cell>
          <cell r="M239" t="str">
            <v>3 X 400V</v>
          </cell>
          <cell r="N239" t="str">
            <v>24V</v>
          </cell>
          <cell r="O239" t="str">
            <v>OK</v>
          </cell>
          <cell r="P239" t="str">
            <v>BLEU 5012</v>
          </cell>
          <cell r="Q239" t="str">
            <v>Pas de carter</v>
          </cell>
          <cell r="R239" t="str">
            <v>GRIS 7035</v>
          </cell>
          <cell r="S239" t="str">
            <v>ORANGE 2004</v>
          </cell>
          <cell r="U239" t="str">
            <v>expédiée</v>
          </cell>
          <cell r="V239" t="str">
            <v>Plaques posées</v>
          </cell>
        </row>
        <row r="240">
          <cell r="A240" t="str">
            <v>593-4481</v>
          </cell>
          <cell r="B240" t="str">
            <v>LIENS</v>
          </cell>
          <cell r="C240" t="str">
            <v>96000593-4481</v>
          </cell>
          <cell r="D240" t="str">
            <v>CONTAINER</v>
          </cell>
          <cell r="E240" t="str">
            <v>(fourniture Setic) aérien 3 M</v>
          </cell>
          <cell r="F240" t="str">
            <v>STERLITE (S1412)</v>
          </cell>
          <cell r="G240" t="str">
            <v>MLP</v>
          </cell>
          <cell r="H240" t="str">
            <v>SETIC</v>
          </cell>
          <cell r="I240" t="str">
            <v>9862-192</v>
          </cell>
          <cell r="J240" t="str">
            <v>G/D</v>
          </cell>
          <cell r="K240" t="str">
            <v>300102e</v>
          </cell>
          <cell r="L240" t="str">
            <v>//</v>
          </cell>
          <cell r="M240" t="str">
            <v>//</v>
          </cell>
          <cell r="N240" t="str">
            <v>//</v>
          </cell>
          <cell r="O240" t="str">
            <v>//</v>
          </cell>
          <cell r="P240" t="str">
            <v>BLEU 5012</v>
          </cell>
          <cell r="Q240" t="str">
            <v>Pas de carter</v>
          </cell>
          <cell r="R240" t="str">
            <v>GRIS 7035</v>
          </cell>
          <cell r="S240" t="str">
            <v>ORANGE 2004</v>
          </cell>
          <cell r="U240" t="str">
            <v>expédiée</v>
          </cell>
          <cell r="V240" t="str">
            <v>Plaques posées</v>
          </cell>
        </row>
        <row r="241">
          <cell r="A241" t="str">
            <v>593-4482</v>
          </cell>
          <cell r="B241" t="str">
            <v>LIENS</v>
          </cell>
          <cell r="C241" t="str">
            <v>96000593-4482</v>
          </cell>
          <cell r="D241" t="str">
            <v>CONTAINER</v>
          </cell>
          <cell r="E241" t="str">
            <v>(fourniture Setic) aérien 3 M</v>
          </cell>
          <cell r="F241" t="str">
            <v>STERLITE (S1412)</v>
          </cell>
          <cell r="G241" t="str">
            <v>TA1000LAN</v>
          </cell>
          <cell r="H241" t="str">
            <v>SETIC</v>
          </cell>
          <cell r="I241" t="str">
            <v>9863-71</v>
          </cell>
          <cell r="J241" t="str">
            <v>G/D</v>
          </cell>
          <cell r="K241" t="str">
            <v>300102e</v>
          </cell>
          <cell r="L241">
            <v>300150</v>
          </cell>
          <cell r="M241" t="str">
            <v>3 X 400V</v>
          </cell>
          <cell r="N241" t="str">
            <v>24V</v>
          </cell>
          <cell r="O241" t="str">
            <v>OK</v>
          </cell>
          <cell r="P241" t="str">
            <v>GRIS 7030</v>
          </cell>
          <cell r="Q241" t="str">
            <v>BLEU 5012</v>
          </cell>
          <cell r="R241" t="str">
            <v>GRIS 7035</v>
          </cell>
          <cell r="S241" t="str">
            <v>ORANGE 2004</v>
          </cell>
          <cell r="U241" t="str">
            <v>expédiée</v>
          </cell>
          <cell r="V241" t="str">
            <v>Plaques posées</v>
          </cell>
        </row>
        <row r="242">
          <cell r="A242" t="str">
            <v>594-20</v>
          </cell>
          <cell r="B242" t="str">
            <v>LIENS</v>
          </cell>
          <cell r="C242" t="str">
            <v>96000594-20</v>
          </cell>
          <cell r="D242" t="str">
            <v>CONTAINER</v>
          </cell>
          <cell r="E242" t="str">
            <v>(fourniture Setic) aérien 3 M</v>
          </cell>
          <cell r="F242" t="str">
            <v>MADEX (S1410) - 1250 mm</v>
          </cell>
          <cell r="G242" t="str">
            <v>TRLB400N - 1M</v>
          </cell>
          <cell r="H242" t="str">
            <v>SETIC</v>
          </cell>
          <cell r="I242" t="str">
            <v>9675-452</v>
          </cell>
          <cell r="J242" t="str">
            <v>G/D</v>
          </cell>
          <cell r="K242" t="str">
            <v>150472-15a</v>
          </cell>
          <cell r="L242" t="str">
            <v>5937B03</v>
          </cell>
          <cell r="M242" t="str">
            <v>3 X 400V</v>
          </cell>
          <cell r="N242" t="str">
            <v>24V</v>
          </cell>
          <cell r="O242" t="str">
            <v>OK</v>
          </cell>
          <cell r="P242" t="str">
            <v>VERT 6021</v>
          </cell>
          <cell r="Q242" t="str">
            <v>Pas de carter</v>
          </cell>
          <cell r="R242" t="str">
            <v>GRIS 7035</v>
          </cell>
          <cell r="S242" t="str">
            <v>ORANGE 2003</v>
          </cell>
          <cell r="U242" t="str">
            <v>expédiée</v>
          </cell>
          <cell r="V242" t="str">
            <v>Plaques posées</v>
          </cell>
        </row>
        <row r="243">
          <cell r="A243" t="str">
            <v>594-20</v>
          </cell>
          <cell r="B243" t="str">
            <v>LIENS</v>
          </cell>
          <cell r="C243" t="str">
            <v>96000594-20</v>
          </cell>
          <cell r="D243" t="str">
            <v>CONTAINER</v>
          </cell>
          <cell r="E243" t="str">
            <v>(fourniture Setic) aérien 3 M</v>
          </cell>
          <cell r="F243" t="str">
            <v>MADEX (S1410) - 1250 mm</v>
          </cell>
          <cell r="G243" t="str">
            <v>TRLB400N - 1M</v>
          </cell>
          <cell r="H243" t="str">
            <v>SETIC</v>
          </cell>
          <cell r="I243" t="str">
            <v>9676-453</v>
          </cell>
          <cell r="J243" t="str">
            <v>G/D</v>
          </cell>
          <cell r="K243" t="str">
            <v>150472-15a</v>
          </cell>
          <cell r="L243" t="str">
            <v>5937B03</v>
          </cell>
          <cell r="M243" t="str">
            <v>3 X 400V</v>
          </cell>
          <cell r="N243" t="str">
            <v>24V</v>
          </cell>
          <cell r="O243" t="str">
            <v>OK</v>
          </cell>
          <cell r="P243" t="str">
            <v>VERT 6021</v>
          </cell>
          <cell r="Q243" t="str">
            <v>Pas de carter</v>
          </cell>
          <cell r="R243" t="str">
            <v>GRIS 7035</v>
          </cell>
          <cell r="S243" t="str">
            <v>ORANGE 2003</v>
          </cell>
          <cell r="U243" t="str">
            <v>expédiée</v>
          </cell>
          <cell r="V243" t="str">
            <v>Plaques posées</v>
          </cell>
        </row>
        <row r="244">
          <cell r="A244" t="str">
            <v>594-10</v>
          </cell>
          <cell r="B244" t="str">
            <v>LIENS</v>
          </cell>
          <cell r="C244" t="str">
            <v>96000594-10</v>
          </cell>
          <cell r="D244" t="str">
            <v>CONTAINER</v>
          </cell>
          <cell r="E244" t="str">
            <v>(fourniture Setic) aérien 3 M</v>
          </cell>
          <cell r="F244" t="str">
            <v>MADEX (S1410)</v>
          </cell>
          <cell r="G244" t="str">
            <v>TRLB400-4M</v>
          </cell>
          <cell r="H244" t="str">
            <v>SETIC</v>
          </cell>
          <cell r="I244" t="str">
            <v>9869-476</v>
          </cell>
          <cell r="J244" t="str">
            <v>G/D</v>
          </cell>
          <cell r="K244" t="str">
            <v>150472-15b</v>
          </cell>
          <cell r="L244" t="str">
            <v>5941B03</v>
          </cell>
          <cell r="M244" t="str">
            <v>3 X 400V</v>
          </cell>
          <cell r="N244" t="str">
            <v>24V</v>
          </cell>
          <cell r="O244" t="str">
            <v>OK</v>
          </cell>
          <cell r="P244" t="str">
            <v>VERT 6021</v>
          </cell>
          <cell r="Q244" t="str">
            <v>Pas de carter</v>
          </cell>
          <cell r="R244" t="str">
            <v>GRIS 7035</v>
          </cell>
          <cell r="S244" t="str">
            <v>ORANGE 2003</v>
          </cell>
          <cell r="U244" t="str">
            <v>expédiée</v>
          </cell>
          <cell r="V244" t="str">
            <v>Plaques posées</v>
          </cell>
        </row>
        <row r="245">
          <cell r="A245" t="str">
            <v>594-4470</v>
          </cell>
          <cell r="B245" t="str">
            <v>LIENS</v>
          </cell>
          <cell r="C245" t="str">
            <v>96000594-4470</v>
          </cell>
          <cell r="D245" t="str">
            <v>CONTAINER</v>
          </cell>
          <cell r="E245" t="str">
            <v>(fourniture Setic) aérien 3 M</v>
          </cell>
          <cell r="F245" t="str">
            <v>MADEX (S1410)</v>
          </cell>
          <cell r="G245" t="str">
            <v>CRT350RN-1M</v>
          </cell>
          <cell r="H245" t="str">
            <v>SETIC</v>
          </cell>
          <cell r="I245" t="str">
            <v>9870-134</v>
          </cell>
          <cell r="J245" t="str">
            <v>G/D</v>
          </cell>
          <cell r="K245" t="str">
            <v>150472-15b</v>
          </cell>
          <cell r="L245">
            <v>150569</v>
          </cell>
          <cell r="M245" t="str">
            <v>3 X 400V</v>
          </cell>
          <cell r="N245" t="str">
            <v>24V</v>
          </cell>
          <cell r="O245" t="str">
            <v>OK</v>
          </cell>
          <cell r="P245" t="str">
            <v>GRIS 7030</v>
          </cell>
          <cell r="Q245" t="str">
            <v>VERT 6021</v>
          </cell>
          <cell r="R245" t="str">
            <v>GRIS 7035</v>
          </cell>
          <cell r="S245" t="str">
            <v>ORANGE 2003</v>
          </cell>
          <cell r="U245" t="str">
            <v>expédiée</v>
          </cell>
          <cell r="V245" t="str">
            <v>Plaques posées</v>
          </cell>
        </row>
        <row r="246">
          <cell r="A246" t="str">
            <v>594-4471</v>
          </cell>
          <cell r="B246" t="str">
            <v>LIENS</v>
          </cell>
          <cell r="C246" t="str">
            <v>96000594-4471</v>
          </cell>
          <cell r="D246" t="str">
            <v>CONTAINER</v>
          </cell>
          <cell r="E246" t="str">
            <v>(fourniture Setic) aérien 3 M</v>
          </cell>
          <cell r="F246" t="str">
            <v>MADEX (S1410)</v>
          </cell>
          <cell r="G246" t="str">
            <v>AST1000R</v>
          </cell>
          <cell r="H246" t="str">
            <v>SETIC</v>
          </cell>
          <cell r="I246" t="str">
            <v>9871-164</v>
          </cell>
          <cell r="J246" t="str">
            <v>G/D</v>
          </cell>
          <cell r="K246" t="str">
            <v>150472-15b</v>
          </cell>
          <cell r="L246">
            <v>150569</v>
          </cell>
          <cell r="M246" t="str">
            <v>3 X 400V</v>
          </cell>
          <cell r="N246" t="str">
            <v>24V</v>
          </cell>
          <cell r="O246" t="str">
            <v>OK</v>
          </cell>
          <cell r="P246" t="str">
            <v>GRIS 7030</v>
          </cell>
          <cell r="Q246" t="str">
            <v>VERT 6021</v>
          </cell>
          <cell r="R246" t="str">
            <v>GRIS 7035</v>
          </cell>
          <cell r="S246" t="str">
            <v>ORANGE 2003</v>
          </cell>
          <cell r="U246" t="str">
            <v>expédiée</v>
          </cell>
          <cell r="V246" t="str">
            <v>Plaques posées</v>
          </cell>
        </row>
        <row r="247">
          <cell r="A247" t="str">
            <v>571-4476</v>
          </cell>
          <cell r="B247" t="str">
            <v>LIENS</v>
          </cell>
          <cell r="C247" t="str">
            <v>96000571-4476</v>
          </cell>
          <cell r="D247" t="str">
            <v>CONTAINER</v>
          </cell>
          <cell r="E247" t="str">
            <v>(Non fournis)</v>
          </cell>
          <cell r="F247" t="str">
            <v>KASTRO KABLO (S1401)</v>
          </cell>
          <cell r="G247" t="str">
            <v>TA630NI</v>
          </cell>
          <cell r="H247" t="str">
            <v>SETIC</v>
          </cell>
          <cell r="I247" t="str">
            <v>9824-631</v>
          </cell>
          <cell r="J247" t="str">
            <v>G/D</v>
          </cell>
          <cell r="K247" t="str">
            <v>100715/1</v>
          </cell>
          <cell r="L247">
            <v>370069</v>
          </cell>
          <cell r="M247" t="str">
            <v>3 X 400V</v>
          </cell>
          <cell r="N247" t="str">
            <v>24V</v>
          </cell>
          <cell r="O247" t="str">
            <v>OK</v>
          </cell>
          <cell r="P247" t="str">
            <v>GRIS 7030</v>
          </cell>
          <cell r="Q247" t="str">
            <v>BLEU 5012</v>
          </cell>
          <cell r="R247" t="str">
            <v>GRIS 7035</v>
          </cell>
          <cell r="S247" t="str">
            <v>ORANGE 2004</v>
          </cell>
          <cell r="U247" t="str">
            <v>expédiée</v>
          </cell>
          <cell r="V247" t="str">
            <v>Plaques posées</v>
          </cell>
        </row>
        <row r="248">
          <cell r="A248" t="str">
            <v>589-4483</v>
          </cell>
          <cell r="B248" t="str">
            <v>LIENS</v>
          </cell>
          <cell r="C248" t="str">
            <v>96000589-4483</v>
          </cell>
          <cell r="D248" t="str">
            <v>CONTAINER</v>
          </cell>
          <cell r="E248" t="str">
            <v>//</v>
          </cell>
          <cell r="F248" t="str">
            <v>BELDEN DUNA (S1408)</v>
          </cell>
          <cell r="G248" t="str">
            <v xml:space="preserve">DBM630 </v>
          </cell>
          <cell r="H248" t="str">
            <v>SETIC</v>
          </cell>
          <cell r="I248" t="str">
            <v>9865-282</v>
          </cell>
          <cell r="J248" t="str">
            <v>//</v>
          </cell>
          <cell r="K248" t="str">
            <v>190001-1</v>
          </cell>
          <cell r="L248" t="str">
            <v>190029B01-D/0</v>
          </cell>
          <cell r="M248" t="str">
            <v>3 X 400V</v>
          </cell>
          <cell r="N248" t="str">
            <v>24V</v>
          </cell>
          <cell r="O248" t="str">
            <v>OK</v>
          </cell>
          <cell r="P248" t="str">
            <v>BLANC 9010</v>
          </cell>
          <cell r="Q248" t="str">
            <v>ORANGE 2003</v>
          </cell>
          <cell r="R248" t="str">
            <v>GRIS 7035</v>
          </cell>
          <cell r="S248" t="str">
            <v>ORANGE 2003</v>
          </cell>
          <cell r="U248" t="str">
            <v>expédiée</v>
          </cell>
          <cell r="V248" t="str">
            <v>Plaques posées</v>
          </cell>
        </row>
        <row r="249">
          <cell r="A249" t="str">
            <v>597 - 10</v>
          </cell>
          <cell r="B249" t="str">
            <v>LIENS</v>
          </cell>
          <cell r="C249" t="str">
            <v>96000597-10</v>
          </cell>
          <cell r="D249" t="str">
            <v>CONTAINER</v>
          </cell>
          <cell r="E249" t="str">
            <v>(fourniture Setic) aérien 2 M</v>
          </cell>
          <cell r="F249" t="str">
            <v>NORDIX S.A. (S1413)</v>
          </cell>
          <cell r="G249" t="str">
            <v>AST800</v>
          </cell>
          <cell r="H249" t="str">
            <v>SETIC</v>
          </cell>
          <cell r="I249" t="str">
            <v>9872-165</v>
          </cell>
          <cell r="J249" t="str">
            <v>G/D</v>
          </cell>
          <cell r="K249">
            <v>150558</v>
          </cell>
          <cell r="L249">
            <v>150574</v>
          </cell>
          <cell r="M249" t="str">
            <v>3 X 400V</v>
          </cell>
          <cell r="N249" t="str">
            <v>24V</v>
          </cell>
          <cell r="O249" t="str">
            <v>OK</v>
          </cell>
          <cell r="P249" t="str">
            <v>GRIS 7030</v>
          </cell>
          <cell r="Q249" t="str">
            <v>VERT 6017</v>
          </cell>
          <cell r="R249" t="str">
            <v>GRIS 7035</v>
          </cell>
          <cell r="S249" t="str">
            <v>JAUNE 1004</v>
          </cell>
          <cell r="U249" t="str">
            <v>expédiée</v>
          </cell>
          <cell r="V249" t="str">
            <v>Plaques posées</v>
          </cell>
        </row>
        <row r="250">
          <cell r="A250" t="str">
            <v>607-4515</v>
          </cell>
          <cell r="B250" t="str">
            <v>LIENS</v>
          </cell>
          <cell r="C250" t="str">
            <v>96000607-4515</v>
          </cell>
          <cell r="D250" t="str">
            <v>CONTAINER</v>
          </cell>
          <cell r="E250" t="str">
            <v>(Fourniture client ) aérien 3 M</v>
          </cell>
          <cell r="F250" t="str">
            <v>MPT (S1417)</v>
          </cell>
          <cell r="G250" t="str">
            <v>DRMP630</v>
          </cell>
          <cell r="H250" t="str">
            <v>SETIC</v>
          </cell>
          <cell r="I250" t="str">
            <v>9879-523</v>
          </cell>
          <cell r="J250" t="str">
            <v>D/G</v>
          </cell>
          <cell r="K250" t="str">
            <v>150274/9a</v>
          </cell>
          <cell r="L250" t="str">
            <v>23192B01</v>
          </cell>
          <cell r="M250" t="str">
            <v>3 X 400V</v>
          </cell>
          <cell r="N250" t="str">
            <v>24V</v>
          </cell>
          <cell r="O250" t="str">
            <v>OK</v>
          </cell>
          <cell r="P250" t="str">
            <v>BLEU 5015</v>
          </cell>
          <cell r="Q250" t="str">
            <v>Pas de carter</v>
          </cell>
          <cell r="R250" t="str">
            <v>GRIS 7035</v>
          </cell>
          <cell r="S250" t="str">
            <v>ORANGE 2004</v>
          </cell>
          <cell r="U250" t="str">
            <v>expédiée</v>
          </cell>
          <cell r="V250" t="str">
            <v>Plaques posées</v>
          </cell>
        </row>
        <row r="251">
          <cell r="A251" t="str">
            <v>607-4515</v>
          </cell>
          <cell r="B251" t="str">
            <v>LIENS</v>
          </cell>
          <cell r="C251" t="str">
            <v>96000607-4515</v>
          </cell>
          <cell r="D251" t="str">
            <v>CONTAINER</v>
          </cell>
          <cell r="E251" t="str">
            <v>(Fourniture client ) aérien 3 M</v>
          </cell>
          <cell r="F251" t="str">
            <v>MPT (S1417)</v>
          </cell>
          <cell r="G251" t="str">
            <v>DRMP630</v>
          </cell>
          <cell r="H251" t="str">
            <v>SETIC</v>
          </cell>
          <cell r="I251" t="str">
            <v>9880-524</v>
          </cell>
          <cell r="J251" t="str">
            <v>D/G</v>
          </cell>
          <cell r="K251" t="str">
            <v>150274/9a</v>
          </cell>
          <cell r="L251" t="str">
            <v>23192B01</v>
          </cell>
          <cell r="M251" t="str">
            <v>3 X 400V</v>
          </cell>
          <cell r="N251" t="str">
            <v>24V</v>
          </cell>
          <cell r="O251" t="str">
            <v>OK</v>
          </cell>
          <cell r="P251" t="str">
            <v>BLEU 5015</v>
          </cell>
          <cell r="Q251" t="str">
            <v>Pas de carter</v>
          </cell>
          <cell r="R251" t="str">
            <v>GRIS 7035</v>
          </cell>
          <cell r="S251" t="str">
            <v>ORANGE 2004</v>
          </cell>
          <cell r="U251" t="str">
            <v>expédiée</v>
          </cell>
          <cell r="V251" t="str">
            <v>Plaques posées</v>
          </cell>
        </row>
        <row r="252">
          <cell r="A252" t="str">
            <v>607-4517</v>
          </cell>
          <cell r="B252" t="str">
            <v>LIENS</v>
          </cell>
          <cell r="C252" t="str">
            <v>96000607-4517</v>
          </cell>
          <cell r="D252" t="str">
            <v>CONTAINER</v>
          </cell>
          <cell r="E252" t="str">
            <v>(Fourniture client ) aérien 3 M</v>
          </cell>
          <cell r="F252" t="str">
            <v>MPT (S1417)</v>
          </cell>
          <cell r="G252" t="str">
            <v>DRM800LPC</v>
          </cell>
          <cell r="H252" t="str">
            <v>SETIC</v>
          </cell>
          <cell r="I252" t="str">
            <v>9882-310</v>
          </cell>
          <cell r="J252" t="str">
            <v>G/D</v>
          </cell>
          <cell r="K252" t="str">
            <v>150274/9a</v>
          </cell>
          <cell r="L252" t="str">
            <v>23138B01</v>
          </cell>
          <cell r="M252" t="str">
            <v>3 X 400V</v>
          </cell>
          <cell r="N252" t="str">
            <v>24V</v>
          </cell>
          <cell r="O252" t="str">
            <v>OK</v>
          </cell>
          <cell r="P252" t="str">
            <v>BLEU 5015</v>
          </cell>
          <cell r="Q252" t="str">
            <v>Pas de carter</v>
          </cell>
          <cell r="R252" t="str">
            <v>GRIS 7035</v>
          </cell>
          <cell r="S252" t="str">
            <v>ORANGE 2004</v>
          </cell>
          <cell r="U252" t="str">
            <v>expédiée</v>
          </cell>
          <cell r="V252" t="str">
            <v>Plaques posées</v>
          </cell>
        </row>
        <row r="253">
          <cell r="A253" t="str">
            <v>607-10</v>
          </cell>
          <cell r="B253" t="str">
            <v>LIENS</v>
          </cell>
          <cell r="C253" t="str">
            <v>96000607-10</v>
          </cell>
          <cell r="D253" t="str">
            <v>CONTAINER</v>
          </cell>
          <cell r="E253" t="str">
            <v>(Fourniture client ) aérien 3 M</v>
          </cell>
          <cell r="F253" t="str">
            <v>MPT (S1417) - 1250 mm</v>
          </cell>
          <cell r="G253" t="str">
            <v>TRLB400N - 1M</v>
          </cell>
          <cell r="H253" t="str">
            <v>SETIC</v>
          </cell>
          <cell r="I253" t="str">
            <v>9884-477</v>
          </cell>
          <cell r="J253" t="str">
            <v>D/G</v>
          </cell>
          <cell r="K253" t="str">
            <v>150274/9a</v>
          </cell>
          <cell r="L253" t="str">
            <v>5937B03</v>
          </cell>
          <cell r="M253" t="str">
            <v>3 X 400V</v>
          </cell>
          <cell r="N253" t="str">
            <v>24V</v>
          </cell>
          <cell r="O253" t="str">
            <v>OK</v>
          </cell>
          <cell r="P253" t="str">
            <v>BLEU 5015</v>
          </cell>
          <cell r="Q253" t="str">
            <v>Pas de carter</v>
          </cell>
          <cell r="R253" t="str">
            <v>GRIS 7035</v>
          </cell>
          <cell r="S253" t="str">
            <v>ORANGE 2004</v>
          </cell>
          <cell r="U253" t="str">
            <v>expédiée</v>
          </cell>
          <cell r="V253" t="str">
            <v>Plaques posées</v>
          </cell>
        </row>
        <row r="254">
          <cell r="A254" t="str">
            <v>607-10</v>
          </cell>
          <cell r="B254" t="str">
            <v>LIENS</v>
          </cell>
          <cell r="C254" t="str">
            <v>96000607-10</v>
          </cell>
          <cell r="D254" t="str">
            <v>CONTAINER</v>
          </cell>
          <cell r="E254" t="str">
            <v>(Fourniture client ) aérien 3 M</v>
          </cell>
          <cell r="F254" t="str">
            <v>MPT (S1417) - 1250 mm</v>
          </cell>
          <cell r="G254" t="str">
            <v>TRLB400N - 1M</v>
          </cell>
          <cell r="H254" t="str">
            <v>SETIC</v>
          </cell>
          <cell r="I254" t="str">
            <v>9885-478</v>
          </cell>
          <cell r="J254" t="str">
            <v>D/G</v>
          </cell>
          <cell r="K254" t="str">
            <v>150274/9a</v>
          </cell>
          <cell r="L254" t="str">
            <v>5937B01</v>
          </cell>
          <cell r="M254" t="str">
            <v>3 X 400V</v>
          </cell>
          <cell r="N254" t="str">
            <v>24V</v>
          </cell>
          <cell r="O254" t="str">
            <v>OK</v>
          </cell>
          <cell r="P254" t="str">
            <v>BLEU 5015</v>
          </cell>
          <cell r="Q254" t="str">
            <v>Pas de carter</v>
          </cell>
          <cell r="R254" t="str">
            <v>GRIS 7035</v>
          </cell>
          <cell r="S254" t="str">
            <v>ORANGE 2004</v>
          </cell>
          <cell r="U254" t="str">
            <v>expédiée</v>
          </cell>
          <cell r="V254" t="str">
            <v>Plaques posées</v>
          </cell>
        </row>
        <row r="255">
          <cell r="A255" t="str">
            <v>607-4516</v>
          </cell>
          <cell r="B255" t="str">
            <v>LIENS</v>
          </cell>
          <cell r="C255" t="str">
            <v>96000607-4516</v>
          </cell>
          <cell r="D255" t="str">
            <v>CONTAINER</v>
          </cell>
          <cell r="E255" t="str">
            <v>(Fourniture client ) aérien 3 M</v>
          </cell>
          <cell r="F255" t="str">
            <v>MPT (S1417)</v>
          </cell>
          <cell r="G255" t="str">
            <v>MLP</v>
          </cell>
          <cell r="H255" t="str">
            <v>SETIC</v>
          </cell>
          <cell r="I255" t="str">
            <v>9881-195</v>
          </cell>
          <cell r="J255" t="str">
            <v>D/G</v>
          </cell>
          <cell r="K255" t="str">
            <v>150274/9a</v>
          </cell>
          <cell r="L255" t="str">
            <v>//</v>
          </cell>
          <cell r="M255" t="str">
            <v>//</v>
          </cell>
          <cell r="N255" t="str">
            <v>//</v>
          </cell>
          <cell r="O255" t="str">
            <v>//</v>
          </cell>
          <cell r="P255" t="str">
            <v>BLEU 5015</v>
          </cell>
          <cell r="Q255" t="str">
            <v>Pas de carter</v>
          </cell>
          <cell r="R255" t="str">
            <v>GRIS 7035</v>
          </cell>
          <cell r="S255" t="str">
            <v>ORANGE 2004</v>
          </cell>
          <cell r="U255" t="str">
            <v>expédiée</v>
          </cell>
          <cell r="V255" t="str">
            <v>Plaques posées</v>
          </cell>
        </row>
        <row r="256">
          <cell r="A256" t="str">
            <v>607-4518</v>
          </cell>
          <cell r="B256" t="str">
            <v>LIENS</v>
          </cell>
          <cell r="C256" t="str">
            <v>96000607-4518</v>
          </cell>
          <cell r="D256" t="str">
            <v>CONTAINER</v>
          </cell>
          <cell r="E256" t="str">
            <v>(Fourniture client ) aérien 3 M</v>
          </cell>
          <cell r="F256" t="str">
            <v>MPT (S1417)</v>
          </cell>
          <cell r="G256" t="str">
            <v>AST1000R</v>
          </cell>
          <cell r="H256" t="str">
            <v>SETIC</v>
          </cell>
          <cell r="I256" t="str">
            <v>9883-166</v>
          </cell>
          <cell r="J256" t="str">
            <v>D/G</v>
          </cell>
          <cell r="K256" t="str">
            <v>150274/9a</v>
          </cell>
          <cell r="L256">
            <v>150572</v>
          </cell>
          <cell r="M256" t="str">
            <v>3 X 400V</v>
          </cell>
          <cell r="N256" t="str">
            <v>24V</v>
          </cell>
          <cell r="O256" t="str">
            <v>OK</v>
          </cell>
          <cell r="P256" t="str">
            <v>GRIS 7030</v>
          </cell>
          <cell r="Q256" t="str">
            <v>BLEU 5015</v>
          </cell>
          <cell r="R256" t="str">
            <v>GRIS 7035</v>
          </cell>
          <cell r="S256" t="str">
            <v>ORANGE 2004</v>
          </cell>
          <cell r="U256" t="str">
            <v>en Cours</v>
          </cell>
          <cell r="V256" t="str">
            <v>Plaques posées</v>
          </cell>
        </row>
        <row r="257">
          <cell r="A257" t="str">
            <v>603-4511</v>
          </cell>
          <cell r="B257" t="str">
            <v>LIENS</v>
          </cell>
          <cell r="C257" t="str">
            <v>96000603-4511</v>
          </cell>
          <cell r="D257" t="str">
            <v>CONTAINER</v>
          </cell>
          <cell r="E257" t="str">
            <v>//</v>
          </cell>
          <cell r="F257" t="str">
            <v>BERK TEK PA (S1415)</v>
          </cell>
          <cell r="G257" t="str">
            <v>VTT560F</v>
          </cell>
          <cell r="H257" t="str">
            <v>SETIC</v>
          </cell>
          <cell r="I257" t="str">
            <v>9875-133</v>
          </cell>
          <cell r="J257" t="str">
            <v>//</v>
          </cell>
          <cell r="K257" t="str">
            <v>//</v>
          </cell>
          <cell r="L257">
            <v>140091</v>
          </cell>
          <cell r="M257" t="str">
            <v>3 X 480V</v>
          </cell>
          <cell r="N257" t="str">
            <v>24V</v>
          </cell>
          <cell r="O257" t="str">
            <v>OK</v>
          </cell>
          <cell r="P257" t="str">
            <v>GRIS 7030</v>
          </cell>
          <cell r="Q257" t="str">
            <v>BLEU 5012</v>
          </cell>
          <cell r="R257" t="str">
            <v>intégrer au carter</v>
          </cell>
          <cell r="S257" t="str">
            <v>JAUNE 1004</v>
          </cell>
          <cell r="U257" t="str">
            <v>expédiée</v>
          </cell>
          <cell r="V257" t="str">
            <v>Plaques posées</v>
          </cell>
        </row>
        <row r="258">
          <cell r="A258" t="str">
            <v>603-4511</v>
          </cell>
          <cell r="B258" t="str">
            <v>LIENS</v>
          </cell>
          <cell r="C258" t="str">
            <v>96000603-4511</v>
          </cell>
          <cell r="D258" t="str">
            <v>CONTAINER</v>
          </cell>
          <cell r="E258" t="str">
            <v>//</v>
          </cell>
          <cell r="F258" t="str">
            <v>BERK TEK PA (S1415)</v>
          </cell>
          <cell r="G258" t="str">
            <v>VTT560F</v>
          </cell>
          <cell r="H258" t="str">
            <v>SETIC</v>
          </cell>
          <cell r="I258" t="str">
            <v>9876-134</v>
          </cell>
          <cell r="J258" t="str">
            <v>//</v>
          </cell>
          <cell r="K258" t="str">
            <v>//</v>
          </cell>
          <cell r="L258">
            <v>140091</v>
          </cell>
          <cell r="M258" t="str">
            <v>3 X 480V</v>
          </cell>
          <cell r="N258" t="str">
            <v>24V</v>
          </cell>
          <cell r="O258" t="str">
            <v>OK</v>
          </cell>
          <cell r="P258" t="str">
            <v>GRIS 7030</v>
          </cell>
          <cell r="Q258" t="str">
            <v>BLEU 5012</v>
          </cell>
          <cell r="R258" t="str">
            <v>intégrer au carter</v>
          </cell>
          <cell r="S258" t="str">
            <v>JAUNE 1004</v>
          </cell>
          <cell r="U258" t="str">
            <v>expédiée</v>
          </cell>
          <cell r="V258" t="str">
            <v>Plaques posées</v>
          </cell>
        </row>
        <row r="259">
          <cell r="A259" t="str">
            <v>603-4511</v>
          </cell>
          <cell r="B259" t="str">
            <v>LIENS</v>
          </cell>
          <cell r="C259" t="str">
            <v>96000603-4511</v>
          </cell>
          <cell r="D259" t="str">
            <v>CONTAINER</v>
          </cell>
          <cell r="E259" t="str">
            <v>//</v>
          </cell>
          <cell r="F259" t="str">
            <v>BERK TEK PA (S1415)</v>
          </cell>
          <cell r="G259" t="str">
            <v>VTT560F</v>
          </cell>
          <cell r="H259" t="str">
            <v>SETIC</v>
          </cell>
          <cell r="I259" t="str">
            <v>9877-135</v>
          </cell>
          <cell r="J259" t="str">
            <v>//</v>
          </cell>
          <cell r="K259" t="str">
            <v>//</v>
          </cell>
          <cell r="L259">
            <v>140091</v>
          </cell>
          <cell r="M259" t="str">
            <v>3 X 480V</v>
          </cell>
          <cell r="N259" t="str">
            <v>24V</v>
          </cell>
          <cell r="O259" t="str">
            <v>OK</v>
          </cell>
          <cell r="P259" t="str">
            <v>GRIS 7030</v>
          </cell>
          <cell r="Q259" t="str">
            <v>BLEU 5012</v>
          </cell>
          <cell r="R259" t="str">
            <v>intégrer au carter</v>
          </cell>
          <cell r="S259" t="str">
            <v>JAUNE 1004</v>
          </cell>
          <cell r="U259" t="str">
            <v>expédiée</v>
          </cell>
          <cell r="V259" t="str">
            <v>Plaques posées</v>
          </cell>
        </row>
        <row r="260">
          <cell r="A260" t="str">
            <v>603-4511</v>
          </cell>
          <cell r="B260" t="str">
            <v>LIENS</v>
          </cell>
          <cell r="C260" t="str">
            <v>96000603-4511</v>
          </cell>
          <cell r="D260" t="str">
            <v>CONTAINER</v>
          </cell>
          <cell r="E260" t="str">
            <v>//</v>
          </cell>
          <cell r="F260" t="str">
            <v>BERK TEK PA (S1415)</v>
          </cell>
          <cell r="G260" t="str">
            <v>VTT560F</v>
          </cell>
          <cell r="H260" t="str">
            <v>SETIC</v>
          </cell>
          <cell r="I260" t="str">
            <v>9878-136</v>
          </cell>
          <cell r="J260" t="str">
            <v>//</v>
          </cell>
          <cell r="K260" t="str">
            <v>//</v>
          </cell>
          <cell r="L260">
            <v>140091</v>
          </cell>
          <cell r="M260" t="str">
            <v>3 X 480V</v>
          </cell>
          <cell r="N260" t="str">
            <v>24V</v>
          </cell>
          <cell r="O260" t="str">
            <v>OK</v>
          </cell>
          <cell r="P260" t="str">
            <v>GRIS 7030</v>
          </cell>
          <cell r="Q260" t="str">
            <v>BLEU 5012</v>
          </cell>
          <cell r="R260" t="str">
            <v>intégrer au carter</v>
          </cell>
          <cell r="S260" t="str">
            <v>JAUNE 1004</v>
          </cell>
          <cell r="U260" t="str">
            <v>expédiée</v>
          </cell>
          <cell r="V260" t="str">
            <v>Plaques posées</v>
          </cell>
        </row>
        <row r="261">
          <cell r="A261" t="str">
            <v>570-4508</v>
          </cell>
          <cell r="B261" t="str">
            <v>LIENS</v>
          </cell>
          <cell r="C261" t="str">
            <v>96000570-4508</v>
          </cell>
          <cell r="D261" t="str">
            <v>CONTAINER</v>
          </cell>
          <cell r="E261" t="str">
            <v>(Fourniture client ) passage au sol</v>
          </cell>
          <cell r="F261" t="str">
            <v>TELEFONIKA MYSLENICE (S1402)</v>
          </cell>
          <cell r="G261" t="str">
            <v>DRM630N-2M</v>
          </cell>
          <cell r="H261" t="str">
            <v>SETIC</v>
          </cell>
          <cell r="I261" t="str">
            <v>9814 - 288</v>
          </cell>
          <cell r="J261" t="str">
            <v>G/D</v>
          </cell>
          <cell r="K261" t="str">
            <v>24376-9c</v>
          </cell>
          <cell r="L261" t="str">
            <v>230195B01</v>
          </cell>
          <cell r="M261" t="str">
            <v>3 X 400V</v>
          </cell>
          <cell r="N261" t="str">
            <v>24V</v>
          </cell>
          <cell r="O261" t="str">
            <v>OK</v>
          </cell>
          <cell r="P261" t="str">
            <v>VERT 6029</v>
          </cell>
          <cell r="Q261" t="str">
            <v>Pas de carter</v>
          </cell>
          <cell r="R261" t="str">
            <v>GRIS 7035</v>
          </cell>
          <cell r="S261" t="str">
            <v>JAUNE 1021</v>
          </cell>
          <cell r="U261" t="str">
            <v>expédiée</v>
          </cell>
          <cell r="V261" t="str">
            <v>Plaques posées</v>
          </cell>
        </row>
        <row r="262">
          <cell r="A262" t="str">
            <v>570-4508</v>
          </cell>
          <cell r="B262" t="str">
            <v>LIENS</v>
          </cell>
          <cell r="C262" t="str">
            <v>96000570-4508</v>
          </cell>
          <cell r="D262" t="str">
            <v>CONTAINER</v>
          </cell>
          <cell r="E262" t="str">
            <v>(Fourniture client ) passage au sol</v>
          </cell>
          <cell r="F262" t="str">
            <v>TELEFONIKA MYSLENICE (S1402)</v>
          </cell>
          <cell r="G262" t="str">
            <v>DRM630N-2M</v>
          </cell>
          <cell r="H262" t="str">
            <v>SETIC</v>
          </cell>
          <cell r="I262" t="str">
            <v>9815 - 289</v>
          </cell>
          <cell r="J262" t="str">
            <v>G/D</v>
          </cell>
          <cell r="K262" t="str">
            <v>24376-9c</v>
          </cell>
          <cell r="L262" t="str">
            <v>230195B01</v>
          </cell>
          <cell r="M262" t="str">
            <v>3 X 400V</v>
          </cell>
          <cell r="N262" t="str">
            <v>24V</v>
          </cell>
          <cell r="O262" t="str">
            <v>OK</v>
          </cell>
          <cell r="P262" t="str">
            <v>VERT 6029</v>
          </cell>
          <cell r="Q262" t="str">
            <v>Pas de carter</v>
          </cell>
          <cell r="R262" t="str">
            <v>GRIS 7035</v>
          </cell>
          <cell r="S262" t="str">
            <v>JAUNE 1021</v>
          </cell>
          <cell r="U262" t="str">
            <v>expédiée</v>
          </cell>
          <cell r="V262" t="str">
            <v>Plaques posées</v>
          </cell>
        </row>
        <row r="263">
          <cell r="A263" t="str">
            <v>570-4509</v>
          </cell>
          <cell r="B263" t="str">
            <v>LIENS</v>
          </cell>
          <cell r="C263" t="str">
            <v>96000570-4509</v>
          </cell>
          <cell r="D263" t="str">
            <v>CONTAINER</v>
          </cell>
          <cell r="E263" t="str">
            <v>(Fourniture client ) passage au sol</v>
          </cell>
          <cell r="F263" t="str">
            <v>TELEFONIKA MYSLENICE (S1402)</v>
          </cell>
          <cell r="G263" t="str">
            <v>MLP</v>
          </cell>
          <cell r="H263" t="str">
            <v>SETIC</v>
          </cell>
          <cell r="I263" t="str">
            <v>9818-188</v>
          </cell>
          <cell r="J263" t="str">
            <v>G/D</v>
          </cell>
          <cell r="K263" t="str">
            <v>24376-9c</v>
          </cell>
          <cell r="L263" t="str">
            <v>//</v>
          </cell>
          <cell r="M263" t="str">
            <v>//</v>
          </cell>
          <cell r="N263" t="str">
            <v>//</v>
          </cell>
          <cell r="O263" t="str">
            <v>//</v>
          </cell>
          <cell r="P263" t="str">
            <v>VERT 6029</v>
          </cell>
          <cell r="Q263" t="str">
            <v>Pas de carter</v>
          </cell>
          <cell r="R263" t="str">
            <v>GRIS 7035</v>
          </cell>
          <cell r="S263" t="str">
            <v>JAUNE 1021</v>
          </cell>
          <cell r="U263" t="str">
            <v>expédiée</v>
          </cell>
          <cell r="V263" t="str">
            <v>Plaques posées</v>
          </cell>
        </row>
        <row r="264">
          <cell r="A264" t="str">
            <v>570-10</v>
          </cell>
          <cell r="B264" t="str">
            <v>LIENS</v>
          </cell>
          <cell r="C264" t="str">
            <v>96000570-10</v>
          </cell>
          <cell r="D264" t="str">
            <v>CONTAINER</v>
          </cell>
          <cell r="E264" t="str">
            <v>(Fourniture client ) passage au sol</v>
          </cell>
          <cell r="F264" t="str">
            <v>TELEFONIKA MYSLENICE - 980 mm</v>
          </cell>
          <cell r="G264" t="str">
            <v>TRLB400N - 1M</v>
          </cell>
          <cell r="H264" t="str">
            <v>SETIC</v>
          </cell>
          <cell r="I264" t="str">
            <v>9681-458</v>
          </cell>
          <cell r="J264" t="str">
            <v>G/D</v>
          </cell>
          <cell r="K264" t="str">
            <v>24376-9c</v>
          </cell>
          <cell r="L264" t="str">
            <v>5937B03</v>
          </cell>
          <cell r="M264" t="str">
            <v>3 X 400V</v>
          </cell>
          <cell r="N264" t="str">
            <v>24V</v>
          </cell>
          <cell r="O264" t="str">
            <v>OK</v>
          </cell>
          <cell r="P264" t="str">
            <v>VERT 6029</v>
          </cell>
          <cell r="Q264" t="str">
            <v>Pas de carter</v>
          </cell>
          <cell r="R264" t="str">
            <v>GRIS 7035</v>
          </cell>
          <cell r="S264" t="str">
            <v>JAUNE 1021</v>
          </cell>
          <cell r="U264" t="str">
            <v>expédiée</v>
          </cell>
          <cell r="V264" t="str">
            <v>Plaques posées</v>
          </cell>
        </row>
        <row r="265">
          <cell r="A265" t="str">
            <v>570-10</v>
          </cell>
          <cell r="B265" t="str">
            <v>LIENS</v>
          </cell>
          <cell r="C265" t="str">
            <v>96000570-10</v>
          </cell>
          <cell r="D265" t="str">
            <v>CONTAINER</v>
          </cell>
          <cell r="E265" t="str">
            <v>(Fourniture client ) passage au sol</v>
          </cell>
          <cell r="F265" t="str">
            <v>TELEFONIKA MYSLENICE - 980 mm</v>
          </cell>
          <cell r="G265" t="str">
            <v>TRLB400N - 1M</v>
          </cell>
          <cell r="H265" t="str">
            <v>SETIC</v>
          </cell>
          <cell r="I265" t="str">
            <v>9682-459</v>
          </cell>
          <cell r="J265" t="str">
            <v>G/D</v>
          </cell>
          <cell r="K265" t="str">
            <v>24376-9c</v>
          </cell>
          <cell r="L265" t="str">
            <v>5937B03</v>
          </cell>
          <cell r="M265" t="str">
            <v>3 X 400V</v>
          </cell>
          <cell r="N265" t="str">
            <v>24V</v>
          </cell>
          <cell r="O265" t="str">
            <v>OK</v>
          </cell>
          <cell r="P265" t="str">
            <v>VERT 6029</v>
          </cell>
          <cell r="Q265" t="str">
            <v>Pas de carter</v>
          </cell>
          <cell r="R265" t="str">
            <v>GRIS 7035</v>
          </cell>
          <cell r="S265" t="str">
            <v>JAUNE 1021</v>
          </cell>
          <cell r="U265" t="str">
            <v>expédiée</v>
          </cell>
          <cell r="V265" t="str">
            <v>Plaques posées</v>
          </cell>
        </row>
        <row r="266">
          <cell r="A266" t="str">
            <v>570-10</v>
          </cell>
          <cell r="B266" t="str">
            <v>LIENS</v>
          </cell>
          <cell r="C266" t="str">
            <v>96000570-10</v>
          </cell>
          <cell r="D266" t="str">
            <v>CONTAINER</v>
          </cell>
          <cell r="E266" t="str">
            <v>(Fourniture client ) passage au sol</v>
          </cell>
          <cell r="F266" t="str">
            <v>TELEFONIKA MYSLENICE - 980 mm</v>
          </cell>
          <cell r="G266" t="str">
            <v>TRLB400N - 1M</v>
          </cell>
          <cell r="H266" t="str">
            <v>SETIC</v>
          </cell>
          <cell r="I266" t="str">
            <v>9683-460</v>
          </cell>
          <cell r="J266" t="str">
            <v>G/D</v>
          </cell>
          <cell r="K266" t="str">
            <v>24376-9c</v>
          </cell>
          <cell r="L266" t="str">
            <v>5937B03</v>
          </cell>
          <cell r="M266" t="str">
            <v>3 X 400V</v>
          </cell>
          <cell r="N266" t="str">
            <v>24V</v>
          </cell>
          <cell r="O266" t="str">
            <v>OK</v>
          </cell>
          <cell r="P266" t="str">
            <v>VERT 6029</v>
          </cell>
          <cell r="Q266" t="str">
            <v>Pas de carter</v>
          </cell>
          <cell r="R266" t="str">
            <v>GRIS 7035</v>
          </cell>
          <cell r="S266" t="str">
            <v>JAUNE 1021</v>
          </cell>
          <cell r="U266" t="str">
            <v>expédiée</v>
          </cell>
          <cell r="V266" t="str">
            <v>Plaques posées</v>
          </cell>
        </row>
        <row r="267">
          <cell r="A267" t="str">
            <v>570-20</v>
          </cell>
          <cell r="B267" t="str">
            <v>//</v>
          </cell>
          <cell r="C267" t="str">
            <v>96000570-20</v>
          </cell>
          <cell r="D267" t="str">
            <v>CONTAINER</v>
          </cell>
          <cell r="E267" t="str">
            <v>(Fourniture client ) passage au sol</v>
          </cell>
          <cell r="F267" t="str">
            <v>TELEFONIKA MYSLENICE (S1402)</v>
          </cell>
          <cell r="G267" t="str">
            <v>PU630-H</v>
          </cell>
          <cell r="H267" t="str">
            <v>SETIC</v>
          </cell>
          <cell r="I267" t="str">
            <v>9820-324</v>
          </cell>
          <cell r="J267" t="str">
            <v>G/D</v>
          </cell>
          <cell r="K267" t="str">
            <v>24376-9c</v>
          </cell>
          <cell r="L267" t="str">
            <v>//</v>
          </cell>
          <cell r="M267" t="str">
            <v>//</v>
          </cell>
          <cell r="N267" t="str">
            <v>//</v>
          </cell>
          <cell r="O267" t="str">
            <v>//</v>
          </cell>
          <cell r="P267" t="str">
            <v>//</v>
          </cell>
          <cell r="Q267" t="str">
            <v>Pas de carter</v>
          </cell>
          <cell r="R267" t="str">
            <v>//</v>
          </cell>
          <cell r="S267" t="str">
            <v>//</v>
          </cell>
          <cell r="U267" t="str">
            <v>expédiée</v>
          </cell>
          <cell r="V267" t="str">
            <v>Plaques posées</v>
          </cell>
        </row>
        <row r="268">
          <cell r="A268" t="str">
            <v>570-4510</v>
          </cell>
          <cell r="B268" t="str">
            <v>LIENS</v>
          </cell>
          <cell r="C268" t="str">
            <v>96000570-4510</v>
          </cell>
          <cell r="D268" t="str">
            <v>CONTAINER</v>
          </cell>
          <cell r="E268" t="str">
            <v>(Fourniture client ) passage au sol</v>
          </cell>
          <cell r="F268" t="str">
            <v>TELEFONIKA MYSLENICE (S1402)</v>
          </cell>
          <cell r="G268" t="str">
            <v>TBM630IS</v>
          </cell>
          <cell r="H268" t="str">
            <v>SETIC</v>
          </cell>
          <cell r="I268" t="str">
            <v>9822-629</v>
          </cell>
          <cell r="J268" t="str">
            <v>G/D</v>
          </cell>
          <cell r="K268" t="str">
            <v>24376-9c</v>
          </cell>
          <cell r="L268">
            <v>24398</v>
          </cell>
          <cell r="M268" t="str">
            <v>3 X 400V</v>
          </cell>
          <cell r="N268" t="str">
            <v>24V</v>
          </cell>
          <cell r="O268" t="str">
            <v>OK</v>
          </cell>
          <cell r="P268" t="str">
            <v>GRIS 7030</v>
          </cell>
          <cell r="Q268" t="str">
            <v>VERT 6029</v>
          </cell>
          <cell r="R268" t="str">
            <v>GRIS 7035</v>
          </cell>
          <cell r="S268" t="str">
            <v>JAUNE 1021</v>
          </cell>
          <cell r="U268" t="str">
            <v>expédiée</v>
          </cell>
          <cell r="V268" t="str">
            <v>Plaques posées</v>
          </cell>
        </row>
        <row r="269">
          <cell r="A269" t="str">
            <v>610-4521</v>
          </cell>
          <cell r="B269" t="str">
            <v>LIENS</v>
          </cell>
          <cell r="C269" t="str">
            <v>96000610-4521</v>
          </cell>
          <cell r="D269" t="str">
            <v>CONTAINER</v>
          </cell>
          <cell r="E269" t="str">
            <v>(Fourniture client ) aérien 6M</v>
          </cell>
          <cell r="F269" t="str">
            <v>CEAM CAVI SPECIALI SPA (S1418)</v>
          </cell>
          <cell r="G269" t="str">
            <v>DVD630HV-2-3M</v>
          </cell>
          <cell r="H269" t="str">
            <v>SETIC</v>
          </cell>
          <cell r="I269" t="str">
            <v>9894-500</v>
          </cell>
          <cell r="J269" t="str">
            <v>D/G</v>
          </cell>
          <cell r="K269" t="str">
            <v>370 039/8c</v>
          </cell>
          <cell r="L269">
            <v>141615</v>
          </cell>
          <cell r="M269" t="str">
            <v>3 X 400V</v>
          </cell>
          <cell r="N269" t="str">
            <v>24V</v>
          </cell>
          <cell r="O269" t="str">
            <v>OK</v>
          </cell>
          <cell r="P269" t="str">
            <v>GRIS 7030</v>
          </cell>
          <cell r="Q269" t="str">
            <v>BLEU 5012</v>
          </cell>
          <cell r="R269" t="str">
            <v>GRIS 7035</v>
          </cell>
          <cell r="S269" t="str">
            <v>ORANGE 2004</v>
          </cell>
          <cell r="U269" t="str">
            <v>expédiée</v>
          </cell>
          <cell r="V269" t="str">
            <v>Plaques posées</v>
          </cell>
        </row>
        <row r="270">
          <cell r="A270" t="str">
            <v>610-4522</v>
          </cell>
          <cell r="B270" t="str">
            <v>LIENS</v>
          </cell>
          <cell r="C270" t="str">
            <v>96000610-4522</v>
          </cell>
          <cell r="D270" t="str">
            <v>CONTAINER</v>
          </cell>
          <cell r="E270" t="str">
            <v>(Fourniture client ) aérien 6M</v>
          </cell>
          <cell r="F270" t="str">
            <v>CEAM CAVI SPECIALI SPA (S1418)</v>
          </cell>
          <cell r="G270" t="str">
            <v>TA630Ni</v>
          </cell>
          <cell r="H270" t="str">
            <v>SETIC</v>
          </cell>
          <cell r="I270" t="str">
            <v>9895-641</v>
          </cell>
          <cell r="J270" t="str">
            <v>G/D</v>
          </cell>
          <cell r="K270" t="str">
            <v>370 039/8c</v>
          </cell>
          <cell r="L270">
            <v>370070</v>
          </cell>
          <cell r="M270" t="str">
            <v>3 X 400V</v>
          </cell>
          <cell r="N270" t="str">
            <v>24V</v>
          </cell>
          <cell r="O270" t="str">
            <v>OK</v>
          </cell>
          <cell r="P270" t="str">
            <v>GRIS 7030</v>
          </cell>
          <cell r="Q270" t="str">
            <v>BLEU 5012</v>
          </cell>
          <cell r="R270" t="str">
            <v>GRIS 7035</v>
          </cell>
          <cell r="S270" t="str">
            <v>ORANGE 2004</v>
          </cell>
          <cell r="U270" t="str">
            <v>expédiée</v>
          </cell>
          <cell r="V270" t="str">
            <v>Plaques posées</v>
          </cell>
        </row>
        <row r="271">
          <cell r="A271" t="str">
            <v>611-10</v>
          </cell>
          <cell r="B271" t="str">
            <v>LIENS</v>
          </cell>
          <cell r="C271" t="str">
            <v>96000611-10</v>
          </cell>
          <cell r="D271" t="str">
            <v>CONTAINER</v>
          </cell>
          <cell r="E271" t="str">
            <v>(Fourniture client ) aérien 6M</v>
          </cell>
          <cell r="F271" t="str">
            <v>CEAM CAVI SPECIALI SPA (S1419) - 980mm</v>
          </cell>
          <cell r="G271" t="str">
            <v>TRLB400N - 1M</v>
          </cell>
          <cell r="H271" t="str">
            <v>SETIC</v>
          </cell>
          <cell r="I271" t="str">
            <v>9886-479</v>
          </cell>
          <cell r="J271" t="str">
            <v>G/D</v>
          </cell>
          <cell r="K271">
            <v>24400</v>
          </cell>
          <cell r="L271" t="str">
            <v>5937B03</v>
          </cell>
          <cell r="M271" t="str">
            <v>3 X 400V</v>
          </cell>
          <cell r="N271" t="str">
            <v>24V</v>
          </cell>
          <cell r="O271" t="str">
            <v>OK</v>
          </cell>
          <cell r="P271" t="str">
            <v>BLEU 5012</v>
          </cell>
          <cell r="Q271" t="str">
            <v>Pas de carter</v>
          </cell>
          <cell r="R271" t="str">
            <v>GRIS 7035</v>
          </cell>
          <cell r="S271" t="str">
            <v>ORANGE 2004</v>
          </cell>
          <cell r="U271" t="str">
            <v>en Cours</v>
          </cell>
          <cell r="V271" t="str">
            <v>en fabrication</v>
          </cell>
        </row>
        <row r="272">
          <cell r="A272" t="str">
            <v>611-4523</v>
          </cell>
          <cell r="B272" t="str">
            <v>LIENS</v>
          </cell>
          <cell r="C272" t="str">
            <v>96000611-4523</v>
          </cell>
          <cell r="D272" t="str">
            <v>CONTAINER</v>
          </cell>
          <cell r="E272" t="str">
            <v>(Fourniture client ) aérien 6M</v>
          </cell>
          <cell r="F272" t="str">
            <v>CEAM CAVI SPECIALI SPA (S1419)</v>
          </cell>
          <cell r="G272" t="str">
            <v>DVD630HV-2-3M</v>
          </cell>
          <cell r="H272" t="str">
            <v>SETIC</v>
          </cell>
          <cell r="I272" t="str">
            <v>9896-501</v>
          </cell>
          <cell r="J272" t="str">
            <v>D/G</v>
          </cell>
          <cell r="K272">
            <v>24400</v>
          </cell>
          <cell r="L272">
            <v>141615</v>
          </cell>
          <cell r="M272" t="str">
            <v>3 X 380V</v>
          </cell>
          <cell r="N272" t="str">
            <v>24V</v>
          </cell>
          <cell r="O272" t="str">
            <v>OK</v>
          </cell>
          <cell r="P272" t="str">
            <v>GRIS 7030</v>
          </cell>
          <cell r="Q272" t="str">
            <v>BLEU 5012</v>
          </cell>
          <cell r="R272" t="str">
            <v>GRIS 7035</v>
          </cell>
          <cell r="S272" t="str">
            <v>ORANGE 2004</v>
          </cell>
          <cell r="U272" t="str">
            <v>en Cours</v>
          </cell>
          <cell r="V272" t="str">
            <v>en fabrication</v>
          </cell>
        </row>
        <row r="273">
          <cell r="A273" t="str">
            <v>611-4523</v>
          </cell>
          <cell r="B273" t="str">
            <v>LIENS</v>
          </cell>
          <cell r="C273" t="str">
            <v>96000611-4523</v>
          </cell>
          <cell r="D273" t="str">
            <v>CONTAINER</v>
          </cell>
          <cell r="E273" t="str">
            <v>(Fourniture client ) aérien 6M</v>
          </cell>
          <cell r="F273" t="str">
            <v>CEAM CAVI SPECIALI SPA (S1419)</v>
          </cell>
          <cell r="G273" t="str">
            <v>DVD630HV-2-3M</v>
          </cell>
          <cell r="H273" t="str">
            <v>SETIC</v>
          </cell>
          <cell r="I273" t="str">
            <v>9897-502</v>
          </cell>
          <cell r="J273" t="str">
            <v>D/G</v>
          </cell>
          <cell r="K273">
            <v>24400</v>
          </cell>
          <cell r="L273">
            <v>141615</v>
          </cell>
          <cell r="M273" t="str">
            <v>3 X 380V</v>
          </cell>
          <cell r="N273" t="str">
            <v>24V</v>
          </cell>
          <cell r="O273" t="str">
            <v>OK</v>
          </cell>
          <cell r="P273" t="str">
            <v>GRIS 7030</v>
          </cell>
          <cell r="Q273" t="str">
            <v>BLEU 5012</v>
          </cell>
          <cell r="R273" t="str">
            <v>GRIS 7035</v>
          </cell>
          <cell r="S273" t="str">
            <v>ORANGE 2004</v>
          </cell>
          <cell r="U273" t="str">
            <v>en Cours</v>
          </cell>
          <cell r="V273" t="str">
            <v>en fabrication</v>
          </cell>
        </row>
        <row r="274">
          <cell r="A274" t="str">
            <v>611-4524</v>
          </cell>
          <cell r="B274" t="str">
            <v>LIENS</v>
          </cell>
          <cell r="C274" t="str">
            <v>96000611-4524</v>
          </cell>
          <cell r="D274" t="str">
            <v>CONTAINER</v>
          </cell>
          <cell r="E274" t="str">
            <v>(Fourniture client ) aérien 6M</v>
          </cell>
          <cell r="F274" t="str">
            <v>CEAM CAVI SPECIALI SPA (S1419)</v>
          </cell>
          <cell r="G274" t="str">
            <v>MLP</v>
          </cell>
          <cell r="H274" t="str">
            <v>SETIC</v>
          </cell>
          <cell r="I274" t="str">
            <v>9898-196</v>
          </cell>
          <cell r="J274" t="str">
            <v>G/D</v>
          </cell>
          <cell r="K274">
            <v>24400</v>
          </cell>
          <cell r="L274" t="str">
            <v>//</v>
          </cell>
          <cell r="M274" t="str">
            <v>//</v>
          </cell>
          <cell r="N274" t="str">
            <v>//</v>
          </cell>
          <cell r="O274" t="str">
            <v>//</v>
          </cell>
          <cell r="P274" t="str">
            <v>BLEU 5012</v>
          </cell>
          <cell r="Q274" t="str">
            <v>Pas de carter</v>
          </cell>
          <cell r="R274" t="str">
            <v>GRIS 7035</v>
          </cell>
          <cell r="S274" t="str">
            <v>ORANGE 2004</v>
          </cell>
          <cell r="U274" t="str">
            <v>en Cours</v>
          </cell>
          <cell r="V274" t="str">
            <v>en fabrication</v>
          </cell>
        </row>
        <row r="275">
          <cell r="A275" t="str">
            <v>611-4525</v>
          </cell>
          <cell r="B275" t="str">
            <v>LIENS</v>
          </cell>
          <cell r="C275" t="str">
            <v>96000611-4525</v>
          </cell>
          <cell r="D275" t="str">
            <v>CONTAINER</v>
          </cell>
          <cell r="E275" t="str">
            <v>(Fourniture client ) aérien 6M</v>
          </cell>
          <cell r="F275" t="str">
            <v>CEAM CAVI SPECIALI SPA (S1419)</v>
          </cell>
          <cell r="G275" t="str">
            <v>TC800Ni</v>
          </cell>
          <cell r="H275" t="str">
            <v>SETIC</v>
          </cell>
          <cell r="I275" t="str">
            <v>9899-70</v>
          </cell>
          <cell r="J275" t="str">
            <v>G/D</v>
          </cell>
          <cell r="K275">
            <v>24400</v>
          </cell>
          <cell r="L275">
            <v>24401</v>
          </cell>
          <cell r="M275" t="str">
            <v>3 X 380V</v>
          </cell>
          <cell r="N275" t="str">
            <v>24V</v>
          </cell>
          <cell r="O275" t="str">
            <v>OK</v>
          </cell>
          <cell r="P275" t="str">
            <v>GRIS 7030</v>
          </cell>
          <cell r="Q275" t="str">
            <v>BLEU 5012</v>
          </cell>
          <cell r="R275" t="str">
            <v>GRIS 7035</v>
          </cell>
          <cell r="S275" t="str">
            <v>ORANGE 2004</v>
          </cell>
          <cell r="U275" t="str">
            <v>en Cours</v>
          </cell>
          <cell r="V275" t="str">
            <v>en fabrication</v>
          </cell>
        </row>
        <row r="276">
          <cell r="A276" t="str">
            <v>530-10</v>
          </cell>
          <cell r="B276" t="str">
            <v>LIENS</v>
          </cell>
          <cell r="C276" t="str">
            <v>96000530-10</v>
          </cell>
          <cell r="D276" t="str">
            <v>CONTAINER</v>
          </cell>
          <cell r="E276" t="str">
            <v xml:space="preserve"> (Fourniture SETIC) au sol</v>
          </cell>
          <cell r="F276" t="str">
            <v>HARGER  (S1400)</v>
          </cell>
          <cell r="G276" t="str">
            <v>MET19N-3</v>
          </cell>
          <cell r="H276" t="str">
            <v>SETIC</v>
          </cell>
          <cell r="I276" t="str">
            <v>9874-01</v>
          </cell>
          <cell r="J276" t="str">
            <v>D/G</v>
          </cell>
          <cell r="K276" t="str">
            <v>1826-1a</v>
          </cell>
          <cell r="L276">
            <v>1848</v>
          </cell>
          <cell r="M276" t="str">
            <v>3 X 460V</v>
          </cell>
          <cell r="N276" t="str">
            <v>24V</v>
          </cell>
          <cell r="O276" t="str">
            <v>OK</v>
          </cell>
          <cell r="P276" t="str">
            <v>BLEU 5012</v>
          </cell>
          <cell r="Q276" t="str">
            <v>Pas de carter</v>
          </cell>
          <cell r="R276" t="str">
            <v>GRIS 7035</v>
          </cell>
          <cell r="S276" t="str">
            <v>ORANGE 2004</v>
          </cell>
          <cell r="U276" t="str">
            <v>expédiée</v>
          </cell>
          <cell r="V276" t="str">
            <v>Plaques posées</v>
          </cell>
        </row>
        <row r="277">
          <cell r="A277" t="str">
            <v>568-4543</v>
          </cell>
          <cell r="B277" t="str">
            <v>LIENS</v>
          </cell>
          <cell r="C277" t="str">
            <v>96000568-4553</v>
          </cell>
          <cell r="D277" t="str">
            <v>CONTAINER</v>
          </cell>
          <cell r="F277" t="str">
            <v>ELSEWEDY ELECTRIC (UIC) (S1399)</v>
          </cell>
          <cell r="G277" t="str">
            <v>DVD630P</v>
          </cell>
          <cell r="H277" t="str">
            <v>SETIC</v>
          </cell>
          <cell r="I277" t="str">
            <v>9812-497</v>
          </cell>
          <cell r="J277" t="str">
            <v>D/G</v>
          </cell>
          <cell r="K277" t="str">
            <v>330025/3</v>
          </cell>
          <cell r="L277">
            <v>141616</v>
          </cell>
          <cell r="M277" t="str">
            <v>3 X 400V</v>
          </cell>
          <cell r="N277" t="str">
            <v>24V</v>
          </cell>
          <cell r="O277" t="str">
            <v>OK</v>
          </cell>
          <cell r="P277" t="str">
            <v>GRIS 7030</v>
          </cell>
          <cell r="Q277" t="str">
            <v>VERT 6011</v>
          </cell>
          <cell r="R277" t="str">
            <v>GRIS 7035</v>
          </cell>
          <cell r="S277" t="str">
            <v>ORANGE 2004</v>
          </cell>
          <cell r="U277" t="str">
            <v>expédiée</v>
          </cell>
          <cell r="V277" t="str">
            <v>Plaques posées</v>
          </cell>
        </row>
        <row r="278">
          <cell r="A278" t="str">
            <v>568-4543</v>
          </cell>
          <cell r="B278" t="str">
            <v>LIENS</v>
          </cell>
          <cell r="C278" t="str">
            <v>96000568-4553</v>
          </cell>
          <cell r="D278" t="str">
            <v>CONTAINER</v>
          </cell>
          <cell r="F278" t="str">
            <v>ELSEWEDY ELECTRIC (UIC) (S1399)</v>
          </cell>
          <cell r="G278" t="str">
            <v>DVD630P</v>
          </cell>
          <cell r="H278" t="str">
            <v>SETIC</v>
          </cell>
          <cell r="I278" t="str">
            <v>9813-498</v>
          </cell>
          <cell r="J278" t="str">
            <v>D/G</v>
          </cell>
          <cell r="K278" t="str">
            <v>330025/3</v>
          </cell>
          <cell r="L278">
            <v>141616</v>
          </cell>
          <cell r="M278" t="str">
            <v>3 X 400V</v>
          </cell>
          <cell r="N278" t="str">
            <v>24V</v>
          </cell>
          <cell r="O278" t="str">
            <v>OK</v>
          </cell>
          <cell r="P278" t="str">
            <v>GRIS 7030</v>
          </cell>
          <cell r="Q278" t="str">
            <v>VERT 6011</v>
          </cell>
          <cell r="R278" t="str">
            <v>GRIS 7035</v>
          </cell>
          <cell r="S278" t="str">
            <v>ORANGE 2004</v>
          </cell>
          <cell r="U278" t="str">
            <v>expédiée</v>
          </cell>
          <cell r="V278" t="str">
            <v>Plaques posées</v>
          </cell>
        </row>
        <row r="279">
          <cell r="A279" t="str">
            <v>558-??</v>
          </cell>
          <cell r="B279" t="str">
            <v>LIENS</v>
          </cell>
          <cell r="C279" t="str">
            <v>96000568- ??</v>
          </cell>
          <cell r="D279" t="str">
            <v>CONTAINER</v>
          </cell>
          <cell r="F279" t="str">
            <v>ELSEWEDY ELECTRIC (UIC) (S1399)</v>
          </cell>
          <cell r="G279" t="str">
            <v>PQ630N-G</v>
          </cell>
          <cell r="H279" t="str">
            <v>SETIC</v>
          </cell>
          <cell r="M279" t="str">
            <v>3 X 400V</v>
          </cell>
          <cell r="N279" t="str">
            <v>24V</v>
          </cell>
          <cell r="O279" t="str">
            <v>OK</v>
          </cell>
          <cell r="P279" t="str">
            <v>GRIS 7030</v>
          </cell>
          <cell r="Q279" t="str">
            <v>VERT 6011</v>
          </cell>
          <cell r="R279" t="str">
            <v>GRIS 7035</v>
          </cell>
          <cell r="S279" t="str">
            <v>ORANGE 2004</v>
          </cell>
          <cell r="U279" t="str">
            <v>expédiée</v>
          </cell>
          <cell r="V279" t="str">
            <v>Plaques posées</v>
          </cell>
        </row>
        <row r="280">
          <cell r="A280" t="str">
            <v>615-4558</v>
          </cell>
          <cell r="B280" t="str">
            <v>LIENS</v>
          </cell>
          <cell r="C280" t="str">
            <v>96000615-4558</v>
          </cell>
          <cell r="D280" t="str">
            <v>CONTAINER</v>
          </cell>
          <cell r="F280" t="str">
            <v>BELDEN MONTICELLO (S1420) - USA</v>
          </cell>
          <cell r="G280" t="str">
            <v>ICL800</v>
          </cell>
          <cell r="H280" t="str">
            <v>SETIC</v>
          </cell>
          <cell r="I280" t="str">
            <v>9900-18</v>
          </cell>
          <cell r="K280" t="str">
            <v>230 089-1</v>
          </cell>
          <cell r="L280">
            <v>23574</v>
          </cell>
          <cell r="M280" t="str">
            <v>3 X 480V</v>
          </cell>
          <cell r="N280" t="str">
            <v>24V</v>
          </cell>
          <cell r="O280" t="str">
            <v>OK</v>
          </cell>
          <cell r="P280" t="str">
            <v>BLANC 9003</v>
          </cell>
          <cell r="Q280" t="str">
            <v>JAUNE 1014</v>
          </cell>
          <cell r="R280" t="str">
            <v>GRIS 7035</v>
          </cell>
          <cell r="S280" t="str">
            <v>JAUNE 1014</v>
          </cell>
          <cell r="U280" t="str">
            <v>en Cours</v>
          </cell>
          <cell r="V280" t="str">
            <v>en fabrication</v>
          </cell>
        </row>
        <row r="281">
          <cell r="A281" t="str">
            <v>621-4560</v>
          </cell>
          <cell r="B281" t="str">
            <v>LIENS</v>
          </cell>
          <cell r="C281" t="str">
            <v>96000621-4560</v>
          </cell>
          <cell r="D281" t="str">
            <v>CONTAINER</v>
          </cell>
          <cell r="E281" t="str">
            <v>(fourniture Setic) Passage au sol</v>
          </cell>
          <cell r="F281" t="str">
            <v>SYNERGIE CABLE (S1414)</v>
          </cell>
          <cell r="G281" t="str">
            <v>TC1250-4M</v>
          </cell>
          <cell r="H281" t="str">
            <v>SETIC</v>
          </cell>
          <cell r="I281" t="str">
            <v>9901-59</v>
          </cell>
          <cell r="J281" t="str">
            <v>D/G</v>
          </cell>
          <cell r="M281" t="str">
            <v>3 X 400V</v>
          </cell>
          <cell r="N281" t="str">
            <v>24V</v>
          </cell>
          <cell r="O281" t="str">
            <v>OK</v>
          </cell>
          <cell r="P281" t="str">
            <v>GRIS 7030</v>
          </cell>
          <cell r="Q281" t="str">
            <v>GRIS 7030</v>
          </cell>
          <cell r="R281" t="str">
            <v>GRIS 7035</v>
          </cell>
          <cell r="S281" t="str">
            <v>JAUNE 1003</v>
          </cell>
          <cell r="U281" t="str">
            <v>en Cours</v>
          </cell>
          <cell r="V281" t="str">
            <v>en fabrication</v>
          </cell>
        </row>
        <row r="282">
          <cell r="A282" t="str">
            <v>621-10</v>
          </cell>
          <cell r="B282" t="str">
            <v>LIENS</v>
          </cell>
          <cell r="C282" t="str">
            <v>96000621-10</v>
          </cell>
          <cell r="D282" t="str">
            <v>CONTAINER</v>
          </cell>
          <cell r="E282" t="str">
            <v>(fourniture Setic) Passage au sol</v>
          </cell>
          <cell r="F282" t="str">
            <v>SYNERGIE CABLE (S1414)</v>
          </cell>
          <cell r="G282" t="str">
            <v>SRT300-7FS</v>
          </cell>
          <cell r="H282" t="str">
            <v>SETIC</v>
          </cell>
          <cell r="I282" t="str">
            <v>9903-306</v>
          </cell>
          <cell r="J282" t="str">
            <v>D/G</v>
          </cell>
          <cell r="M282" t="str">
            <v>3 X 400V</v>
          </cell>
          <cell r="N282" t="str">
            <v>24V</v>
          </cell>
          <cell r="O282" t="str">
            <v>OK</v>
          </cell>
          <cell r="P282" t="str">
            <v>GRIS 7030</v>
          </cell>
          <cell r="Q282" t="str">
            <v>Pas de carter</v>
          </cell>
          <cell r="R282" t="str">
            <v>GRIS 7035</v>
          </cell>
          <cell r="S282" t="str">
            <v>JAUNE 1003</v>
          </cell>
          <cell r="U282" t="str">
            <v>en Cours</v>
          </cell>
          <cell r="V282" t="str">
            <v>en fabrication</v>
          </cell>
        </row>
        <row r="283">
          <cell r="A283" t="str">
            <v>621-4559</v>
          </cell>
          <cell r="B283" t="str">
            <v>LIENS</v>
          </cell>
          <cell r="C283" t="str">
            <v>96000621-4559</v>
          </cell>
          <cell r="D283" t="str">
            <v>CONTAINER</v>
          </cell>
          <cell r="E283" t="str">
            <v>(fourniture Setic) Passage au sol</v>
          </cell>
          <cell r="F283" t="str">
            <v>SYNERGIE CABLE (S1414)</v>
          </cell>
          <cell r="G283" t="str">
            <v>MLP</v>
          </cell>
          <cell r="H283" t="str">
            <v>SETIC</v>
          </cell>
          <cell r="I283" t="str">
            <v>9902-197</v>
          </cell>
          <cell r="J283" t="str">
            <v>D/G</v>
          </cell>
          <cell r="L283" t="str">
            <v>//</v>
          </cell>
          <cell r="M283" t="str">
            <v>//</v>
          </cell>
          <cell r="N283" t="str">
            <v>//</v>
          </cell>
          <cell r="O283" t="str">
            <v>OK</v>
          </cell>
          <cell r="P283" t="str">
            <v>GRIS 7030</v>
          </cell>
          <cell r="Q283" t="str">
            <v>Pas de carter</v>
          </cell>
          <cell r="R283" t="str">
            <v>GRIS 7035</v>
          </cell>
          <cell r="S283" t="str">
            <v>JAUNE 1003</v>
          </cell>
          <cell r="U283" t="str">
            <v>en Cours</v>
          </cell>
          <cell r="V283" t="str">
            <v>en fabrication</v>
          </cell>
        </row>
        <row r="284">
          <cell r="A284" t="str">
            <v>622-4562</v>
          </cell>
          <cell r="B284" t="str">
            <v>LIENS</v>
          </cell>
          <cell r="C284" t="str">
            <v>96000622-4562</v>
          </cell>
          <cell r="D284" t="str">
            <v>CONTAINER</v>
          </cell>
          <cell r="E284" t="str">
            <v>(fourniture Setic) Passage au sol</v>
          </cell>
          <cell r="F284" t="str">
            <v>CABLERIE DU MAROC (S1409)</v>
          </cell>
          <cell r="G284" t="str">
            <v>TC1250-4M</v>
          </cell>
          <cell r="H284" t="str">
            <v>SETIC</v>
          </cell>
          <cell r="I284" t="str">
            <v>9868-58</v>
          </cell>
          <cell r="J284" t="str">
            <v>D/G</v>
          </cell>
          <cell r="K284" t="str">
            <v>7457-6d</v>
          </cell>
          <cell r="M284" t="str">
            <v>3 X 400V</v>
          </cell>
          <cell r="N284" t="str">
            <v>24V</v>
          </cell>
          <cell r="O284" t="str">
            <v>OK</v>
          </cell>
          <cell r="P284" t="str">
            <v>GRIS 7030</v>
          </cell>
          <cell r="Q284" t="str">
            <v>BLEU 5012</v>
          </cell>
          <cell r="R284" t="str">
            <v>GRIS 7035</v>
          </cell>
          <cell r="S284" t="str">
            <v>ORANGE 2004</v>
          </cell>
          <cell r="U284" t="str">
            <v>en Cours</v>
          </cell>
          <cell r="V284" t="str">
            <v>en fabrication</v>
          </cell>
        </row>
        <row r="285">
          <cell r="A285" t="str">
            <v>622-10</v>
          </cell>
          <cell r="B285" t="str">
            <v>LIENS</v>
          </cell>
          <cell r="C285" t="str">
            <v>96000622-10</v>
          </cell>
          <cell r="D285" t="str">
            <v>CONTAINER</v>
          </cell>
          <cell r="E285" t="str">
            <v>(fourniture Setic) Passage au sol</v>
          </cell>
          <cell r="F285" t="str">
            <v>CABLERIE DU MAROC (S1409)</v>
          </cell>
          <cell r="G285" t="str">
            <v>SRT300-7FS</v>
          </cell>
          <cell r="H285" t="str">
            <v>SETIC</v>
          </cell>
          <cell r="I285" t="str">
            <v>9866-305</v>
          </cell>
          <cell r="J285" t="str">
            <v>D/G</v>
          </cell>
          <cell r="K285" t="str">
            <v>7457-6d</v>
          </cell>
          <cell r="M285" t="str">
            <v>3 X 400V</v>
          </cell>
          <cell r="N285" t="str">
            <v>24V</v>
          </cell>
          <cell r="O285" t="str">
            <v>OK</v>
          </cell>
          <cell r="P285" t="str">
            <v>BLEU 5012</v>
          </cell>
          <cell r="Q285" t="str">
            <v>Pas de carter</v>
          </cell>
          <cell r="R285" t="str">
            <v>GRIS 7035</v>
          </cell>
          <cell r="S285" t="str">
            <v>ORANGE 2004</v>
          </cell>
          <cell r="U285" t="str">
            <v>en Cours</v>
          </cell>
          <cell r="V285" t="str">
            <v>en fabrication</v>
          </cell>
        </row>
        <row r="286">
          <cell r="A286" t="str">
            <v>622-4561</v>
          </cell>
          <cell r="B286" t="str">
            <v>LIENS</v>
          </cell>
          <cell r="C286" t="str">
            <v>96000622-4561</v>
          </cell>
          <cell r="D286" t="str">
            <v>CONTAINER</v>
          </cell>
          <cell r="E286" t="str">
            <v>(fourniture Setic) Passage au sol</v>
          </cell>
          <cell r="F286" t="str">
            <v>CABLERIE DU MAROC (S1409)</v>
          </cell>
          <cell r="G286" t="str">
            <v>MLP</v>
          </cell>
          <cell r="H286" t="str">
            <v>SETIC</v>
          </cell>
          <cell r="I286" t="str">
            <v>9867-193</v>
          </cell>
          <cell r="J286" t="str">
            <v>D/G</v>
          </cell>
          <cell r="K286" t="str">
            <v>7457-6d</v>
          </cell>
          <cell r="L286" t="str">
            <v>//</v>
          </cell>
          <cell r="M286" t="str">
            <v>//</v>
          </cell>
          <cell r="N286" t="str">
            <v>//</v>
          </cell>
          <cell r="O286" t="str">
            <v>OK</v>
          </cell>
          <cell r="P286" t="str">
            <v>BLEU 5012</v>
          </cell>
          <cell r="Q286" t="str">
            <v>Pas de carter</v>
          </cell>
          <cell r="R286" t="str">
            <v>GRIS 7035</v>
          </cell>
          <cell r="S286" t="str">
            <v>ORANGE 2004</v>
          </cell>
          <cell r="U286" t="str">
            <v>en Cours</v>
          </cell>
          <cell r="V286" t="str">
            <v>en fabrication</v>
          </cell>
        </row>
        <row r="287">
          <cell r="A287" t="str">
            <v>623-4596</v>
          </cell>
          <cell r="B287" t="str">
            <v>LIENS</v>
          </cell>
          <cell r="C287" t="str">
            <v>96000623-4596</v>
          </cell>
          <cell r="D287" t="str">
            <v>CONTAINER</v>
          </cell>
          <cell r="E287" t="str">
            <v>(Fourniture client ) aérien 6 M</v>
          </cell>
          <cell r="F287" t="str">
            <v>2M KABLO (S1426)</v>
          </cell>
          <cell r="G287" t="str">
            <v>DRM800N-2M</v>
          </cell>
          <cell r="H287" t="str">
            <v>SETIC</v>
          </cell>
          <cell r="I287" t="str">
            <v>9927-311</v>
          </cell>
          <cell r="J287" t="str">
            <v>G/D</v>
          </cell>
          <cell r="K287" t="str">
            <v>24380/3</v>
          </cell>
          <cell r="L287" t="str">
            <v>230167B01</v>
          </cell>
          <cell r="M287" t="str">
            <v>3 X 400V</v>
          </cell>
          <cell r="N287" t="str">
            <v>24V</v>
          </cell>
          <cell r="O287" t="str">
            <v>OK</v>
          </cell>
          <cell r="P287" t="str">
            <v>VERT 6011</v>
          </cell>
          <cell r="Q287" t="str">
            <v>Pas de carter</v>
          </cell>
          <cell r="R287" t="str">
            <v>GRIS 7035</v>
          </cell>
          <cell r="S287" t="str">
            <v>ORANGE 2004</v>
          </cell>
          <cell r="U287" t="str">
            <v>en Cours</v>
          </cell>
          <cell r="V287" t="str">
            <v>en fabrication</v>
          </cell>
        </row>
        <row r="288">
          <cell r="A288" t="str">
            <v>623-4596</v>
          </cell>
          <cell r="B288" t="str">
            <v>LIENS</v>
          </cell>
          <cell r="C288" t="str">
            <v>96000623-4596</v>
          </cell>
          <cell r="D288" t="str">
            <v>CONTAINER</v>
          </cell>
          <cell r="E288" t="str">
            <v>(Fourniture client ) aérien 6 M</v>
          </cell>
          <cell r="F288" t="str">
            <v>2M KABLO (S1426)</v>
          </cell>
          <cell r="G288" t="str">
            <v>DRM800N-2M</v>
          </cell>
          <cell r="H288" t="str">
            <v>SETIC</v>
          </cell>
          <cell r="I288" t="str">
            <v>9928-312</v>
          </cell>
          <cell r="J288" t="str">
            <v>G/D</v>
          </cell>
          <cell r="K288" t="str">
            <v>24380/3</v>
          </cell>
          <cell r="L288" t="str">
            <v>230167B01</v>
          </cell>
          <cell r="M288" t="str">
            <v>3 X 400V</v>
          </cell>
          <cell r="N288" t="str">
            <v>24V</v>
          </cell>
          <cell r="O288" t="str">
            <v>OK</v>
          </cell>
          <cell r="P288" t="str">
            <v>VERT 6011</v>
          </cell>
          <cell r="Q288" t="str">
            <v>Pas de carter</v>
          </cell>
          <cell r="R288" t="str">
            <v>GRIS 7035</v>
          </cell>
          <cell r="S288" t="str">
            <v>ORANGE 2004</v>
          </cell>
          <cell r="U288" t="str">
            <v>en Cours</v>
          </cell>
          <cell r="V288" t="str">
            <v>en fabrication</v>
          </cell>
        </row>
        <row r="289">
          <cell r="A289" t="str">
            <v>623-4597</v>
          </cell>
          <cell r="B289" t="str">
            <v>LIENS</v>
          </cell>
          <cell r="C289" t="str">
            <v>96000623-4597</v>
          </cell>
          <cell r="D289" t="str">
            <v>CONTAINER</v>
          </cell>
          <cell r="E289" t="str">
            <v>(Fourniture client ) aérien 6 M</v>
          </cell>
          <cell r="F289" t="str">
            <v>2M KABLO (S1426)</v>
          </cell>
          <cell r="G289" t="str">
            <v>MLP</v>
          </cell>
          <cell r="H289" t="str">
            <v>SETIC</v>
          </cell>
          <cell r="I289" t="str">
            <v>9929-200</v>
          </cell>
          <cell r="J289" t="str">
            <v>G/D</v>
          </cell>
          <cell r="K289" t="str">
            <v>24380/3</v>
          </cell>
          <cell r="L289" t="str">
            <v>//</v>
          </cell>
          <cell r="M289" t="str">
            <v>//</v>
          </cell>
          <cell r="N289" t="str">
            <v>//</v>
          </cell>
          <cell r="O289" t="str">
            <v>OK</v>
          </cell>
          <cell r="P289" t="str">
            <v>VERT 6011</v>
          </cell>
          <cell r="Q289" t="str">
            <v>Pas de carter</v>
          </cell>
          <cell r="R289" t="str">
            <v>GRIS 7035</v>
          </cell>
          <cell r="S289" t="str">
            <v>ORANGE 2004</v>
          </cell>
          <cell r="U289" t="str">
            <v>en Cours</v>
          </cell>
          <cell r="V289" t="str">
            <v>en fabrication</v>
          </cell>
        </row>
        <row r="290">
          <cell r="A290" t="str">
            <v>623-4598</v>
          </cell>
          <cell r="B290" t="str">
            <v>LIENS</v>
          </cell>
          <cell r="C290" t="str">
            <v>96000623-4598</v>
          </cell>
          <cell r="D290" t="str">
            <v>CONTAINER</v>
          </cell>
          <cell r="E290" t="str">
            <v>(Fourniture client ) aérien 6 M</v>
          </cell>
          <cell r="F290" t="str">
            <v>2M KABLO (S1426)</v>
          </cell>
          <cell r="G290" t="str">
            <v>TC800Ni</v>
          </cell>
          <cell r="H290" t="str">
            <v>SETIC</v>
          </cell>
          <cell r="I290" t="str">
            <v>9930-74</v>
          </cell>
          <cell r="J290" t="str">
            <v>G/D</v>
          </cell>
          <cell r="K290" t="str">
            <v>24380/3</v>
          </cell>
          <cell r="L290" t="str">
            <v>24352 - V2/3</v>
          </cell>
          <cell r="M290" t="str">
            <v>3 X 400V</v>
          </cell>
          <cell r="N290" t="str">
            <v>24V</v>
          </cell>
          <cell r="O290" t="str">
            <v>OK</v>
          </cell>
          <cell r="P290" t="str">
            <v>GRIS 7030</v>
          </cell>
          <cell r="Q290" t="str">
            <v>VERT 6011</v>
          </cell>
          <cell r="R290" t="str">
            <v>GRIS 7035</v>
          </cell>
          <cell r="S290" t="str">
            <v>ORANGE 2004</v>
          </cell>
          <cell r="U290" t="str">
            <v>en Cours</v>
          </cell>
          <cell r="V290" t="str">
            <v>en fabrication</v>
          </cell>
        </row>
        <row r="291">
          <cell r="A291" t="str">
            <v>623-10</v>
          </cell>
          <cell r="B291" t="str">
            <v>LIENS</v>
          </cell>
          <cell r="C291" t="str">
            <v>96000623-10</v>
          </cell>
          <cell r="D291" t="str">
            <v>CONTAINER</v>
          </cell>
          <cell r="E291" t="str">
            <v>(Fourniture client ) aérien 6 M</v>
          </cell>
          <cell r="F291" t="str">
            <v>2M KABLO (S1426) - 980 mm</v>
          </cell>
          <cell r="G291" t="str">
            <v>TRLB400N - 1M</v>
          </cell>
          <cell r="H291" t="str">
            <v>SETIC</v>
          </cell>
          <cell r="I291" t="str">
            <v>9889-482</v>
          </cell>
          <cell r="J291" t="str">
            <v>G/D</v>
          </cell>
          <cell r="K291" t="str">
            <v>24380/3</v>
          </cell>
          <cell r="L291" t="str">
            <v>5901B03</v>
          </cell>
          <cell r="M291" t="str">
            <v>3 X 400V</v>
          </cell>
          <cell r="N291" t="str">
            <v>24V</v>
          </cell>
          <cell r="O291" t="str">
            <v>OK</v>
          </cell>
          <cell r="P291" t="str">
            <v>VERT 6011</v>
          </cell>
          <cell r="Q291" t="str">
            <v>Pas de carter</v>
          </cell>
          <cell r="R291" t="str">
            <v>GRIS 7035</v>
          </cell>
          <cell r="S291" t="str">
            <v>ORANGE 2004</v>
          </cell>
          <cell r="U291" t="str">
            <v>en Cours</v>
          </cell>
          <cell r="V291" t="str">
            <v>en fabrication</v>
          </cell>
        </row>
        <row r="292">
          <cell r="A292" t="str">
            <v>623-10</v>
          </cell>
          <cell r="B292" t="str">
            <v>LIENS</v>
          </cell>
          <cell r="C292" t="str">
            <v>96000623-10</v>
          </cell>
          <cell r="D292" t="str">
            <v>CONTAINER</v>
          </cell>
          <cell r="E292" t="str">
            <v>(Fourniture client ) aérien 6 M</v>
          </cell>
          <cell r="F292" t="str">
            <v>2M KABLO (S1426) - 980 mm</v>
          </cell>
          <cell r="G292" t="str">
            <v>TRLB400N - 1M</v>
          </cell>
          <cell r="H292" t="str">
            <v>SETIC</v>
          </cell>
          <cell r="I292" t="str">
            <v>9890-483</v>
          </cell>
          <cell r="J292" t="str">
            <v>G/D</v>
          </cell>
          <cell r="K292" t="str">
            <v>24380/3</v>
          </cell>
          <cell r="L292" t="str">
            <v>5901B03</v>
          </cell>
          <cell r="M292" t="str">
            <v>3 X 400V</v>
          </cell>
          <cell r="N292" t="str">
            <v>24V</v>
          </cell>
          <cell r="O292" t="str">
            <v>OK</v>
          </cell>
          <cell r="P292" t="str">
            <v>VERT 6011</v>
          </cell>
          <cell r="Q292" t="str">
            <v>Pas de carter</v>
          </cell>
          <cell r="R292" t="str">
            <v>GRIS 7035</v>
          </cell>
          <cell r="S292" t="str">
            <v>ORANGE 2004</v>
          </cell>
          <cell r="U292" t="str">
            <v>en Cours</v>
          </cell>
          <cell r="V292" t="str">
            <v>en fabrication</v>
          </cell>
        </row>
        <row r="293">
          <cell r="A293" t="str">
            <v>623-10</v>
          </cell>
          <cell r="B293" t="str">
            <v>LIENS</v>
          </cell>
          <cell r="C293" t="str">
            <v>96000623-10</v>
          </cell>
          <cell r="D293" t="str">
            <v>CONTAINER</v>
          </cell>
          <cell r="E293" t="str">
            <v>(Fourniture client ) aérien 6 M</v>
          </cell>
          <cell r="F293" t="str">
            <v>2M KABLO (S1426) - 980 mm</v>
          </cell>
          <cell r="G293" t="str">
            <v>TRLB400N - 1M</v>
          </cell>
          <cell r="H293" t="str">
            <v>SETIC</v>
          </cell>
          <cell r="I293" t="str">
            <v>9891-484</v>
          </cell>
          <cell r="J293" t="str">
            <v>G/D</v>
          </cell>
          <cell r="K293" t="str">
            <v>24380/3</v>
          </cell>
          <cell r="L293" t="str">
            <v>5901B03</v>
          </cell>
          <cell r="M293" t="str">
            <v>3 X 400V</v>
          </cell>
          <cell r="N293" t="str">
            <v>24V</v>
          </cell>
          <cell r="O293" t="str">
            <v>OK</v>
          </cell>
          <cell r="P293" t="str">
            <v>VERT 6011</v>
          </cell>
          <cell r="Q293" t="str">
            <v>Pas de carter</v>
          </cell>
          <cell r="R293" t="str">
            <v>GRIS 7035</v>
          </cell>
          <cell r="S293" t="str">
            <v>ORANGE 2004</v>
          </cell>
          <cell r="U293" t="str">
            <v>en Cours</v>
          </cell>
          <cell r="V293" t="str">
            <v>en fabrication</v>
          </cell>
        </row>
        <row r="294">
          <cell r="A294" t="str">
            <v>613-4563</v>
          </cell>
          <cell r="B294" t="str">
            <v>LIENS</v>
          </cell>
          <cell r="C294" t="str">
            <v>96000613-4563</v>
          </cell>
          <cell r="D294" t="str">
            <v>CONTAINER</v>
          </cell>
          <cell r="E294" t="str">
            <v>(fourniture Setic)  Aérien 3 Mètres</v>
          </cell>
          <cell r="F294" t="str">
            <v>JUDD WIRE TURNERS FALL (S1421) - USA</v>
          </cell>
          <cell r="G294" t="str">
            <v>DBM630</v>
          </cell>
          <cell r="H294" t="str">
            <v>SETIC</v>
          </cell>
          <cell r="I294" t="str">
            <v>9912-287</v>
          </cell>
          <cell r="J294" t="str">
            <v>D/G</v>
          </cell>
          <cell r="K294" t="str">
            <v>165037/c</v>
          </cell>
          <cell r="L294">
            <v>190043</v>
          </cell>
          <cell r="M294" t="str">
            <v>3 X 460V</v>
          </cell>
          <cell r="N294" t="str">
            <v>24V</v>
          </cell>
          <cell r="O294" t="str">
            <v>OK</v>
          </cell>
          <cell r="P294" t="str">
            <v>BLEU 5012</v>
          </cell>
          <cell r="Q294" t="str">
            <v>ORANGE 2004</v>
          </cell>
          <cell r="R294" t="str">
            <v>GRIS 7035</v>
          </cell>
          <cell r="S294" t="str">
            <v>ORANGE 2004</v>
          </cell>
          <cell r="U294" t="str">
            <v>en Cours</v>
          </cell>
          <cell r="V294" t="str">
            <v>en fabrication</v>
          </cell>
        </row>
        <row r="295">
          <cell r="A295" t="str">
            <v>613-4563</v>
          </cell>
          <cell r="B295" t="str">
            <v>LIENS</v>
          </cell>
          <cell r="C295" t="str">
            <v>96000613-4563</v>
          </cell>
          <cell r="D295" t="str">
            <v>CONTAINER</v>
          </cell>
          <cell r="E295" t="str">
            <v>(fourniture Setic)  Aérien 3 Mètres</v>
          </cell>
          <cell r="F295" t="str">
            <v>JUDD WIRE TURNERS FALL (S1421) - USA</v>
          </cell>
          <cell r="G295" t="str">
            <v>DBM630</v>
          </cell>
          <cell r="H295" t="str">
            <v>SETIC</v>
          </cell>
          <cell r="I295" t="str">
            <v>9913-288</v>
          </cell>
          <cell r="J295" t="str">
            <v>D/G</v>
          </cell>
          <cell r="K295" t="str">
            <v>165037/c</v>
          </cell>
          <cell r="L295">
            <v>190043</v>
          </cell>
          <cell r="M295" t="str">
            <v>3 X 460V</v>
          </cell>
          <cell r="N295" t="str">
            <v>24V</v>
          </cell>
          <cell r="O295" t="str">
            <v>OK</v>
          </cell>
          <cell r="P295" t="str">
            <v>BLEU 5012</v>
          </cell>
          <cell r="Q295" t="str">
            <v>ORANGE 2004</v>
          </cell>
          <cell r="R295" t="str">
            <v>GRIS 7035</v>
          </cell>
          <cell r="S295" t="str">
            <v>ORANGE 2004</v>
          </cell>
          <cell r="U295" t="str">
            <v>en Cours</v>
          </cell>
          <cell r="V295" t="str">
            <v>en fabrication</v>
          </cell>
        </row>
        <row r="296">
          <cell r="A296" t="str">
            <v>613-4563</v>
          </cell>
          <cell r="B296" t="str">
            <v>LIENS</v>
          </cell>
          <cell r="C296" t="str">
            <v>96000613-4563</v>
          </cell>
          <cell r="D296" t="str">
            <v>CONTAINER</v>
          </cell>
          <cell r="E296" t="str">
            <v>(fourniture Setic)  Aérien 3 Mètres</v>
          </cell>
          <cell r="F296" t="str">
            <v>JUDD WIRE TURNERS FALL (S1421) - USA</v>
          </cell>
          <cell r="G296" t="str">
            <v>DBM630</v>
          </cell>
          <cell r="H296" t="str">
            <v>SETIC</v>
          </cell>
          <cell r="I296" t="str">
            <v>9914-289</v>
          </cell>
          <cell r="J296" t="str">
            <v>D/G</v>
          </cell>
          <cell r="K296" t="str">
            <v>165037/c</v>
          </cell>
          <cell r="L296">
            <v>190043</v>
          </cell>
          <cell r="M296" t="str">
            <v>3 X 460V</v>
          </cell>
          <cell r="N296" t="str">
            <v>24V</v>
          </cell>
          <cell r="O296" t="str">
            <v>OK</v>
          </cell>
          <cell r="P296" t="str">
            <v>BLEU 5012</v>
          </cell>
          <cell r="Q296" t="str">
            <v>ORANGE 2004</v>
          </cell>
          <cell r="R296" t="str">
            <v>GRIS 7035</v>
          </cell>
          <cell r="S296" t="str">
            <v>ORANGE 2004</v>
          </cell>
          <cell r="U296" t="str">
            <v>en Cours</v>
          </cell>
          <cell r="V296" t="str">
            <v>en fabrication</v>
          </cell>
        </row>
        <row r="297">
          <cell r="A297" t="str">
            <v>613-4563</v>
          </cell>
          <cell r="B297" t="str">
            <v>LIENS</v>
          </cell>
          <cell r="C297" t="str">
            <v>96000613-4563</v>
          </cell>
          <cell r="D297" t="str">
            <v>CONTAINER</v>
          </cell>
          <cell r="E297" t="str">
            <v>(fourniture Setic)  Aérien 3 Mètres</v>
          </cell>
          <cell r="F297" t="str">
            <v>JUDD WIRE TURNERS FALL (S1421) - USA</v>
          </cell>
          <cell r="G297" t="str">
            <v>DBM630</v>
          </cell>
          <cell r="H297" t="str">
            <v>SETIC</v>
          </cell>
          <cell r="I297" t="str">
            <v>9915-290</v>
          </cell>
          <cell r="J297" t="str">
            <v>D/G</v>
          </cell>
          <cell r="K297" t="str">
            <v>165037/c</v>
          </cell>
          <cell r="L297">
            <v>190043</v>
          </cell>
          <cell r="M297" t="str">
            <v>3 X 460V</v>
          </cell>
          <cell r="N297" t="str">
            <v>24V</v>
          </cell>
          <cell r="O297" t="str">
            <v>OK</v>
          </cell>
          <cell r="P297" t="str">
            <v>BLEU 5012</v>
          </cell>
          <cell r="Q297" t="str">
            <v>ORANGE 2004</v>
          </cell>
          <cell r="R297" t="str">
            <v>GRIS 7035</v>
          </cell>
          <cell r="S297" t="str">
            <v>ORANGE 2004</v>
          </cell>
          <cell r="U297" t="str">
            <v>en Cours</v>
          </cell>
          <cell r="V297" t="str">
            <v>en fabrication</v>
          </cell>
        </row>
        <row r="298">
          <cell r="A298" t="str">
            <v>613-4564</v>
          </cell>
          <cell r="B298" t="str">
            <v>LIENS</v>
          </cell>
          <cell r="C298" t="str">
            <v>96000613-4564</v>
          </cell>
          <cell r="D298" t="str">
            <v>CONTAINER</v>
          </cell>
          <cell r="E298" t="str">
            <v>(fourniture Setic)  Aérien 3 Mètres</v>
          </cell>
          <cell r="F298" t="str">
            <v>JUDD WIRE TURNERS FALL (S1421) - USA</v>
          </cell>
          <cell r="G298" t="str">
            <v>TC630i</v>
          </cell>
          <cell r="H298" t="str">
            <v>SETIC</v>
          </cell>
          <cell r="I298" t="str">
            <v>9916-642</v>
          </cell>
          <cell r="J298" t="str">
            <v>D/G</v>
          </cell>
          <cell r="K298" t="str">
            <v>165037/c</v>
          </cell>
          <cell r="L298">
            <v>165161</v>
          </cell>
          <cell r="M298" t="str">
            <v>3 X 460V</v>
          </cell>
          <cell r="N298" t="str">
            <v>24V</v>
          </cell>
          <cell r="O298" t="str">
            <v>OK</v>
          </cell>
          <cell r="P298" t="str">
            <v>GRIS 7030</v>
          </cell>
          <cell r="Q298" t="str">
            <v>BLEU 5012</v>
          </cell>
          <cell r="R298" t="str">
            <v>GRIS 7035</v>
          </cell>
          <cell r="S298" t="str">
            <v>ORANGE 2004</v>
          </cell>
          <cell r="U298" t="str">
            <v>en Cours</v>
          </cell>
          <cell r="V298" t="str">
            <v>en fabrication</v>
          </cell>
        </row>
        <row r="299">
          <cell r="A299" t="str">
            <v>613-4564</v>
          </cell>
          <cell r="B299" t="str">
            <v>LIENS</v>
          </cell>
          <cell r="C299" t="str">
            <v>96000613-4564</v>
          </cell>
          <cell r="D299" t="str">
            <v>CONTAINER</v>
          </cell>
          <cell r="E299" t="str">
            <v>(fourniture Setic)  Aérien 3 Mètres</v>
          </cell>
          <cell r="F299" t="str">
            <v>JUDD WIRE TURNERS FALL (S1421) - USA</v>
          </cell>
          <cell r="G299" t="str">
            <v>TC630i</v>
          </cell>
          <cell r="H299" t="str">
            <v>SETIC</v>
          </cell>
          <cell r="I299" t="str">
            <v>9917-643</v>
          </cell>
          <cell r="J299" t="str">
            <v>D/G</v>
          </cell>
          <cell r="K299" t="str">
            <v>165037/c</v>
          </cell>
          <cell r="L299">
            <v>165161</v>
          </cell>
          <cell r="M299" t="str">
            <v>3 X 460V</v>
          </cell>
          <cell r="N299" t="str">
            <v>24V</v>
          </cell>
          <cell r="O299" t="str">
            <v>OK</v>
          </cell>
          <cell r="P299" t="str">
            <v>GRIS 7030</v>
          </cell>
          <cell r="Q299" t="str">
            <v>BLEU 5012</v>
          </cell>
          <cell r="R299" t="str">
            <v>GRIS 7035</v>
          </cell>
          <cell r="S299" t="str">
            <v>ORANGE 2004</v>
          </cell>
          <cell r="U299" t="str">
            <v>en Cours</v>
          </cell>
          <cell r="V299" t="str">
            <v>en fabrication</v>
          </cell>
        </row>
        <row r="300">
          <cell r="A300" t="str">
            <v>614-4565</v>
          </cell>
          <cell r="B300" t="str">
            <v>LIENS</v>
          </cell>
          <cell r="C300" t="str">
            <v>96000614-4565</v>
          </cell>
          <cell r="D300" t="str">
            <v>CONTAINER</v>
          </cell>
          <cell r="E300" t="str">
            <v>(fourniture Setic)  Aérien 3 Mètres</v>
          </cell>
          <cell r="F300" t="str">
            <v>JUDD WIRE TURNERS FALL (S1422) - USA</v>
          </cell>
          <cell r="G300" t="str">
            <v>TBi800i</v>
          </cell>
          <cell r="H300" t="str">
            <v>SETIC</v>
          </cell>
          <cell r="I300" t="str">
            <v>9918-73</v>
          </cell>
          <cell r="J300" t="str">
            <v>D/G</v>
          </cell>
          <cell r="K300" t="str">
            <v>150416/1h</v>
          </cell>
          <cell r="L300">
            <v>150582</v>
          </cell>
          <cell r="M300" t="str">
            <v>3 X 460V</v>
          </cell>
          <cell r="N300" t="str">
            <v>24V</v>
          </cell>
          <cell r="O300" t="str">
            <v>OK</v>
          </cell>
          <cell r="P300" t="str">
            <v>GRIS 7030</v>
          </cell>
          <cell r="Q300" t="str">
            <v>BLEU 5012</v>
          </cell>
          <cell r="R300" t="str">
            <v>GRIS 7035</v>
          </cell>
          <cell r="S300" t="str">
            <v>ORANGE 2004</v>
          </cell>
          <cell r="U300" t="str">
            <v>en Cours</v>
          </cell>
          <cell r="V300" t="str">
            <v>en fabrication</v>
          </cell>
        </row>
        <row r="301">
          <cell r="A301" t="str">
            <v>614-4566</v>
          </cell>
          <cell r="B301" t="str">
            <v>LIENS</v>
          </cell>
          <cell r="C301" t="str">
            <v>96000614-4566</v>
          </cell>
          <cell r="D301" t="str">
            <v>CONTAINER</v>
          </cell>
          <cell r="E301" t="str">
            <v>(fourniture Setic)  Aérien 3 Mètres</v>
          </cell>
          <cell r="F301" t="str">
            <v>JUDD WIRE TURNERS FALL (S1422) - USA</v>
          </cell>
          <cell r="G301" t="str">
            <v>DBM630-2</v>
          </cell>
          <cell r="H301" t="str">
            <v>SETIC</v>
          </cell>
          <cell r="I301" t="str">
            <v>9919-291</v>
          </cell>
          <cell r="J301" t="str">
            <v>D/G</v>
          </cell>
          <cell r="K301" t="str">
            <v>150416/1h</v>
          </cell>
          <cell r="L301">
            <v>150582</v>
          </cell>
          <cell r="M301" t="str">
            <v>3 X 460V</v>
          </cell>
          <cell r="N301" t="str">
            <v>24V</v>
          </cell>
          <cell r="O301" t="str">
            <v>OK</v>
          </cell>
          <cell r="P301" t="str">
            <v>BLEU 5012</v>
          </cell>
          <cell r="Q301" t="str">
            <v>Pas de carter</v>
          </cell>
          <cell r="R301" t="str">
            <v>GRIS 7035</v>
          </cell>
          <cell r="S301" t="str">
            <v>ORANGE 2004</v>
          </cell>
          <cell r="U301" t="str">
            <v>en Cours</v>
          </cell>
          <cell r="V301" t="str">
            <v>en fabrication</v>
          </cell>
        </row>
        <row r="302">
          <cell r="A302" t="str">
            <v>614-4566</v>
          </cell>
          <cell r="B302" t="str">
            <v>LIENS</v>
          </cell>
          <cell r="C302" t="str">
            <v>96000614-4566</v>
          </cell>
          <cell r="D302" t="str">
            <v>CONTAINER</v>
          </cell>
          <cell r="E302" t="str">
            <v>(fourniture Setic)  Aérien 3 Mètres</v>
          </cell>
          <cell r="F302" t="str">
            <v>JUDD WIRE TURNERS FALL (S1422) - USA</v>
          </cell>
          <cell r="G302" t="str">
            <v>DBM630-2</v>
          </cell>
          <cell r="H302" t="str">
            <v>SETIC</v>
          </cell>
          <cell r="I302" t="str">
            <v>9920-292</v>
          </cell>
          <cell r="J302" t="str">
            <v>D/G</v>
          </cell>
          <cell r="K302" t="str">
            <v>150416/1h</v>
          </cell>
          <cell r="L302">
            <v>150582</v>
          </cell>
          <cell r="M302" t="str">
            <v>3 X 460V</v>
          </cell>
          <cell r="N302" t="str">
            <v>24V</v>
          </cell>
          <cell r="O302" t="str">
            <v>OK</v>
          </cell>
          <cell r="P302" t="str">
            <v>BLEU 5012</v>
          </cell>
          <cell r="Q302" t="str">
            <v>Pas de carter</v>
          </cell>
          <cell r="R302" t="str">
            <v>GRIS 7035</v>
          </cell>
          <cell r="S302" t="str">
            <v>ORANGE 2004</v>
          </cell>
          <cell r="U302" t="str">
            <v>en Cours</v>
          </cell>
          <cell r="V302" t="str">
            <v>en fabrication</v>
          </cell>
        </row>
        <row r="303">
          <cell r="A303" t="str">
            <v>614-4566</v>
          </cell>
          <cell r="B303" t="str">
            <v>LIENS</v>
          </cell>
          <cell r="C303" t="str">
            <v>96000614-4566</v>
          </cell>
          <cell r="D303" t="str">
            <v>CONTAINER</v>
          </cell>
          <cell r="E303" t="str">
            <v>(fourniture Setic)  Aérien 3 Mètres</v>
          </cell>
          <cell r="F303" t="str">
            <v>JUDD WIRE TURNERS FALL (S1422) - USA</v>
          </cell>
          <cell r="G303" t="str">
            <v>DBM630-2</v>
          </cell>
          <cell r="H303" t="str">
            <v>SETIC</v>
          </cell>
          <cell r="I303" t="str">
            <v>9921-293</v>
          </cell>
          <cell r="J303" t="str">
            <v>D/G</v>
          </cell>
          <cell r="K303" t="str">
            <v>150416/1h</v>
          </cell>
          <cell r="L303">
            <v>150582</v>
          </cell>
          <cell r="M303" t="str">
            <v>3 X 460V</v>
          </cell>
          <cell r="N303" t="str">
            <v>24V</v>
          </cell>
          <cell r="O303" t="str">
            <v>OK</v>
          </cell>
          <cell r="P303" t="str">
            <v>BLEU 5012</v>
          </cell>
          <cell r="Q303" t="str">
            <v>Pas de carter</v>
          </cell>
          <cell r="R303" t="str">
            <v>GRIS 7035</v>
          </cell>
          <cell r="S303" t="str">
            <v>ORANGE 2004</v>
          </cell>
          <cell r="U303" t="str">
            <v>en Cours</v>
          </cell>
          <cell r="V303" t="str">
            <v>en fabrication</v>
          </cell>
        </row>
        <row r="304">
          <cell r="A304" t="str">
            <v>614-4566</v>
          </cell>
          <cell r="B304" t="str">
            <v>LIENS</v>
          </cell>
          <cell r="C304" t="str">
            <v>96000614-4566</v>
          </cell>
          <cell r="D304" t="str">
            <v>CONTAINER</v>
          </cell>
          <cell r="E304" t="str">
            <v>(fourniture Setic)  Aérien 3 Mètres</v>
          </cell>
          <cell r="F304" t="str">
            <v>JUDD WIRE TURNERS FALL (S1422) - USA</v>
          </cell>
          <cell r="G304" t="str">
            <v>DBM630-2</v>
          </cell>
          <cell r="H304" t="str">
            <v>SETIC</v>
          </cell>
          <cell r="I304" t="str">
            <v>9922-294</v>
          </cell>
          <cell r="J304" t="str">
            <v>D/G</v>
          </cell>
          <cell r="K304" t="str">
            <v>150416/1h</v>
          </cell>
          <cell r="L304">
            <v>150582</v>
          </cell>
          <cell r="M304" t="str">
            <v>3 X 460V</v>
          </cell>
          <cell r="N304" t="str">
            <v>24V</v>
          </cell>
          <cell r="O304" t="str">
            <v>OK</v>
          </cell>
          <cell r="P304" t="str">
            <v>BLEU 5012</v>
          </cell>
          <cell r="Q304" t="str">
            <v>Pas de carter</v>
          </cell>
          <cell r="R304" t="str">
            <v>GRIS 7035</v>
          </cell>
          <cell r="S304" t="str">
            <v>ORANGE 2004</v>
          </cell>
          <cell r="U304" t="str">
            <v>en Cours</v>
          </cell>
          <cell r="V304" t="str">
            <v>en fabrication</v>
          </cell>
        </row>
        <row r="305">
          <cell r="A305" t="str">
            <v>614-4566</v>
          </cell>
          <cell r="B305" t="str">
            <v>LIENS</v>
          </cell>
          <cell r="C305" t="str">
            <v>96000614-4566</v>
          </cell>
          <cell r="D305" t="str">
            <v>CONTAINER</v>
          </cell>
          <cell r="E305" t="str">
            <v>(fourniture Setic)  Aérien 3 Mètres</v>
          </cell>
          <cell r="F305" t="str">
            <v>JUDD WIRE TURNERS FALL (S1422) - USA</v>
          </cell>
          <cell r="G305" t="str">
            <v>DBM630-2</v>
          </cell>
          <cell r="H305" t="str">
            <v>SETIC</v>
          </cell>
          <cell r="I305" t="str">
            <v>9923-295</v>
          </cell>
          <cell r="J305" t="str">
            <v>D/G</v>
          </cell>
          <cell r="K305" t="str">
            <v>150416/1h</v>
          </cell>
          <cell r="L305">
            <v>150582</v>
          </cell>
          <cell r="M305" t="str">
            <v>3 X 460V</v>
          </cell>
          <cell r="N305" t="str">
            <v>24V</v>
          </cell>
          <cell r="O305" t="str">
            <v>OK</v>
          </cell>
          <cell r="P305" t="str">
            <v>BLEU 5012</v>
          </cell>
          <cell r="Q305" t="str">
            <v>Pas de carter</v>
          </cell>
          <cell r="R305" t="str">
            <v>GRIS 7035</v>
          </cell>
          <cell r="S305" t="str">
            <v>ORANGE 2004</v>
          </cell>
          <cell r="U305" t="str">
            <v>en Cours</v>
          </cell>
          <cell r="V305" t="str">
            <v>en fabrication</v>
          </cell>
        </row>
        <row r="306">
          <cell r="A306" t="str">
            <v>614-4566</v>
          </cell>
          <cell r="B306" t="str">
            <v>LIENS</v>
          </cell>
          <cell r="C306" t="str">
            <v>96000614-4566</v>
          </cell>
          <cell r="D306" t="str">
            <v>CONTAINER</v>
          </cell>
          <cell r="E306" t="str">
            <v>(fourniture Setic)  Aérien 3 Mètres</v>
          </cell>
          <cell r="F306" t="str">
            <v>JUDD WIRE TURNERS FALL (S1422) - USA</v>
          </cell>
          <cell r="G306" t="str">
            <v>DBM630-2</v>
          </cell>
          <cell r="H306" t="str">
            <v>SETIC</v>
          </cell>
          <cell r="I306" t="str">
            <v>9924-296</v>
          </cell>
          <cell r="J306" t="str">
            <v>D/G</v>
          </cell>
          <cell r="K306" t="str">
            <v>150416/1h</v>
          </cell>
          <cell r="L306">
            <v>150582</v>
          </cell>
          <cell r="M306" t="str">
            <v>3 X 460V</v>
          </cell>
          <cell r="N306" t="str">
            <v>24V</v>
          </cell>
          <cell r="O306" t="str">
            <v>OK</v>
          </cell>
          <cell r="P306" t="str">
            <v>BLEU 5012</v>
          </cell>
          <cell r="Q306" t="str">
            <v>Pas de carter</v>
          </cell>
          <cell r="R306" t="str">
            <v>GRIS 7035</v>
          </cell>
          <cell r="S306" t="str">
            <v>ORANGE 2004</v>
          </cell>
          <cell r="U306" t="str">
            <v>en Cours</v>
          </cell>
          <cell r="V306" t="str">
            <v>en fabrication</v>
          </cell>
        </row>
        <row r="307">
          <cell r="A307" t="str">
            <v>614-4567</v>
          </cell>
          <cell r="B307" t="str">
            <v>LIENS</v>
          </cell>
          <cell r="C307" t="str">
            <v>96000614-4567</v>
          </cell>
          <cell r="D307" t="str">
            <v>CONTAINER</v>
          </cell>
          <cell r="E307" t="str">
            <v>(fourniture Setic)  Aérien 3 Mètres</v>
          </cell>
          <cell r="F307" t="str">
            <v>JUDD WIRE TURNERS FALL (S1422) - USA</v>
          </cell>
          <cell r="G307" t="str">
            <v>MFT</v>
          </cell>
          <cell r="H307" t="str">
            <v>SETIC</v>
          </cell>
          <cell r="I307" t="str">
            <v>9925-28</v>
          </cell>
          <cell r="J307" t="str">
            <v>D/G</v>
          </cell>
          <cell r="K307" t="str">
            <v>150416/1h</v>
          </cell>
          <cell r="L307">
            <v>150582</v>
          </cell>
          <cell r="M307" t="str">
            <v>3 X 460V</v>
          </cell>
          <cell r="N307" t="str">
            <v>24V</v>
          </cell>
          <cell r="O307" t="str">
            <v>OK</v>
          </cell>
          <cell r="P307" t="str">
            <v>BLEU 5012</v>
          </cell>
          <cell r="Q307" t="str">
            <v>BLEU 5012</v>
          </cell>
          <cell r="R307" t="str">
            <v>GRIS 7035</v>
          </cell>
          <cell r="S307" t="str">
            <v>ORANGE 2004</v>
          </cell>
          <cell r="U307" t="str">
            <v>en Cours</v>
          </cell>
          <cell r="V307" t="str">
            <v>en fabrication</v>
          </cell>
        </row>
        <row r="308">
          <cell r="A308" t="str">
            <v>614-4568</v>
          </cell>
          <cell r="B308" t="str">
            <v>LIENS</v>
          </cell>
          <cell r="C308" t="str">
            <v>96000614-4568</v>
          </cell>
          <cell r="D308" t="str">
            <v>CONTAINER</v>
          </cell>
          <cell r="E308" t="str">
            <v>(fourniture Setic)  Aérien 3 Mètres</v>
          </cell>
          <cell r="F308" t="str">
            <v>JUDD WIRE TURNERS FALL (S1422) - USA</v>
          </cell>
          <cell r="G308" t="str">
            <v>AST1000R</v>
          </cell>
          <cell r="H308" t="str">
            <v>SETIC</v>
          </cell>
          <cell r="I308" t="str">
            <v>9926-167</v>
          </cell>
          <cell r="J308" t="str">
            <v>D/G</v>
          </cell>
          <cell r="K308" t="str">
            <v>150416/1h</v>
          </cell>
          <cell r="L308">
            <v>150582</v>
          </cell>
          <cell r="M308" t="str">
            <v>3 X 460V</v>
          </cell>
          <cell r="N308" t="str">
            <v>24V</v>
          </cell>
          <cell r="O308" t="str">
            <v>OK</v>
          </cell>
          <cell r="P308" t="str">
            <v>GRIS 7030</v>
          </cell>
          <cell r="Q308" t="str">
            <v>BLEU 5012</v>
          </cell>
          <cell r="R308" t="str">
            <v>GRIS 7035</v>
          </cell>
          <cell r="S308" t="str">
            <v>ORANGE 2004</v>
          </cell>
          <cell r="U308" t="str">
            <v>en Cours</v>
          </cell>
          <cell r="V308" t="str">
            <v>en fabrication</v>
          </cell>
        </row>
        <row r="309">
          <cell r="A309" t="str">
            <v>614-4605</v>
          </cell>
          <cell r="B309" t="str">
            <v>LIENS</v>
          </cell>
          <cell r="C309" t="str">
            <v>96000614-4605</v>
          </cell>
          <cell r="D309" t="str">
            <v>CONTAINER</v>
          </cell>
          <cell r="E309" t="str">
            <v>(fourniture Setic)  Aérien 3 Mètres</v>
          </cell>
          <cell r="F309" t="str">
            <v>JUDD WIRE TURNERS FALL (S1422) - USA</v>
          </cell>
          <cell r="G309" t="str">
            <v>MRF</v>
          </cell>
          <cell r="H309" t="str">
            <v>SETIC</v>
          </cell>
          <cell r="I309" t="str">
            <v>9992-109</v>
          </cell>
          <cell r="J309" t="str">
            <v>D/G</v>
          </cell>
          <cell r="K309" t="str">
            <v>150416/1h</v>
          </cell>
          <cell r="L309" t="str">
            <v>//</v>
          </cell>
          <cell r="M309" t="str">
            <v>//</v>
          </cell>
          <cell r="N309" t="str">
            <v>//</v>
          </cell>
          <cell r="O309" t="str">
            <v>OK</v>
          </cell>
          <cell r="Q309" t="str">
            <v>Pas de carter</v>
          </cell>
          <cell r="R309" t="str">
            <v>GRIS 7035</v>
          </cell>
          <cell r="S309" t="str">
            <v>ORANGE 2004</v>
          </cell>
          <cell r="U309" t="str">
            <v>en Cours</v>
          </cell>
          <cell r="V309" t="str">
            <v>en fabrication</v>
          </cell>
        </row>
        <row r="310">
          <cell r="A310" t="str">
            <v>624-4601</v>
          </cell>
          <cell r="B310" t="str">
            <v>LIENS</v>
          </cell>
          <cell r="C310" t="str">
            <v>96000624-4601</v>
          </cell>
          <cell r="D310" t="str">
            <v>CONTAINER</v>
          </cell>
          <cell r="E310" t="str">
            <v>(fourniture Setic)  passage au sol</v>
          </cell>
          <cell r="F310" t="str">
            <v>ADVANCED DIGITAL CABLE (S1427) - USA</v>
          </cell>
          <cell r="G310" t="str">
            <v>AST1000R</v>
          </cell>
          <cell r="H310" t="str">
            <v>SETIC</v>
          </cell>
          <cell r="I310" t="str">
            <v>9933-168</v>
          </cell>
          <cell r="J310" t="str">
            <v>D/G</v>
          </cell>
          <cell r="K310" t="str">
            <v>150391/c</v>
          </cell>
          <cell r="L310">
            <v>150580</v>
          </cell>
          <cell r="M310" t="str">
            <v>3 X 460V</v>
          </cell>
          <cell r="N310" t="str">
            <v>24V</v>
          </cell>
          <cell r="O310" t="str">
            <v>OK</v>
          </cell>
          <cell r="P310" t="str">
            <v>GRIS 7030</v>
          </cell>
          <cell r="Q310" t="str">
            <v>BLEU 5017</v>
          </cell>
          <cell r="R310" t="str">
            <v>GRIS 7035</v>
          </cell>
          <cell r="S310" t="str">
            <v>ORANGE 2004</v>
          </cell>
          <cell r="U310" t="str">
            <v>en Cours</v>
          </cell>
          <cell r="V310" t="str">
            <v>en fabrication</v>
          </cell>
        </row>
        <row r="311">
          <cell r="A311" t="str">
            <v>624-4600</v>
          </cell>
          <cell r="B311" t="str">
            <v>LIENS</v>
          </cell>
          <cell r="C311" t="str">
            <v>96000624-4600</v>
          </cell>
          <cell r="D311" t="str">
            <v>CONTAINER</v>
          </cell>
          <cell r="E311" t="str">
            <v>(fourniture Setic)  passage au sol</v>
          </cell>
          <cell r="F311" t="str">
            <v>ADVANCED DIGITAL CABLE (S1427) - USA</v>
          </cell>
          <cell r="G311" t="str">
            <v>MLP</v>
          </cell>
          <cell r="H311" t="str">
            <v>SETIC</v>
          </cell>
          <cell r="I311" t="str">
            <v>9932-201</v>
          </cell>
          <cell r="J311" t="str">
            <v>D/G</v>
          </cell>
          <cell r="K311" t="str">
            <v>150391/c</v>
          </cell>
          <cell r="L311" t="str">
            <v>//</v>
          </cell>
          <cell r="M311" t="str">
            <v>//</v>
          </cell>
          <cell r="N311" t="str">
            <v>//</v>
          </cell>
          <cell r="O311" t="str">
            <v>OK</v>
          </cell>
          <cell r="P311" t="str">
            <v>Pas de carter</v>
          </cell>
          <cell r="Q311" t="str">
            <v>BLEU 5017</v>
          </cell>
          <cell r="R311" t="str">
            <v>GRIS 7035</v>
          </cell>
          <cell r="S311" t="str">
            <v>ORANGE 2004</v>
          </cell>
          <cell r="U311" t="str">
            <v>en Cours</v>
          </cell>
          <cell r="V311" t="str">
            <v>en fabrication</v>
          </cell>
        </row>
        <row r="312">
          <cell r="A312" t="str">
            <v>624-4599</v>
          </cell>
          <cell r="B312" t="str">
            <v>LIENS</v>
          </cell>
          <cell r="C312" t="str">
            <v>96000624-4599</v>
          </cell>
          <cell r="D312" t="str">
            <v>CONTAINER</v>
          </cell>
          <cell r="E312" t="str">
            <v>(fourniture Setic)  passage au sol</v>
          </cell>
          <cell r="F312" t="str">
            <v>ADVANCED DIGITAL CABLE (S1427) - USA</v>
          </cell>
          <cell r="G312" t="str">
            <v>DRM800N-8M</v>
          </cell>
          <cell r="H312" t="str">
            <v>SETIC</v>
          </cell>
          <cell r="I312" t="str">
            <v>9931-313</v>
          </cell>
          <cell r="J312" t="str">
            <v>D/G</v>
          </cell>
          <cell r="K312" t="str">
            <v>150391/c</v>
          </cell>
          <cell r="L312">
            <v>150580</v>
          </cell>
          <cell r="M312" t="str">
            <v>3 X 460V</v>
          </cell>
          <cell r="N312" t="str">
            <v>24V</v>
          </cell>
          <cell r="O312" t="str">
            <v>OK</v>
          </cell>
          <cell r="P312" t="str">
            <v>Pas de carter</v>
          </cell>
          <cell r="Q312" t="str">
            <v>BLEU 5017</v>
          </cell>
          <cell r="R312" t="str">
            <v>GRIS 7035</v>
          </cell>
          <cell r="S312" t="str">
            <v>ORANGE 2004</v>
          </cell>
          <cell r="U312" t="str">
            <v>en Cours</v>
          </cell>
          <cell r="V312" t="str">
            <v>en fabrication</v>
          </cell>
        </row>
        <row r="313">
          <cell r="A313" t="str">
            <v>625-4604</v>
          </cell>
          <cell r="B313" t="str">
            <v>LIENS</v>
          </cell>
          <cell r="C313" t="str">
            <v>96000625-4604</v>
          </cell>
          <cell r="D313" t="str">
            <v>CONTAINER</v>
          </cell>
          <cell r="E313" t="str">
            <v>(fourniture Setic)  passage au sol</v>
          </cell>
          <cell r="F313" t="str">
            <v>ADVANCED DIGITAL CABLE (S1427) - USA</v>
          </cell>
          <cell r="G313" t="str">
            <v>AST1000R</v>
          </cell>
          <cell r="H313" t="str">
            <v>SETIC</v>
          </cell>
          <cell r="I313" t="str">
            <v>9936-169</v>
          </cell>
          <cell r="J313" t="str">
            <v>D/G</v>
          </cell>
          <cell r="K313" t="str">
            <v>150391/c</v>
          </cell>
          <cell r="L313">
            <v>150580</v>
          </cell>
          <cell r="M313" t="str">
            <v>3 X 460V</v>
          </cell>
          <cell r="N313" t="str">
            <v>24V</v>
          </cell>
          <cell r="O313" t="str">
            <v>OK</v>
          </cell>
          <cell r="P313" t="str">
            <v>GRIS 7030</v>
          </cell>
          <cell r="Q313" t="str">
            <v>BLEU 5017</v>
          </cell>
          <cell r="R313" t="str">
            <v>GRIS 7035</v>
          </cell>
          <cell r="S313" t="str">
            <v>ORANGE 2004</v>
          </cell>
          <cell r="U313" t="str">
            <v>en Cours</v>
          </cell>
          <cell r="V313" t="str">
            <v>en fabrication</v>
          </cell>
        </row>
        <row r="314">
          <cell r="A314" t="str">
            <v>625-4603</v>
          </cell>
          <cell r="B314" t="str">
            <v>LIENS</v>
          </cell>
          <cell r="C314" t="str">
            <v>96000625-4603</v>
          </cell>
          <cell r="D314" t="str">
            <v>CONTAINER</v>
          </cell>
          <cell r="E314" t="str">
            <v>(fourniture Setic)  passage au sol</v>
          </cell>
          <cell r="F314" t="str">
            <v>ADVANCED DIGITAL CABLE (S1427) - USA</v>
          </cell>
          <cell r="G314" t="str">
            <v>MLP</v>
          </cell>
          <cell r="H314" t="str">
            <v>SETIC</v>
          </cell>
          <cell r="I314" t="str">
            <v>9935-202</v>
          </cell>
          <cell r="J314" t="str">
            <v>D/G</v>
          </cell>
          <cell r="K314" t="str">
            <v>150391/c</v>
          </cell>
          <cell r="L314" t="str">
            <v>//</v>
          </cell>
          <cell r="M314" t="str">
            <v>//</v>
          </cell>
          <cell r="N314" t="str">
            <v>//</v>
          </cell>
          <cell r="O314" t="str">
            <v>OK</v>
          </cell>
          <cell r="P314" t="str">
            <v>Pas de carter</v>
          </cell>
          <cell r="Q314" t="str">
            <v>BLEU 5017</v>
          </cell>
          <cell r="R314" t="str">
            <v>GRIS 7035</v>
          </cell>
          <cell r="S314" t="str">
            <v>ORANGE 2004</v>
          </cell>
          <cell r="U314" t="str">
            <v>en Cours</v>
          </cell>
          <cell r="V314" t="str">
            <v>en fabrication</v>
          </cell>
        </row>
        <row r="315">
          <cell r="A315" t="str">
            <v>625-4602</v>
          </cell>
          <cell r="B315" t="str">
            <v>LIENS</v>
          </cell>
          <cell r="C315" t="str">
            <v>96000625-4602</v>
          </cell>
          <cell r="D315" t="str">
            <v>CONTAINER</v>
          </cell>
          <cell r="E315" t="str">
            <v>(fourniture Setic)  passage au sol</v>
          </cell>
          <cell r="F315" t="str">
            <v>ADVANCED DIGITAL CABLE (S1427) - USA</v>
          </cell>
          <cell r="G315" t="str">
            <v>DRM800N-8M</v>
          </cell>
          <cell r="H315" t="str">
            <v>SETIC</v>
          </cell>
          <cell r="I315" t="str">
            <v>9934-314</v>
          </cell>
          <cell r="J315" t="str">
            <v>D/G</v>
          </cell>
          <cell r="K315" t="str">
            <v>150391/c</v>
          </cell>
          <cell r="L315">
            <v>150580</v>
          </cell>
          <cell r="M315" t="str">
            <v>3 X 460V</v>
          </cell>
          <cell r="N315" t="str">
            <v>24V</v>
          </cell>
          <cell r="O315" t="str">
            <v>OK</v>
          </cell>
          <cell r="P315" t="str">
            <v>Pas de carter</v>
          </cell>
          <cell r="Q315" t="str">
            <v>BLEU 5017</v>
          </cell>
          <cell r="R315" t="str">
            <v>GRIS 7035</v>
          </cell>
          <cell r="S315" t="str">
            <v>ORANGE 2004</v>
          </cell>
          <cell r="U315" t="str">
            <v>en Cours</v>
          </cell>
          <cell r="V315" t="str">
            <v>en fabrication</v>
          </cell>
        </row>
        <row r="316">
          <cell r="A316" t="str">
            <v>629 - 4609</v>
          </cell>
          <cell r="B316" t="str">
            <v>LIENS</v>
          </cell>
          <cell r="C316" t="str">
            <v>96000629 - 4609</v>
          </cell>
          <cell r="D316" t="str">
            <v>CONTAINER</v>
          </cell>
          <cell r="E316" t="str">
            <v>//</v>
          </cell>
          <cell r="F316" t="str">
            <v>HITACHI CABLE MANCHESTER (S1397)</v>
          </cell>
          <cell r="G316" t="str">
            <v>VTT560</v>
          </cell>
          <cell r="H316" t="str">
            <v>SETIC</v>
          </cell>
          <cell r="I316" t="str">
            <v>9942-137</v>
          </cell>
          <cell r="J316" t="str">
            <v>//</v>
          </cell>
          <cell r="K316" t="str">
            <v>//</v>
          </cell>
          <cell r="L316">
            <v>140092</v>
          </cell>
          <cell r="M316" t="str">
            <v>3 X 480V</v>
          </cell>
          <cell r="N316" t="str">
            <v>24V</v>
          </cell>
          <cell r="O316" t="str">
            <v>OK</v>
          </cell>
          <cell r="P316" t="str">
            <v>GRIS 7030</v>
          </cell>
          <cell r="Q316" t="str">
            <v>BLEU 5012</v>
          </cell>
          <cell r="R316" t="str">
            <v>intégrer au carter</v>
          </cell>
          <cell r="S316" t="str">
            <v>ORANGE 2004</v>
          </cell>
          <cell r="U316" t="str">
            <v>en Cours</v>
          </cell>
          <cell r="V316" t="str">
            <v>en fabrication</v>
          </cell>
        </row>
        <row r="317">
          <cell r="A317" t="str">
            <v>629 - 4609</v>
          </cell>
          <cell r="B317" t="str">
            <v>LIENS</v>
          </cell>
          <cell r="C317" t="str">
            <v>96000629 - 4609</v>
          </cell>
          <cell r="D317" t="str">
            <v>CONTAINER</v>
          </cell>
          <cell r="E317" t="str">
            <v>//</v>
          </cell>
          <cell r="F317" t="str">
            <v>HITACHI CABLE MANCHESTER (S1397)</v>
          </cell>
          <cell r="G317" t="str">
            <v>VTT560</v>
          </cell>
          <cell r="H317" t="str">
            <v>SETIC</v>
          </cell>
          <cell r="I317" t="str">
            <v>9943-138</v>
          </cell>
          <cell r="J317" t="str">
            <v>//</v>
          </cell>
          <cell r="K317" t="str">
            <v>//</v>
          </cell>
          <cell r="L317">
            <v>140092</v>
          </cell>
          <cell r="M317" t="str">
            <v>3 X 480V</v>
          </cell>
          <cell r="N317" t="str">
            <v>24V</v>
          </cell>
          <cell r="O317" t="str">
            <v>OK</v>
          </cell>
          <cell r="P317" t="str">
            <v>GRIS 7030</v>
          </cell>
          <cell r="Q317" t="str">
            <v>BLEU 5012</v>
          </cell>
          <cell r="R317" t="str">
            <v>intégrer au carter</v>
          </cell>
          <cell r="S317" t="str">
            <v>ORANGE 2004</v>
          </cell>
          <cell r="U317" t="str">
            <v>en Cours</v>
          </cell>
          <cell r="V317" t="str">
            <v>en fabrication</v>
          </cell>
        </row>
        <row r="318">
          <cell r="A318" t="str">
            <v>632-4648</v>
          </cell>
          <cell r="B318" t="str">
            <v>LIENS</v>
          </cell>
          <cell r="C318" t="str">
            <v>96000632-4648</v>
          </cell>
          <cell r="D318" t="str">
            <v>CONTAINER</v>
          </cell>
          <cell r="E318" t="str">
            <v>(au sol) fourniture client</v>
          </cell>
          <cell r="F318" t="str">
            <v>VOKA (S 1434)</v>
          </cell>
          <cell r="G318" t="str">
            <v>G3T560-2-2M</v>
          </cell>
          <cell r="H318" t="str">
            <v>SETIC</v>
          </cell>
          <cell r="I318" t="str">
            <v>9944-106</v>
          </cell>
          <cell r="J318" t="str">
            <v>D/G</v>
          </cell>
          <cell r="K318" t="str">
            <v>150538b</v>
          </cell>
          <cell r="L318">
            <v>150540</v>
          </cell>
          <cell r="M318" t="str">
            <v>3 X 400V</v>
          </cell>
          <cell r="N318" t="str">
            <v>24V</v>
          </cell>
          <cell r="O318" t="str">
            <v>OK</v>
          </cell>
          <cell r="P318" t="str">
            <v>GRIS 7030</v>
          </cell>
          <cell r="Q318" t="str">
            <v>VERT 6011</v>
          </cell>
          <cell r="R318" t="str">
            <v>GRIS 7035</v>
          </cell>
          <cell r="S318" t="str">
            <v>JAUNE 1021</v>
          </cell>
          <cell r="T318" t="str">
            <v>PORTE ORANGE 2000</v>
          </cell>
          <cell r="U318" t="str">
            <v>en Cours</v>
          </cell>
          <cell r="V318" t="str">
            <v>en fabrication</v>
          </cell>
        </row>
        <row r="319">
          <cell r="A319" t="str">
            <v>632-4648</v>
          </cell>
          <cell r="B319" t="str">
            <v>LIENS</v>
          </cell>
          <cell r="C319" t="str">
            <v>96000632-4648</v>
          </cell>
          <cell r="D319" t="str">
            <v>CONTAINER</v>
          </cell>
          <cell r="E319" t="str">
            <v>(au sol) fourniture client</v>
          </cell>
          <cell r="F319" t="str">
            <v>VOKA (S 1434)</v>
          </cell>
          <cell r="G319" t="str">
            <v>G3T560-2-2M</v>
          </cell>
          <cell r="H319" t="str">
            <v>SETIC</v>
          </cell>
          <cell r="I319" t="str">
            <v>9945-107</v>
          </cell>
          <cell r="J319" t="str">
            <v>D/G</v>
          </cell>
          <cell r="K319" t="str">
            <v>150538b</v>
          </cell>
          <cell r="L319">
            <v>150540</v>
          </cell>
          <cell r="M319" t="str">
            <v>3 X 400V</v>
          </cell>
          <cell r="N319" t="str">
            <v>24V</v>
          </cell>
          <cell r="O319" t="str">
            <v>OK</v>
          </cell>
          <cell r="P319" t="str">
            <v>GRIS 7030</v>
          </cell>
          <cell r="Q319" t="str">
            <v>VERT 6011</v>
          </cell>
          <cell r="R319" t="str">
            <v>GRIS 7035</v>
          </cell>
          <cell r="S319" t="str">
            <v>JAUNE 1021</v>
          </cell>
          <cell r="T319" t="str">
            <v>PORTE ORANGE 2000</v>
          </cell>
          <cell r="U319" t="str">
            <v>en Cours</v>
          </cell>
          <cell r="V319" t="str">
            <v>en fabrication</v>
          </cell>
        </row>
        <row r="320">
          <cell r="A320" t="str">
            <v>632-10</v>
          </cell>
          <cell r="B320" t="str">
            <v>LIENS</v>
          </cell>
          <cell r="C320" t="str">
            <v>96000632-10</v>
          </cell>
          <cell r="D320" t="str">
            <v>CONTAINER</v>
          </cell>
          <cell r="E320" t="str">
            <v>(au sol) fourniture client</v>
          </cell>
          <cell r="F320" t="str">
            <v>VOKA (S 1434)</v>
          </cell>
          <cell r="G320" t="str">
            <v>SRT350-2M</v>
          </cell>
          <cell r="H320" t="str">
            <v>SETIC</v>
          </cell>
          <cell r="I320" t="str">
            <v>9946-307</v>
          </cell>
          <cell r="J320" t="str">
            <v>D/G</v>
          </cell>
          <cell r="K320" t="str">
            <v>150538b</v>
          </cell>
          <cell r="L320">
            <v>150540</v>
          </cell>
          <cell r="M320" t="str">
            <v>3 X 400V</v>
          </cell>
          <cell r="N320" t="str">
            <v>24V</v>
          </cell>
          <cell r="O320" t="str">
            <v>t</v>
          </cell>
          <cell r="P320" t="str">
            <v>VERT 6011</v>
          </cell>
          <cell r="Q320" t="str">
            <v>pas de carter</v>
          </cell>
          <cell r="R320" t="str">
            <v>GRIS 7035</v>
          </cell>
          <cell r="S320" t="str">
            <v>JAUNE 1021</v>
          </cell>
          <cell r="T320" t="str">
            <v>pas de porte</v>
          </cell>
          <cell r="U320" t="str">
            <v>en Cours</v>
          </cell>
          <cell r="V320" t="str">
            <v>en fabrication</v>
          </cell>
        </row>
        <row r="321">
          <cell r="A321" t="str">
            <v>632-10</v>
          </cell>
          <cell r="B321" t="str">
            <v>LIENS</v>
          </cell>
          <cell r="C321" t="str">
            <v>96000632-10</v>
          </cell>
          <cell r="D321" t="str">
            <v>CONTAINER</v>
          </cell>
          <cell r="E321" t="str">
            <v>(au sol) fourniture client</v>
          </cell>
          <cell r="F321" t="str">
            <v>VOKA (S 1434)</v>
          </cell>
          <cell r="G321" t="str">
            <v>SRT350-2M</v>
          </cell>
          <cell r="H321" t="str">
            <v>SETIC</v>
          </cell>
          <cell r="I321" t="str">
            <v>9947-308</v>
          </cell>
          <cell r="J321" t="str">
            <v>D/G</v>
          </cell>
          <cell r="K321" t="str">
            <v>150538b</v>
          </cell>
          <cell r="L321">
            <v>150540</v>
          </cell>
          <cell r="M321" t="str">
            <v>3 X 400V</v>
          </cell>
          <cell r="N321" t="str">
            <v>24V</v>
          </cell>
          <cell r="O321" t="str">
            <v>OK</v>
          </cell>
          <cell r="P321" t="str">
            <v>VERT 6011</v>
          </cell>
          <cell r="Q321" t="str">
            <v>pas de carter</v>
          </cell>
          <cell r="R321" t="str">
            <v>GRIS 7035</v>
          </cell>
          <cell r="S321" t="str">
            <v>JAUNE 1021</v>
          </cell>
          <cell r="T321" t="str">
            <v>pas de porte</v>
          </cell>
          <cell r="U321" t="str">
            <v>en Cours</v>
          </cell>
          <cell r="V321" t="str">
            <v>en fabrication</v>
          </cell>
        </row>
        <row r="322">
          <cell r="A322" t="str">
            <v>632-20</v>
          </cell>
          <cell r="B322" t="str">
            <v>LIENS</v>
          </cell>
          <cell r="C322" t="str">
            <v>96000632-20</v>
          </cell>
          <cell r="D322" t="str">
            <v>CONTAINER</v>
          </cell>
          <cell r="E322" t="str">
            <v>(au sol) fourniture client</v>
          </cell>
          <cell r="F322" t="str">
            <v>VOKA (S 1434) - 1250 mm</v>
          </cell>
          <cell r="G322" t="str">
            <v>TRLB400N - 1M</v>
          </cell>
          <cell r="H322" t="str">
            <v>SETIC</v>
          </cell>
          <cell r="I322" t="str">
            <v>9892-485</v>
          </cell>
          <cell r="J322" t="str">
            <v>D/G</v>
          </cell>
          <cell r="K322" t="str">
            <v>150538b</v>
          </cell>
          <cell r="L322" t="str">
            <v>5937B03</v>
          </cell>
          <cell r="M322" t="str">
            <v>3 X 400V</v>
          </cell>
          <cell r="N322" t="str">
            <v>24V</v>
          </cell>
          <cell r="O322" t="str">
            <v>OK</v>
          </cell>
          <cell r="P322" t="str">
            <v>VERT 6011</v>
          </cell>
          <cell r="Q322" t="str">
            <v>pas de carter</v>
          </cell>
          <cell r="R322" t="str">
            <v>GRIS 7035</v>
          </cell>
          <cell r="S322" t="str">
            <v>JAUNE 1021</v>
          </cell>
          <cell r="T322" t="str">
            <v>pas de porte</v>
          </cell>
          <cell r="U322" t="str">
            <v>en Cours</v>
          </cell>
          <cell r="V322" t="str">
            <v>en fabrication</v>
          </cell>
        </row>
        <row r="323">
          <cell r="A323" t="str">
            <v>632-30</v>
          </cell>
          <cell r="B323" t="str">
            <v>LIENS</v>
          </cell>
          <cell r="C323" t="str">
            <v>96000632-30</v>
          </cell>
          <cell r="D323" t="str">
            <v>CONTAINER</v>
          </cell>
          <cell r="E323" t="str">
            <v>(au sol) fourniture client</v>
          </cell>
          <cell r="F323" t="str">
            <v>VOKA (S 1434)</v>
          </cell>
          <cell r="G323" t="str">
            <v>TRLB400-4M</v>
          </cell>
          <cell r="H323" t="str">
            <v>SETIC</v>
          </cell>
          <cell r="I323" t="str">
            <v>9951-487</v>
          </cell>
          <cell r="J323" t="str">
            <v>D/G</v>
          </cell>
          <cell r="K323" t="str">
            <v>150538b</v>
          </cell>
          <cell r="L323" t="str">
            <v>5941B03</v>
          </cell>
          <cell r="M323" t="str">
            <v>3 X 400V</v>
          </cell>
          <cell r="N323" t="str">
            <v>24V</v>
          </cell>
          <cell r="O323" t="str">
            <v>OK</v>
          </cell>
          <cell r="P323" t="str">
            <v>VERT 6011</v>
          </cell>
          <cell r="Q323" t="str">
            <v>pas de carter</v>
          </cell>
          <cell r="R323" t="str">
            <v>GRIS 7035</v>
          </cell>
          <cell r="S323" t="str">
            <v>JAUNE 1021</v>
          </cell>
          <cell r="T323" t="str">
            <v>pas de porte</v>
          </cell>
          <cell r="U323" t="str">
            <v>en Cours</v>
          </cell>
          <cell r="V323" t="str">
            <v>en fabrication</v>
          </cell>
        </row>
        <row r="324">
          <cell r="A324" t="str">
            <v>632-4649</v>
          </cell>
          <cell r="B324" t="str">
            <v>LIENS</v>
          </cell>
          <cell r="C324" t="str">
            <v>96000632-4649</v>
          </cell>
          <cell r="D324" t="str">
            <v>CONTAINER</v>
          </cell>
          <cell r="E324" t="str">
            <v>(au sol) fourniture client</v>
          </cell>
          <cell r="F324" t="str">
            <v>VOKA (S 1434)</v>
          </cell>
          <cell r="G324" t="str">
            <v>CRT350RN-1M</v>
          </cell>
          <cell r="H324" t="str">
            <v>SETIC</v>
          </cell>
          <cell r="I324" t="str">
            <v>9949-135</v>
          </cell>
          <cell r="J324" t="str">
            <v>D/G</v>
          </cell>
          <cell r="K324" t="str">
            <v>150538b</v>
          </cell>
          <cell r="L324">
            <v>150540</v>
          </cell>
          <cell r="M324" t="str">
            <v>3 X 400V</v>
          </cell>
          <cell r="N324" t="str">
            <v>24V</v>
          </cell>
          <cell r="O324" t="str">
            <v>OK</v>
          </cell>
          <cell r="P324" t="str">
            <v>VERT 6011</v>
          </cell>
          <cell r="Q324" t="str">
            <v>VERT 6011</v>
          </cell>
          <cell r="R324" t="str">
            <v>GRIS 7035</v>
          </cell>
          <cell r="S324" t="str">
            <v>JAUNE 1021</v>
          </cell>
          <cell r="T324" t="str">
            <v>pas de porte</v>
          </cell>
          <cell r="U324" t="str">
            <v>en Cours</v>
          </cell>
          <cell r="V324" t="str">
            <v>en fabrication</v>
          </cell>
        </row>
        <row r="325">
          <cell r="A325" t="str">
            <v>632-4651</v>
          </cell>
          <cell r="B325" t="str">
            <v>LIENS</v>
          </cell>
          <cell r="C325" t="str">
            <v>96000632-4651</v>
          </cell>
          <cell r="D325" t="str">
            <v>CONTAINER</v>
          </cell>
          <cell r="E325" t="str">
            <v>(au sol) fourniture client</v>
          </cell>
          <cell r="F325" t="str">
            <v>VOKA (S 1434)</v>
          </cell>
          <cell r="G325" t="str">
            <v>AST1000R</v>
          </cell>
          <cell r="H325" t="str">
            <v>SETIC</v>
          </cell>
          <cell r="I325" t="str">
            <v>9950-170</v>
          </cell>
          <cell r="J325" t="str">
            <v>D/G</v>
          </cell>
          <cell r="K325" t="str">
            <v>150538b</v>
          </cell>
          <cell r="L325">
            <v>150540</v>
          </cell>
          <cell r="M325" t="str">
            <v>3 X 400V</v>
          </cell>
          <cell r="N325" t="str">
            <v>24V</v>
          </cell>
          <cell r="O325" t="str">
            <v>OK</v>
          </cell>
          <cell r="P325" t="str">
            <v>GRIS 7030</v>
          </cell>
          <cell r="Q325" t="str">
            <v>VERT 6011</v>
          </cell>
          <cell r="R325" t="str">
            <v>GRIS 7035</v>
          </cell>
          <cell r="S325" t="str">
            <v>JAUNE 1021</v>
          </cell>
          <cell r="T325" t="str">
            <v>PORTE ORANGE 2000</v>
          </cell>
          <cell r="U325" t="str">
            <v>en Cours</v>
          </cell>
          <cell r="V325" t="str">
            <v>en fabrication</v>
          </cell>
        </row>
        <row r="326">
          <cell r="A326" t="str">
            <v>632-4650</v>
          </cell>
          <cell r="B326" t="str">
            <v>LIENS</v>
          </cell>
          <cell r="C326" t="str">
            <v>96000632-4650</v>
          </cell>
          <cell r="D326" t="str">
            <v>CONTAINER</v>
          </cell>
          <cell r="E326" t="str">
            <v>(au sol) fourniture client</v>
          </cell>
          <cell r="F326" t="str">
            <v>VOKA (S 1434)</v>
          </cell>
          <cell r="G326" t="str">
            <v>MLP</v>
          </cell>
          <cell r="H326" t="str">
            <v>SETIC</v>
          </cell>
          <cell r="I326" t="str">
            <v>9948-203</v>
          </cell>
          <cell r="J326" t="str">
            <v>D/G</v>
          </cell>
          <cell r="K326" t="str">
            <v>150538b</v>
          </cell>
          <cell r="L326">
            <v>150540</v>
          </cell>
          <cell r="M326" t="str">
            <v>3 X 400V</v>
          </cell>
          <cell r="N326" t="str">
            <v>24V</v>
          </cell>
          <cell r="O326" t="str">
            <v>OK</v>
          </cell>
          <cell r="P326" t="str">
            <v>GRIS 7030</v>
          </cell>
          <cell r="Q326" t="str">
            <v>pas de carter</v>
          </cell>
          <cell r="R326" t="str">
            <v>GRIS 7035</v>
          </cell>
          <cell r="S326" t="str">
            <v>JAUNE 1021</v>
          </cell>
          <cell r="T326" t="str">
            <v>PORTE ORANGE 2000</v>
          </cell>
          <cell r="U326" t="str">
            <v>en Cours</v>
          </cell>
          <cell r="V326" t="str">
            <v>en fabrication</v>
          </cell>
        </row>
        <row r="327">
          <cell r="A327" t="str">
            <v>641-4659</v>
          </cell>
          <cell r="B327" t="str">
            <v>LIENS</v>
          </cell>
          <cell r="C327" t="str">
            <v>96000641-4659</v>
          </cell>
          <cell r="D327" t="str">
            <v>CONTAINER</v>
          </cell>
          <cell r="E327" t="str">
            <v>//</v>
          </cell>
          <cell r="F327" t="str">
            <v>ELECTRO CABLE CANADA (S1436)</v>
          </cell>
          <cell r="G327" t="str">
            <v>TD630i</v>
          </cell>
          <cell r="H327" t="str">
            <v>SETIC</v>
          </cell>
          <cell r="I327" t="str">
            <v>9960-644</v>
          </cell>
          <cell r="J327" t="str">
            <v>G/D</v>
          </cell>
          <cell r="K327" t="str">
            <v>//</v>
          </cell>
          <cell r="L327">
            <v>165164</v>
          </cell>
          <cell r="M327" t="str">
            <v>3 X 460V</v>
          </cell>
          <cell r="N327" t="str">
            <v>24V</v>
          </cell>
          <cell r="O327" t="str">
            <v>OK</v>
          </cell>
          <cell r="P327" t="str">
            <v>GRIS 7030</v>
          </cell>
          <cell r="Q327" t="str">
            <v>BLEU 5012</v>
          </cell>
          <cell r="R327" t="str">
            <v>GRIS 7035</v>
          </cell>
          <cell r="S327" t="str">
            <v>ORANGE 2004</v>
          </cell>
          <cell r="U327" t="str">
            <v>en Cours</v>
          </cell>
          <cell r="V327" t="str">
            <v>en fabrication</v>
          </cell>
        </row>
        <row r="328">
          <cell r="A328" t="str">
            <v>640-4658</v>
          </cell>
          <cell r="B328" t="str">
            <v>LIENS</v>
          </cell>
          <cell r="C328" t="str">
            <v>96000640 - 4658</v>
          </cell>
          <cell r="D328" t="str">
            <v>CONTAINER</v>
          </cell>
          <cell r="E328" t="str">
            <v>(fourniture Setic) Passage au sol</v>
          </cell>
          <cell r="F328" t="str">
            <v>ICS SLOVAKIA (S1435)</v>
          </cell>
          <cell r="G328" t="str">
            <v>DSD630-2-3M-V</v>
          </cell>
          <cell r="H328" t="str">
            <v>SETIC</v>
          </cell>
          <cell r="I328" t="str">
            <v>9952-115</v>
          </cell>
          <cell r="J328" t="str">
            <v>G/D</v>
          </cell>
          <cell r="K328" t="str">
            <v>150346/2c</v>
          </cell>
          <cell r="L328">
            <v>134630</v>
          </cell>
          <cell r="M328" t="str">
            <v>3 X 400V</v>
          </cell>
          <cell r="N328" t="str">
            <v>24V</v>
          </cell>
          <cell r="O328" t="str">
            <v>OK</v>
          </cell>
          <cell r="P328" t="str">
            <v>VERT 6011</v>
          </cell>
          <cell r="Q328" t="str">
            <v>VERT 6011</v>
          </cell>
          <cell r="R328" t="str">
            <v>GRIS 7035</v>
          </cell>
          <cell r="S328" t="str">
            <v>ORANGE 2003</v>
          </cell>
          <cell r="U328" t="str">
            <v>en Cours</v>
          </cell>
          <cell r="V328" t="str">
            <v>en fabrication</v>
          </cell>
        </row>
        <row r="329">
          <cell r="A329" t="str">
            <v>640-4658</v>
          </cell>
          <cell r="B329" t="str">
            <v>LIENS</v>
          </cell>
          <cell r="C329" t="str">
            <v>96000640 - 4658</v>
          </cell>
          <cell r="D329" t="str">
            <v>CONTAINER</v>
          </cell>
          <cell r="E329" t="str">
            <v>(fourniture Setic) Passage au sol</v>
          </cell>
          <cell r="F329" t="str">
            <v>ICS SLOVAKIA (S1435)</v>
          </cell>
          <cell r="G329" t="str">
            <v>DSD630-2-3M-V</v>
          </cell>
          <cell r="H329" t="str">
            <v>SETIC</v>
          </cell>
          <cell r="I329" t="str">
            <v>9953-116</v>
          </cell>
          <cell r="J329" t="str">
            <v>G/D</v>
          </cell>
          <cell r="K329" t="str">
            <v>150346/2c</v>
          </cell>
          <cell r="L329">
            <v>134630</v>
          </cell>
          <cell r="M329" t="str">
            <v>3 X 400V</v>
          </cell>
          <cell r="N329" t="str">
            <v>24V</v>
          </cell>
          <cell r="O329" t="str">
            <v>OK</v>
          </cell>
          <cell r="P329" t="str">
            <v>VERT 6011</v>
          </cell>
          <cell r="Q329" t="str">
            <v>VERT 6011</v>
          </cell>
          <cell r="R329" t="str">
            <v>GRIS 7035</v>
          </cell>
          <cell r="S329" t="str">
            <v>ORANGE 2003</v>
          </cell>
          <cell r="U329" t="str">
            <v>en Cours</v>
          </cell>
          <cell r="V329" t="str">
            <v>en fabrication</v>
          </cell>
        </row>
        <row r="330">
          <cell r="A330" t="str">
            <v>640-4658</v>
          </cell>
          <cell r="B330" t="str">
            <v>LIENS</v>
          </cell>
          <cell r="C330" t="str">
            <v>96000640 - 4658</v>
          </cell>
          <cell r="D330" t="str">
            <v>CONTAINER</v>
          </cell>
          <cell r="E330" t="str">
            <v>(fourniture Setic) Passage au sol</v>
          </cell>
          <cell r="F330" t="str">
            <v>ICS SLOVAKIA (S1435)</v>
          </cell>
          <cell r="G330" t="str">
            <v>DSD630-2-3M-V</v>
          </cell>
          <cell r="H330" t="str">
            <v>SETIC</v>
          </cell>
          <cell r="I330" t="str">
            <v>9954-117</v>
          </cell>
          <cell r="J330" t="str">
            <v>G/D</v>
          </cell>
          <cell r="K330" t="str">
            <v>150346/2c</v>
          </cell>
          <cell r="L330">
            <v>134630</v>
          </cell>
          <cell r="M330" t="str">
            <v>3 X 400V</v>
          </cell>
          <cell r="N330" t="str">
            <v>24V</v>
          </cell>
          <cell r="O330" t="str">
            <v>OK</v>
          </cell>
          <cell r="P330" t="str">
            <v>VERT 6011</v>
          </cell>
          <cell r="Q330" t="str">
            <v>VERT 6011</v>
          </cell>
          <cell r="R330" t="str">
            <v>GRIS 7035</v>
          </cell>
          <cell r="S330" t="str">
            <v>ORANGE 2003</v>
          </cell>
          <cell r="U330" t="str">
            <v>en Cours</v>
          </cell>
          <cell r="V330" t="str">
            <v>en fabrication</v>
          </cell>
        </row>
        <row r="331">
          <cell r="A331" t="str">
            <v>640-4658</v>
          </cell>
          <cell r="B331" t="str">
            <v>LIENS</v>
          </cell>
          <cell r="C331" t="str">
            <v>96000640 - 4658</v>
          </cell>
          <cell r="D331" t="str">
            <v>CONTAINER</v>
          </cell>
          <cell r="E331" t="str">
            <v>(fourniture Setic) Passage au sol</v>
          </cell>
          <cell r="F331" t="str">
            <v>ICS SLOVAKIA (S1435)</v>
          </cell>
          <cell r="G331" t="str">
            <v>DSD630-2-3M-V</v>
          </cell>
          <cell r="H331" t="str">
            <v>SETIC</v>
          </cell>
          <cell r="I331" t="str">
            <v>9955-118</v>
          </cell>
          <cell r="J331" t="str">
            <v>G/D</v>
          </cell>
          <cell r="K331" t="str">
            <v>150346/2c</v>
          </cell>
          <cell r="L331">
            <v>134630</v>
          </cell>
          <cell r="M331" t="str">
            <v>3 X 400V</v>
          </cell>
          <cell r="N331" t="str">
            <v>24V</v>
          </cell>
          <cell r="O331" t="str">
            <v>OK</v>
          </cell>
          <cell r="P331" t="str">
            <v>VERT 6011</v>
          </cell>
          <cell r="Q331" t="str">
            <v>VERT 6011</v>
          </cell>
          <cell r="R331" t="str">
            <v>GRIS 7035</v>
          </cell>
          <cell r="S331" t="str">
            <v>ORANGE 2003</v>
          </cell>
          <cell r="U331" t="str">
            <v>en Cours</v>
          </cell>
          <cell r="V331" t="str">
            <v>en fabrication</v>
          </cell>
        </row>
        <row r="332">
          <cell r="A332" t="str">
            <v>640-4658</v>
          </cell>
          <cell r="B332" t="str">
            <v>LIENS</v>
          </cell>
          <cell r="C332" t="str">
            <v>96000640 - 4658</v>
          </cell>
          <cell r="D332" t="str">
            <v>CONTAINER</v>
          </cell>
          <cell r="E332" t="str">
            <v>(fourniture Setic) Passage au sol</v>
          </cell>
          <cell r="F332" t="str">
            <v>ICS SLOVAKIA (S1435)</v>
          </cell>
          <cell r="G332" t="str">
            <v>DSD630-2-3M-V</v>
          </cell>
          <cell r="H332" t="str">
            <v>SETIC</v>
          </cell>
          <cell r="I332" t="str">
            <v>9956-119</v>
          </cell>
          <cell r="J332" t="str">
            <v>G/D</v>
          </cell>
          <cell r="K332" t="str">
            <v>150346/2c</v>
          </cell>
          <cell r="L332">
            <v>134630</v>
          </cell>
          <cell r="M332" t="str">
            <v>3 X 400V</v>
          </cell>
          <cell r="N332" t="str">
            <v>24V</v>
          </cell>
          <cell r="O332" t="str">
            <v>OK</v>
          </cell>
          <cell r="P332" t="str">
            <v>VERT 6011</v>
          </cell>
          <cell r="Q332" t="str">
            <v>VERT 6011</v>
          </cell>
          <cell r="R332" t="str">
            <v>GRIS 7035</v>
          </cell>
          <cell r="S332" t="str">
            <v>ORANGE 2003</v>
          </cell>
          <cell r="U332" t="str">
            <v>en Cours</v>
          </cell>
          <cell r="V332" t="str">
            <v>en fabrication</v>
          </cell>
        </row>
        <row r="333">
          <cell r="A333" t="str">
            <v>642-4660</v>
          </cell>
          <cell r="B333" t="str">
            <v>LIENS</v>
          </cell>
          <cell r="C333" t="str">
            <v>96000642-4660</v>
          </cell>
          <cell r="D333" t="str">
            <v>CONTAINER</v>
          </cell>
          <cell r="E333" t="str">
            <v>(fourniture Setic)   Aérien 3 Mètres</v>
          </cell>
          <cell r="F333" t="str">
            <v>QUABBIN WIRE (S1437)</v>
          </cell>
          <cell r="G333" t="str">
            <v>DRMP630</v>
          </cell>
          <cell r="H333" t="str">
            <v>SETIC</v>
          </cell>
          <cell r="I333" t="str">
            <v>9961-525</v>
          </cell>
          <cell r="J333" t="str">
            <v>G/D</v>
          </cell>
          <cell r="K333" t="str">
            <v>150274/7f</v>
          </cell>
          <cell r="L333" t="str">
            <v>23191B01</v>
          </cell>
          <cell r="M333" t="str">
            <v>3 X 400V</v>
          </cell>
          <cell r="N333" t="str">
            <v>24V</v>
          </cell>
          <cell r="O333" t="str">
            <v>OK</v>
          </cell>
          <cell r="P333" t="str">
            <v>BLEU 5012</v>
          </cell>
          <cell r="Q333" t="str">
            <v>Pas de carter</v>
          </cell>
          <cell r="R333" t="str">
            <v>GRIS 7035</v>
          </cell>
          <cell r="S333" t="str">
            <v>ORANGE 2004</v>
          </cell>
          <cell r="U333" t="str">
            <v>en Cours</v>
          </cell>
          <cell r="V333" t="str">
            <v>en fabrication</v>
          </cell>
        </row>
        <row r="334">
          <cell r="A334" t="str">
            <v>642-4660</v>
          </cell>
          <cell r="B334" t="str">
            <v>LIENS</v>
          </cell>
          <cell r="C334" t="str">
            <v>96000642-4660</v>
          </cell>
          <cell r="D334" t="str">
            <v>CONTAINER</v>
          </cell>
          <cell r="E334" t="str">
            <v>(fourniture Setic)   Aérien 3 Mètres</v>
          </cell>
          <cell r="F334" t="str">
            <v>QUABBIN WIRE (S1437)</v>
          </cell>
          <cell r="G334" t="str">
            <v>DRMP630</v>
          </cell>
          <cell r="H334" t="str">
            <v>SETIC</v>
          </cell>
          <cell r="I334" t="str">
            <v>9962-526</v>
          </cell>
          <cell r="J334" t="str">
            <v>G/D</v>
          </cell>
          <cell r="K334" t="str">
            <v>150274/7f</v>
          </cell>
          <cell r="L334" t="str">
            <v>23191B01</v>
          </cell>
          <cell r="M334" t="str">
            <v>3 X 400V</v>
          </cell>
          <cell r="N334" t="str">
            <v>24V</v>
          </cell>
          <cell r="O334" t="str">
            <v>OK</v>
          </cell>
          <cell r="P334" t="str">
            <v>BLEU 5012</v>
          </cell>
          <cell r="Q334" t="str">
            <v>Pas de carter</v>
          </cell>
          <cell r="R334" t="str">
            <v>GRIS 7035</v>
          </cell>
          <cell r="S334" t="str">
            <v>ORANGE 2004</v>
          </cell>
          <cell r="U334" t="str">
            <v>en Cours</v>
          </cell>
          <cell r="V334" t="str">
            <v>en fabrication</v>
          </cell>
        </row>
        <row r="335">
          <cell r="A335" t="str">
            <v>642-4661</v>
          </cell>
          <cell r="B335" t="str">
            <v>LIENS</v>
          </cell>
          <cell r="C335" t="str">
            <v>96000642-4661</v>
          </cell>
          <cell r="D335" t="str">
            <v>CONTAINER</v>
          </cell>
          <cell r="E335" t="str">
            <v>(fourniture Setic)   Aérien 3 Mètres</v>
          </cell>
          <cell r="F335" t="str">
            <v>QUABBIN WIRE (S1437)</v>
          </cell>
          <cell r="G335" t="str">
            <v>DRM800LPC</v>
          </cell>
          <cell r="H335" t="str">
            <v>SETIC</v>
          </cell>
          <cell r="I335" t="str">
            <v>9963-315</v>
          </cell>
          <cell r="J335" t="str">
            <v>D/G</v>
          </cell>
          <cell r="K335" t="str">
            <v>150274/7f</v>
          </cell>
          <cell r="L335" t="str">
            <v>23138B01</v>
          </cell>
          <cell r="M335" t="str">
            <v>3 X 400V</v>
          </cell>
          <cell r="N335" t="str">
            <v>24V</v>
          </cell>
          <cell r="O335" t="str">
            <v>OK</v>
          </cell>
          <cell r="P335" t="str">
            <v>BLEU 5012</v>
          </cell>
          <cell r="Q335" t="str">
            <v>Pas de carter</v>
          </cell>
          <cell r="R335" t="str">
            <v>GRIS 7035</v>
          </cell>
          <cell r="S335" t="str">
            <v>ORANGE 2004</v>
          </cell>
          <cell r="U335" t="str">
            <v>en Cours</v>
          </cell>
          <cell r="V335" t="str">
            <v>en fabrication</v>
          </cell>
        </row>
        <row r="336">
          <cell r="A336" t="str">
            <v>642-4662</v>
          </cell>
          <cell r="B336" t="str">
            <v>LIENS</v>
          </cell>
          <cell r="C336" t="str">
            <v>96000642-4662</v>
          </cell>
          <cell r="D336" t="str">
            <v>CONTAINER</v>
          </cell>
          <cell r="E336" t="str">
            <v>(fourniture Setic)   Aérien 3 Mètres</v>
          </cell>
          <cell r="F336" t="str">
            <v>QUABBIN WIRE (S1437)</v>
          </cell>
          <cell r="G336" t="str">
            <v>MRF</v>
          </cell>
          <cell r="H336" t="str">
            <v>SETIC</v>
          </cell>
          <cell r="I336" t="str">
            <v>9964-107</v>
          </cell>
          <cell r="J336" t="str">
            <v>G/D</v>
          </cell>
          <cell r="K336" t="str">
            <v>150274/7f</v>
          </cell>
          <cell r="L336" t="str">
            <v>//</v>
          </cell>
          <cell r="M336" t="str">
            <v>//</v>
          </cell>
          <cell r="N336" t="str">
            <v>//</v>
          </cell>
          <cell r="O336" t="str">
            <v>OK</v>
          </cell>
          <cell r="P336" t="str">
            <v>BLEU 5012</v>
          </cell>
          <cell r="Q336" t="str">
            <v>Pas de carter</v>
          </cell>
          <cell r="R336" t="str">
            <v>//</v>
          </cell>
          <cell r="S336" t="str">
            <v>ORANGE 2004</v>
          </cell>
          <cell r="U336" t="str">
            <v>en Cours</v>
          </cell>
          <cell r="V336" t="str">
            <v>en fabrication</v>
          </cell>
        </row>
        <row r="337">
          <cell r="A337" t="str">
            <v>642-4663</v>
          </cell>
          <cell r="B337" t="str">
            <v>LIENS</v>
          </cell>
          <cell r="C337" t="str">
            <v>96000642-4663</v>
          </cell>
          <cell r="D337" t="str">
            <v>CONTAINER</v>
          </cell>
          <cell r="E337" t="str">
            <v>(fourniture Setic)   Aérien 3 Mètres</v>
          </cell>
          <cell r="F337" t="str">
            <v>QUABBIN WIRE (S1437)</v>
          </cell>
          <cell r="G337" t="str">
            <v>CRT350RN-1M</v>
          </cell>
          <cell r="H337" t="str">
            <v>SETIC</v>
          </cell>
          <cell r="I337" t="str">
            <v>9965-136</v>
          </cell>
          <cell r="J337" t="str">
            <v>G/D</v>
          </cell>
          <cell r="K337" t="str">
            <v>150274/7f</v>
          </cell>
          <cell r="L337">
            <v>150585</v>
          </cell>
          <cell r="M337" t="str">
            <v>3 X 460V</v>
          </cell>
          <cell r="N337" t="str">
            <v>24V</v>
          </cell>
          <cell r="O337" t="str">
            <v>OK</v>
          </cell>
          <cell r="P337" t="str">
            <v>GRIS 7030</v>
          </cell>
          <cell r="Q337" t="str">
            <v>BLEU 5012</v>
          </cell>
          <cell r="R337" t="str">
            <v>GRIS 7035</v>
          </cell>
          <cell r="S337" t="str">
            <v>ORANGE 2004</v>
          </cell>
          <cell r="U337" t="str">
            <v>en Cours</v>
          </cell>
          <cell r="V337" t="str">
            <v>en fabrication</v>
          </cell>
        </row>
        <row r="338">
          <cell r="A338" t="str">
            <v>642-4664</v>
          </cell>
          <cell r="B338" t="str">
            <v>LIENS</v>
          </cell>
          <cell r="C338" t="str">
            <v>96000642-4664</v>
          </cell>
          <cell r="D338" t="str">
            <v>CONTAINER</v>
          </cell>
          <cell r="E338" t="str">
            <v>(fourniture Setic)   Aérien 3 Mètres</v>
          </cell>
          <cell r="F338" t="str">
            <v>QUABBIN WIRE (S1437)</v>
          </cell>
          <cell r="G338" t="str">
            <v>AST1000R</v>
          </cell>
          <cell r="H338" t="str">
            <v>SETIC</v>
          </cell>
          <cell r="I338" t="str">
            <v>9966-171</v>
          </cell>
          <cell r="J338" t="str">
            <v>G/D</v>
          </cell>
          <cell r="K338" t="str">
            <v>150274/7f</v>
          </cell>
          <cell r="L338">
            <v>150585</v>
          </cell>
          <cell r="M338" t="str">
            <v>3 X 460V</v>
          </cell>
          <cell r="N338" t="str">
            <v>24V</v>
          </cell>
          <cell r="O338" t="str">
            <v>OK</v>
          </cell>
          <cell r="P338" t="str">
            <v>GRIS 7030</v>
          </cell>
          <cell r="Q338" t="str">
            <v>BLEU 5012</v>
          </cell>
          <cell r="R338" t="str">
            <v>GRIS 7035</v>
          </cell>
          <cell r="S338" t="str">
            <v>ORANGE 2004</v>
          </cell>
          <cell r="U338" t="str">
            <v>en Cours</v>
          </cell>
          <cell r="V338" t="str">
            <v>en fabrication</v>
          </cell>
        </row>
        <row r="339">
          <cell r="A339" t="str">
            <v>642-10</v>
          </cell>
          <cell r="B339" t="str">
            <v>LIENS</v>
          </cell>
          <cell r="C339" t="str">
            <v>96000642-10</v>
          </cell>
          <cell r="D339" t="str">
            <v>CONTAINER</v>
          </cell>
          <cell r="E339" t="str">
            <v>(fourniture Setic)   Aérien 3 Mètres</v>
          </cell>
          <cell r="F339" t="str">
            <v>QUABBIN WIRE (S1437) - 1250 mm</v>
          </cell>
          <cell r="G339" t="str">
            <v>TRLB400N - 1M</v>
          </cell>
          <cell r="H339" t="str">
            <v>SETIC</v>
          </cell>
          <cell r="I339" t="str">
            <v>9893-486</v>
          </cell>
          <cell r="J339" t="str">
            <v>G/D</v>
          </cell>
          <cell r="K339" t="str">
            <v>150274/7e</v>
          </cell>
          <cell r="L339" t="str">
            <v>5937B03</v>
          </cell>
          <cell r="M339" t="str">
            <v>3 X 400V</v>
          </cell>
          <cell r="N339" t="str">
            <v>24V</v>
          </cell>
          <cell r="O339" t="str">
            <v>OK</v>
          </cell>
          <cell r="P339" t="str">
            <v>BLEU 5012</v>
          </cell>
          <cell r="Q339" t="str">
            <v>Pas de carter</v>
          </cell>
          <cell r="R339" t="str">
            <v>GRIS 7035</v>
          </cell>
          <cell r="S339" t="str">
            <v>ORANGE 2004</v>
          </cell>
          <cell r="U339" t="str">
            <v>en Cours</v>
          </cell>
          <cell r="V339" t="str">
            <v>en fabrication</v>
          </cell>
        </row>
        <row r="340">
          <cell r="A340" t="str">
            <v>633-10</v>
          </cell>
          <cell r="B340" t="str">
            <v>LIENS</v>
          </cell>
          <cell r="C340" t="str">
            <v>96000633-10</v>
          </cell>
          <cell r="D340" t="str">
            <v>CONTAINER</v>
          </cell>
          <cell r="E340" t="str">
            <v>(fourniture Setic) Passage au sol</v>
          </cell>
          <cell r="F340" t="str">
            <v>DRAKA SLOVAKIA (S1433)</v>
          </cell>
          <cell r="G340" t="str">
            <v>SRT350-2M</v>
          </cell>
          <cell r="H340" t="str">
            <v>SETIC</v>
          </cell>
          <cell r="I340" t="str">
            <v>9972-309</v>
          </cell>
          <cell r="J340" t="str">
            <v>G/D</v>
          </cell>
          <cell r="K340" t="str">
            <v>150373-4</v>
          </cell>
          <cell r="L340">
            <v>150583</v>
          </cell>
          <cell r="M340" t="str">
            <v>3 X 400V</v>
          </cell>
          <cell r="N340" t="str">
            <v>24V</v>
          </cell>
          <cell r="O340" t="str">
            <v>OK</v>
          </cell>
          <cell r="P340" t="str">
            <v>GRIS 7030</v>
          </cell>
          <cell r="Q340" t="str">
            <v>Pas de carter</v>
          </cell>
          <cell r="R340" t="str">
            <v>GRIS 7035</v>
          </cell>
          <cell r="S340" t="str">
            <v>JAUNE 1004</v>
          </cell>
          <cell r="U340" t="str">
            <v>en Cours</v>
          </cell>
          <cell r="V340" t="str">
            <v>en fabrication</v>
          </cell>
        </row>
        <row r="341">
          <cell r="A341" t="str">
            <v>633-10</v>
          </cell>
          <cell r="B341" t="str">
            <v>LIENS</v>
          </cell>
          <cell r="C341" t="str">
            <v>96000633-10</v>
          </cell>
          <cell r="D341" t="str">
            <v>CONTAINER</v>
          </cell>
          <cell r="E341" t="str">
            <v>(fourniture Setic) Passage au sol</v>
          </cell>
          <cell r="F341" t="str">
            <v>DRAKA SLOVAKIA (S1433)</v>
          </cell>
          <cell r="G341" t="str">
            <v>SRT350-2M</v>
          </cell>
          <cell r="H341" t="str">
            <v>SETIC</v>
          </cell>
          <cell r="I341" t="str">
            <v>9973-310</v>
          </cell>
          <cell r="J341" t="str">
            <v>G/D</v>
          </cell>
          <cell r="K341" t="str">
            <v>150373-4</v>
          </cell>
          <cell r="L341">
            <v>150583</v>
          </cell>
          <cell r="M341" t="str">
            <v>3 X 400V</v>
          </cell>
          <cell r="N341" t="str">
            <v>24V</v>
          </cell>
          <cell r="O341" t="str">
            <v>OK</v>
          </cell>
          <cell r="P341" t="str">
            <v>GRIS 7030</v>
          </cell>
          <cell r="Q341" t="str">
            <v>Pas de carter</v>
          </cell>
          <cell r="R341" t="str">
            <v>GRIS 7035</v>
          </cell>
          <cell r="S341" t="str">
            <v>JAUNE 1004</v>
          </cell>
          <cell r="U341" t="str">
            <v>en Cours</v>
          </cell>
          <cell r="V341" t="str">
            <v>en fabrication</v>
          </cell>
        </row>
        <row r="342">
          <cell r="A342" t="str">
            <v>633-20</v>
          </cell>
          <cell r="B342" t="str">
            <v>LIENS</v>
          </cell>
          <cell r="C342" t="str">
            <v>96000633-20</v>
          </cell>
          <cell r="D342" t="str">
            <v>CONTAINER</v>
          </cell>
          <cell r="E342" t="str">
            <v>(fourniture Setic) Passage au sol</v>
          </cell>
          <cell r="F342" t="str">
            <v>DRAKA SLOVAKIA (S1433)</v>
          </cell>
          <cell r="G342" t="str">
            <v>TRLB400-4M</v>
          </cell>
          <cell r="H342" t="str">
            <v>SETIC</v>
          </cell>
          <cell r="I342" t="str">
            <v>9969-488</v>
          </cell>
          <cell r="J342" t="str">
            <v>G/D</v>
          </cell>
          <cell r="K342" t="str">
            <v>150373-4</v>
          </cell>
          <cell r="L342" t="str">
            <v>5941B01</v>
          </cell>
          <cell r="M342" t="str">
            <v>3 X 400V</v>
          </cell>
          <cell r="N342" t="str">
            <v>24V</v>
          </cell>
          <cell r="O342" t="str">
            <v>OK</v>
          </cell>
          <cell r="P342" t="str">
            <v>GRIS 7030</v>
          </cell>
          <cell r="Q342" t="str">
            <v>Pas de carter</v>
          </cell>
          <cell r="R342" t="str">
            <v>GRIS 7035</v>
          </cell>
          <cell r="S342" t="str">
            <v>JAUNE 1004</v>
          </cell>
          <cell r="U342" t="str">
            <v>en Cours</v>
          </cell>
          <cell r="V342" t="str">
            <v>en fabrication</v>
          </cell>
        </row>
        <row r="343">
          <cell r="A343" t="str">
            <v>633-4665</v>
          </cell>
          <cell r="B343" t="str">
            <v>LIENS</v>
          </cell>
          <cell r="C343" t="str">
            <v>96000633-4665</v>
          </cell>
          <cell r="D343" t="str">
            <v>CONTAINER</v>
          </cell>
          <cell r="E343" t="str">
            <v>(fourniture Setic) Passage au sol</v>
          </cell>
          <cell r="F343" t="str">
            <v>DRAKA SLOVAKIA (S1433)</v>
          </cell>
          <cell r="G343" t="str">
            <v>GT560N-4-4M</v>
          </cell>
          <cell r="H343" t="str">
            <v>SETIC</v>
          </cell>
          <cell r="I343" t="str">
            <v>9967-108</v>
          </cell>
          <cell r="J343" t="str">
            <v>G/D</v>
          </cell>
          <cell r="K343" t="str">
            <v>150373-4</v>
          </cell>
          <cell r="L343">
            <v>150583</v>
          </cell>
          <cell r="M343" t="str">
            <v>3 X 400V</v>
          </cell>
          <cell r="N343" t="str">
            <v>24V</v>
          </cell>
          <cell r="O343" t="str">
            <v>OK</v>
          </cell>
          <cell r="P343" t="str">
            <v>GRIS 7030</v>
          </cell>
          <cell r="Q343" t="str">
            <v>GRIS 7030</v>
          </cell>
          <cell r="R343" t="str">
            <v>GRIS 7035</v>
          </cell>
          <cell r="S343" t="str">
            <v>JAUNE 1004</v>
          </cell>
          <cell r="U343" t="str">
            <v>en Cours</v>
          </cell>
          <cell r="V343" t="str">
            <v>en fabrication</v>
          </cell>
        </row>
        <row r="344">
          <cell r="A344" t="str">
            <v>633-4666</v>
          </cell>
          <cell r="B344" t="str">
            <v>LIENS</v>
          </cell>
          <cell r="C344" t="str">
            <v>96000633-4666</v>
          </cell>
          <cell r="D344" t="str">
            <v>CONTAINER</v>
          </cell>
          <cell r="E344" t="str">
            <v>(fourniture Setic) Passage au sol</v>
          </cell>
          <cell r="F344" t="str">
            <v>DRAKA SLOVAKIA (S1433)</v>
          </cell>
          <cell r="G344" t="str">
            <v>MRF2</v>
          </cell>
          <cell r="H344" t="str">
            <v>SETIC</v>
          </cell>
          <cell r="I344" t="str">
            <v>9968-108</v>
          </cell>
          <cell r="J344" t="str">
            <v>G/D</v>
          </cell>
          <cell r="K344" t="str">
            <v>150373-4</v>
          </cell>
          <cell r="L344" t="str">
            <v>//</v>
          </cell>
          <cell r="M344" t="str">
            <v>//</v>
          </cell>
          <cell r="N344" t="str">
            <v>//</v>
          </cell>
          <cell r="O344" t="str">
            <v>OK</v>
          </cell>
          <cell r="P344" t="str">
            <v>GRIS 7030</v>
          </cell>
          <cell r="Q344" t="str">
            <v>//</v>
          </cell>
          <cell r="R344" t="str">
            <v>//</v>
          </cell>
          <cell r="S344" t="str">
            <v>JAUNE 1004</v>
          </cell>
          <cell r="U344" t="str">
            <v>en Cours</v>
          </cell>
          <cell r="V344" t="str">
            <v>en fabrication</v>
          </cell>
        </row>
        <row r="345">
          <cell r="A345" t="str">
            <v>633-4667</v>
          </cell>
          <cell r="B345" t="str">
            <v>LIENS</v>
          </cell>
          <cell r="C345" t="str">
            <v>96000633-4667</v>
          </cell>
          <cell r="D345" t="str">
            <v>CONTAINER</v>
          </cell>
          <cell r="E345" t="str">
            <v>(fourniture Setic) Passage au sol</v>
          </cell>
          <cell r="F345" t="str">
            <v>DRAKA SLOVAKIA (S1433)</v>
          </cell>
          <cell r="G345" t="str">
            <v>CRT350RN-1M</v>
          </cell>
          <cell r="H345" t="str">
            <v>SETIC</v>
          </cell>
          <cell r="I345" t="str">
            <v>9970-137</v>
          </cell>
          <cell r="J345" t="str">
            <v>G/D</v>
          </cell>
          <cell r="K345" t="str">
            <v>150373-4</v>
          </cell>
          <cell r="L345">
            <v>150583</v>
          </cell>
          <cell r="M345" t="str">
            <v>3 X 400V</v>
          </cell>
          <cell r="N345" t="str">
            <v>24V</v>
          </cell>
          <cell r="O345" t="str">
            <v>OK</v>
          </cell>
          <cell r="P345" t="str">
            <v>GRIS 7030</v>
          </cell>
          <cell r="Q345" t="str">
            <v>GRIS 7030</v>
          </cell>
          <cell r="R345" t="str">
            <v>GRIS 7035</v>
          </cell>
          <cell r="S345" t="str">
            <v>JAUNE 1004</v>
          </cell>
          <cell r="U345" t="str">
            <v>en Cours</v>
          </cell>
          <cell r="V345" t="str">
            <v>en fabrication</v>
          </cell>
        </row>
        <row r="346">
          <cell r="A346" t="str">
            <v>633-4668</v>
          </cell>
          <cell r="B346" t="str">
            <v>LIENS</v>
          </cell>
          <cell r="C346" t="str">
            <v>96000633-4668</v>
          </cell>
          <cell r="D346" t="str">
            <v>CONTAINER</v>
          </cell>
          <cell r="E346" t="str">
            <v>(fourniture Setic) Passage au sol</v>
          </cell>
          <cell r="F346" t="str">
            <v>DRAKA SLOVAKIA (S1433)</v>
          </cell>
          <cell r="G346" t="str">
            <v>AST1000R</v>
          </cell>
          <cell r="H346" t="str">
            <v>SETIC</v>
          </cell>
          <cell r="I346" t="str">
            <v>9971-172</v>
          </cell>
          <cell r="J346" t="str">
            <v>G/D</v>
          </cell>
          <cell r="K346" t="str">
            <v>150373-4</v>
          </cell>
          <cell r="L346">
            <v>150583</v>
          </cell>
          <cell r="M346" t="str">
            <v>3 X 400V</v>
          </cell>
          <cell r="N346" t="str">
            <v>24V</v>
          </cell>
          <cell r="O346" t="str">
            <v>OK</v>
          </cell>
          <cell r="P346" t="str">
            <v>GRIS 7030</v>
          </cell>
          <cell r="Q346" t="str">
            <v>GRIS 7030</v>
          </cell>
          <cell r="R346" t="str">
            <v>GRIS 7035</v>
          </cell>
          <cell r="S346" t="str">
            <v>JAUNE 1004</v>
          </cell>
          <cell r="U346" t="str">
            <v>en Cours</v>
          </cell>
          <cell r="V346" t="str">
            <v>en fabrication</v>
          </cell>
        </row>
        <row r="347">
          <cell r="A347" t="str">
            <v>643-10</v>
          </cell>
          <cell r="B347" t="str">
            <v>LIENS</v>
          </cell>
          <cell r="C347" t="str">
            <v>96000643-10</v>
          </cell>
          <cell r="D347" t="str">
            <v>CONTAINER</v>
          </cell>
          <cell r="E347" t="str">
            <v>(Fourniture client ) passage aérien 2,5M</v>
          </cell>
          <cell r="F347" t="str">
            <v>TUNISIE CABLE BIZERTE (S1438)</v>
          </cell>
          <cell r="G347" t="str">
            <v>SRT350-2M</v>
          </cell>
          <cell r="H347" t="str">
            <v>SETIC</v>
          </cell>
          <cell r="I347" t="str">
            <v>9976-311</v>
          </cell>
          <cell r="J347" t="str">
            <v>D/G</v>
          </cell>
          <cell r="K347" t="str">
            <v>150473-15c</v>
          </cell>
          <cell r="L347">
            <v>150584</v>
          </cell>
          <cell r="M347" t="str">
            <v>3 X 400V</v>
          </cell>
          <cell r="N347" t="str">
            <v>24V</v>
          </cell>
          <cell r="O347" t="str">
            <v>OK</v>
          </cell>
          <cell r="P347" t="str">
            <v>BLEU 5023</v>
          </cell>
          <cell r="Q347" t="str">
            <v>Pas de carter</v>
          </cell>
          <cell r="R347" t="str">
            <v>GRIS 7035</v>
          </cell>
          <cell r="S347" t="str">
            <v>JAUNE 1004</v>
          </cell>
          <cell r="U347" t="str">
            <v>en Cours</v>
          </cell>
          <cell r="V347" t="str">
            <v>en fabrication</v>
          </cell>
        </row>
        <row r="348">
          <cell r="A348" t="str">
            <v>643-10</v>
          </cell>
          <cell r="B348" t="str">
            <v>LIENS</v>
          </cell>
          <cell r="C348" t="str">
            <v>96000643-10</v>
          </cell>
          <cell r="D348" t="str">
            <v>CONTAINER</v>
          </cell>
          <cell r="E348" t="str">
            <v>(Fourniture client ) passage aérien 2,5M</v>
          </cell>
          <cell r="F348" t="str">
            <v>TUNISIE CABLE BIZERTE (S1438)</v>
          </cell>
          <cell r="G348" t="str">
            <v>SRT350-2M</v>
          </cell>
          <cell r="H348" t="str">
            <v>SETIC</v>
          </cell>
          <cell r="I348" t="str">
            <v>9977-312</v>
          </cell>
          <cell r="J348" t="str">
            <v>D/G</v>
          </cell>
          <cell r="K348" t="str">
            <v>150473-15c</v>
          </cell>
          <cell r="L348">
            <v>150584</v>
          </cell>
          <cell r="M348" t="str">
            <v>3 X 400V</v>
          </cell>
          <cell r="N348" t="str">
            <v>24V</v>
          </cell>
          <cell r="O348" t="str">
            <v>OK</v>
          </cell>
          <cell r="P348" t="str">
            <v>BLEU 5023</v>
          </cell>
          <cell r="Q348" t="str">
            <v>Pas de carter</v>
          </cell>
          <cell r="R348" t="str">
            <v>GRIS 7035</v>
          </cell>
          <cell r="S348" t="str">
            <v>JAUNE 1004</v>
          </cell>
          <cell r="U348" t="str">
            <v>en Cours</v>
          </cell>
          <cell r="V348" t="str">
            <v>en fabrication</v>
          </cell>
        </row>
        <row r="349">
          <cell r="A349" t="str">
            <v>643-20</v>
          </cell>
          <cell r="B349" t="str">
            <v>LIENS</v>
          </cell>
          <cell r="C349" t="str">
            <v>96000643-20</v>
          </cell>
          <cell r="D349" t="str">
            <v>CONTAINER</v>
          </cell>
          <cell r="E349" t="str">
            <v>(Fourniture client ) passage aérien 2,5M</v>
          </cell>
          <cell r="F349" t="str">
            <v>TUNISIE CABLE BIZERTE - 1250 mm</v>
          </cell>
          <cell r="G349" t="str">
            <v>TRLB400N - 1M</v>
          </cell>
          <cell r="H349" t="str">
            <v>SETIC</v>
          </cell>
          <cell r="I349" t="str">
            <v>9887-480</v>
          </cell>
          <cell r="J349" t="str">
            <v>D/G</v>
          </cell>
          <cell r="K349" t="str">
            <v>150473-15c</v>
          </cell>
          <cell r="L349" t="str">
            <v>5937B03</v>
          </cell>
          <cell r="M349" t="str">
            <v>3 X 400V</v>
          </cell>
          <cell r="N349" t="str">
            <v>24V</v>
          </cell>
          <cell r="O349" t="str">
            <v>OK</v>
          </cell>
          <cell r="P349" t="str">
            <v>BLEU 5023</v>
          </cell>
          <cell r="Q349" t="str">
            <v>Pas de carter</v>
          </cell>
          <cell r="R349" t="str">
            <v>GRIS 7035</v>
          </cell>
          <cell r="S349" t="str">
            <v>JAUNE 1004</v>
          </cell>
          <cell r="U349" t="str">
            <v>en Cours</v>
          </cell>
          <cell r="V349" t="str">
            <v>en fabrication</v>
          </cell>
        </row>
        <row r="350">
          <cell r="A350" t="str">
            <v>643-20</v>
          </cell>
          <cell r="B350" t="str">
            <v>LIENS</v>
          </cell>
          <cell r="C350" t="str">
            <v>96000643-20</v>
          </cell>
          <cell r="D350" t="str">
            <v>CONTAINER</v>
          </cell>
          <cell r="E350" t="str">
            <v>(Fourniture client ) passage aérien 2,5M</v>
          </cell>
          <cell r="F350" t="str">
            <v>TUNISIE CABLE BIZERTE - 1250 mm</v>
          </cell>
          <cell r="G350" t="str">
            <v>TRLB400N - 1M</v>
          </cell>
          <cell r="H350" t="str">
            <v>SETIC</v>
          </cell>
          <cell r="I350" t="str">
            <v>9984-491</v>
          </cell>
          <cell r="J350" t="str">
            <v>D/G</v>
          </cell>
          <cell r="K350" t="str">
            <v>150473-15c</v>
          </cell>
          <cell r="L350" t="str">
            <v>5937B03</v>
          </cell>
          <cell r="M350" t="str">
            <v>3 X 400V</v>
          </cell>
          <cell r="N350" t="str">
            <v>24V</v>
          </cell>
          <cell r="O350" t="str">
            <v>OK</v>
          </cell>
          <cell r="P350" t="str">
            <v>BLEU 5023</v>
          </cell>
          <cell r="Q350" t="str">
            <v>Pas de carter</v>
          </cell>
          <cell r="R350" t="str">
            <v>GRIS 7035</v>
          </cell>
          <cell r="S350" t="str">
            <v>JAUNE 1004</v>
          </cell>
          <cell r="U350" t="str">
            <v>en Cours</v>
          </cell>
          <cell r="V350" t="str">
            <v>en fabrication</v>
          </cell>
        </row>
        <row r="351">
          <cell r="A351" t="str">
            <v>643-4674</v>
          </cell>
          <cell r="B351" t="str">
            <v>LIENS</v>
          </cell>
          <cell r="C351" t="str">
            <v>96000643-4674</v>
          </cell>
          <cell r="D351" t="str">
            <v>CONTAINER</v>
          </cell>
          <cell r="E351" t="str">
            <v>(Fourniture client ) passage aérien 2,5M</v>
          </cell>
          <cell r="F351" t="str">
            <v>TUNISIE CABLE BIZERTE (S1438)</v>
          </cell>
          <cell r="G351" t="str">
            <v>G3T560-2-2M</v>
          </cell>
          <cell r="H351" t="str">
            <v>SETIC</v>
          </cell>
          <cell r="I351" t="str">
            <v>9974-109</v>
          </cell>
          <cell r="J351" t="str">
            <v>D/G</v>
          </cell>
          <cell r="K351" t="str">
            <v>150473-15c</v>
          </cell>
          <cell r="L351">
            <v>150584</v>
          </cell>
          <cell r="M351" t="str">
            <v>3 X 400V</v>
          </cell>
          <cell r="N351" t="str">
            <v>24V</v>
          </cell>
          <cell r="O351" t="str">
            <v>OK</v>
          </cell>
          <cell r="P351" t="str">
            <v>GRIS 7030</v>
          </cell>
          <cell r="Q351" t="str">
            <v>BLEU 5023</v>
          </cell>
          <cell r="R351" t="str">
            <v>GRIS 7035</v>
          </cell>
          <cell r="S351" t="str">
            <v>JAUNE 1004</v>
          </cell>
          <cell r="U351" t="str">
            <v>en Cours</v>
          </cell>
          <cell r="V351" t="str">
            <v>en fabrication</v>
          </cell>
        </row>
        <row r="352">
          <cell r="A352" t="str">
            <v>643-4674</v>
          </cell>
          <cell r="B352" t="str">
            <v>LIENS</v>
          </cell>
          <cell r="C352" t="str">
            <v>96000643-4674</v>
          </cell>
          <cell r="D352" t="str">
            <v>CONTAINER</v>
          </cell>
          <cell r="E352" t="str">
            <v>(Fourniture client ) passage aérien 2,5M</v>
          </cell>
          <cell r="F352" t="str">
            <v>TUNISIE CABLE BIZERTE (S1438)</v>
          </cell>
          <cell r="G352" t="str">
            <v>G3T560-2-2M</v>
          </cell>
          <cell r="H352" t="str">
            <v>SETIC</v>
          </cell>
          <cell r="I352" t="str">
            <v>9975-110</v>
          </cell>
          <cell r="J352" t="str">
            <v>D/G</v>
          </cell>
          <cell r="K352" t="str">
            <v>150473-15c</v>
          </cell>
          <cell r="L352">
            <v>150584</v>
          </cell>
          <cell r="M352" t="str">
            <v>3 X 400V</v>
          </cell>
          <cell r="N352" t="str">
            <v>24V</v>
          </cell>
          <cell r="O352" t="str">
            <v>OK</v>
          </cell>
          <cell r="P352" t="str">
            <v>GRIS 7030</v>
          </cell>
          <cell r="Q352" t="str">
            <v>BLEU 5023</v>
          </cell>
          <cell r="R352" t="str">
            <v>GRIS 7035</v>
          </cell>
          <cell r="S352" t="str">
            <v>JAUNE 1004</v>
          </cell>
          <cell r="U352" t="str">
            <v>en Cours</v>
          </cell>
          <cell r="V352" t="str">
            <v>en fabrication</v>
          </cell>
        </row>
        <row r="353">
          <cell r="A353" t="str">
            <v>643-4675</v>
          </cell>
          <cell r="B353" t="str">
            <v>LIENS</v>
          </cell>
          <cell r="C353" t="str">
            <v>96000643-4675</v>
          </cell>
          <cell r="D353" t="str">
            <v>CONTAINER</v>
          </cell>
          <cell r="E353" t="str">
            <v>(Fourniture client ) passage aérien 2,5M</v>
          </cell>
          <cell r="F353" t="str">
            <v>TUNISIE CABLE BIZERTE (S1438)</v>
          </cell>
          <cell r="G353" t="str">
            <v>MLP</v>
          </cell>
          <cell r="H353" t="str">
            <v>SETIC</v>
          </cell>
          <cell r="I353" t="str">
            <v>9978-207</v>
          </cell>
          <cell r="J353" t="str">
            <v>D/G</v>
          </cell>
          <cell r="K353" t="str">
            <v>150473-15c</v>
          </cell>
          <cell r="L353" t="str">
            <v>//</v>
          </cell>
          <cell r="M353" t="str">
            <v>3 X 400V</v>
          </cell>
          <cell r="N353" t="str">
            <v>24V</v>
          </cell>
          <cell r="O353" t="str">
            <v>OK</v>
          </cell>
          <cell r="P353" t="str">
            <v>BLEU 5023</v>
          </cell>
          <cell r="Q353" t="str">
            <v>Pas de carter</v>
          </cell>
          <cell r="R353" t="str">
            <v>//</v>
          </cell>
          <cell r="S353" t="str">
            <v>JAUNE 1004</v>
          </cell>
          <cell r="U353" t="str">
            <v>en Cours</v>
          </cell>
          <cell r="V353" t="str">
            <v>en fabrication</v>
          </cell>
        </row>
        <row r="354">
          <cell r="A354" t="str">
            <v>643-4676</v>
          </cell>
          <cell r="B354" t="str">
            <v>LIENS</v>
          </cell>
          <cell r="C354" t="str">
            <v>96000643-4676</v>
          </cell>
          <cell r="D354" t="str">
            <v>CONTAINER</v>
          </cell>
          <cell r="E354" t="str">
            <v>(Fourniture client ) passage aérien 2,5M</v>
          </cell>
          <cell r="F354" t="str">
            <v>TUNISIE CABLE BIZERTE (S1438)</v>
          </cell>
          <cell r="G354" t="str">
            <v>DRM1000LPC</v>
          </cell>
          <cell r="H354" t="str">
            <v>SETIC</v>
          </cell>
          <cell r="I354" t="str">
            <v>9979-316</v>
          </cell>
          <cell r="J354" t="str">
            <v>D/G</v>
          </cell>
          <cell r="K354" t="str">
            <v>150473-15c</v>
          </cell>
          <cell r="L354" t="str">
            <v>230186B01</v>
          </cell>
          <cell r="M354" t="str">
            <v>3 X 400V</v>
          </cell>
          <cell r="N354" t="str">
            <v>24V</v>
          </cell>
          <cell r="O354" t="str">
            <v>OK</v>
          </cell>
          <cell r="P354" t="str">
            <v>BLEU 5023</v>
          </cell>
          <cell r="Q354" t="str">
            <v>Pas de carter</v>
          </cell>
          <cell r="R354" t="str">
            <v>GRIS 7035</v>
          </cell>
          <cell r="S354" t="str">
            <v>JAUNE 1004</v>
          </cell>
          <cell r="U354" t="str">
            <v>en Cours</v>
          </cell>
          <cell r="V354" t="str">
            <v>en fabrication</v>
          </cell>
        </row>
        <row r="355">
          <cell r="A355" t="str">
            <v>643-4677</v>
          </cell>
          <cell r="B355" t="str">
            <v>LIENS</v>
          </cell>
          <cell r="C355" t="str">
            <v>96000643-4677</v>
          </cell>
          <cell r="D355" t="str">
            <v>CONTAINER</v>
          </cell>
          <cell r="E355" t="str">
            <v>(Fourniture client ) passage aérien 2,5M</v>
          </cell>
          <cell r="F355" t="str">
            <v>TUNISIE CABLE BIZERTE (S1438)</v>
          </cell>
          <cell r="G355" t="str">
            <v>CRT350RN-1M</v>
          </cell>
          <cell r="H355" t="str">
            <v>SETIC</v>
          </cell>
          <cell r="I355" t="str">
            <v>9980-138</v>
          </cell>
          <cell r="J355" t="str">
            <v>D/G</v>
          </cell>
          <cell r="K355" t="str">
            <v>150473-15c</v>
          </cell>
          <cell r="L355">
            <v>150584</v>
          </cell>
          <cell r="M355" t="str">
            <v>3 X 400V</v>
          </cell>
          <cell r="N355" t="str">
            <v>24V</v>
          </cell>
          <cell r="O355" t="str">
            <v>OK</v>
          </cell>
          <cell r="P355" t="str">
            <v>GRIS 7030</v>
          </cell>
          <cell r="Q355" t="str">
            <v>BLEU 5023</v>
          </cell>
          <cell r="R355" t="str">
            <v>GRIS 7035</v>
          </cell>
          <cell r="S355" t="str">
            <v>JAUNE 1004</v>
          </cell>
          <cell r="U355" t="str">
            <v>en Cours</v>
          </cell>
          <cell r="V355" t="str">
            <v>en fabrication</v>
          </cell>
        </row>
        <row r="356">
          <cell r="A356" t="str">
            <v>643-4678</v>
          </cell>
          <cell r="B356" t="str">
            <v>LIENS</v>
          </cell>
          <cell r="C356" t="str">
            <v>96000643-4678</v>
          </cell>
          <cell r="D356" t="str">
            <v>CONTAINER</v>
          </cell>
          <cell r="E356" t="str">
            <v>(Fourniture client ) passage aérien 2,5M</v>
          </cell>
          <cell r="F356" t="str">
            <v>TUNISIE CABLE BIZERTE (S1438)</v>
          </cell>
          <cell r="G356" t="str">
            <v>AST1000R</v>
          </cell>
          <cell r="H356" t="str">
            <v>SETIC</v>
          </cell>
          <cell r="I356" t="str">
            <v>9981-173</v>
          </cell>
          <cell r="J356" t="str">
            <v>D/G</v>
          </cell>
          <cell r="K356" t="str">
            <v>150473-15c</v>
          </cell>
          <cell r="L356">
            <v>150584</v>
          </cell>
          <cell r="M356" t="str">
            <v>3 X 400V</v>
          </cell>
          <cell r="N356" t="str">
            <v>24V</v>
          </cell>
          <cell r="O356" t="str">
            <v>OK</v>
          </cell>
          <cell r="P356" t="str">
            <v>GRIS 7030</v>
          </cell>
          <cell r="Q356" t="str">
            <v>BLEU 5023</v>
          </cell>
          <cell r="R356" t="str">
            <v>GRIS 7035</v>
          </cell>
          <cell r="S356" t="str">
            <v>JAUNE 1004</v>
          </cell>
          <cell r="U356" t="str">
            <v>en Cours</v>
          </cell>
          <cell r="V356" t="str">
            <v>en fabrication</v>
          </cell>
        </row>
        <row r="357">
          <cell r="A357" t="str">
            <v>529-20</v>
          </cell>
          <cell r="B357" t="str">
            <v>LIENS</v>
          </cell>
          <cell r="C357" t="str">
            <v>96000529 - 20</v>
          </cell>
          <cell r="D357" t="str">
            <v>CONTAINER</v>
          </cell>
          <cell r="E357" t="str">
            <v>(au sol) fourniture client</v>
          </cell>
          <cell r="F357" t="str">
            <v>POLYCAB WIRES PVT LTD (S1366) N°1</v>
          </cell>
          <cell r="G357" t="str">
            <v>MLP</v>
          </cell>
          <cell r="H357" t="str">
            <v>POURTIER</v>
          </cell>
          <cell r="I357" t="str">
            <v>9957-204</v>
          </cell>
          <cell r="J357" t="str">
            <v>G/D</v>
          </cell>
          <cell r="K357" t="str">
            <v>P3534/c</v>
          </cell>
          <cell r="L357" t="str">
            <v>//</v>
          </cell>
          <cell r="M357" t="str">
            <v>//</v>
          </cell>
          <cell r="N357" t="str">
            <v>//</v>
          </cell>
          <cell r="O357" t="str">
            <v>//</v>
          </cell>
          <cell r="P357" t="str">
            <v>BLEU 5012</v>
          </cell>
          <cell r="Q357" t="str">
            <v>Pas de carter</v>
          </cell>
          <cell r="R357" t="str">
            <v>//</v>
          </cell>
          <cell r="S357" t="str">
            <v>ORANGE 2004</v>
          </cell>
          <cell r="U357" t="str">
            <v>en Cours</v>
          </cell>
          <cell r="V357" t="str">
            <v>en fabrication</v>
          </cell>
        </row>
        <row r="358">
          <cell r="A358" t="str">
            <v>532-10</v>
          </cell>
          <cell r="B358" t="str">
            <v>LIENS</v>
          </cell>
          <cell r="C358" t="str">
            <v>96000532 - 10</v>
          </cell>
          <cell r="D358" t="str">
            <v>CONTAINER</v>
          </cell>
          <cell r="F358" t="str">
            <v>POLYCAB WIRES PVT LTD (S1366) N°2</v>
          </cell>
          <cell r="G358" t="str">
            <v>MLP</v>
          </cell>
          <cell r="H358" t="str">
            <v>SETIC</v>
          </cell>
          <cell r="I358" t="str">
            <v>9958-205</v>
          </cell>
          <cell r="J358" t="str">
            <v>G/D</v>
          </cell>
          <cell r="L358" t="str">
            <v>//</v>
          </cell>
          <cell r="M358" t="str">
            <v>//</v>
          </cell>
          <cell r="N358" t="str">
            <v>//</v>
          </cell>
          <cell r="O358" t="str">
            <v>//</v>
          </cell>
          <cell r="P358" t="str">
            <v>BLEU 5012</v>
          </cell>
          <cell r="Q358" t="str">
            <v>Pas de carter</v>
          </cell>
          <cell r="R358" t="str">
            <v>//</v>
          </cell>
          <cell r="S358" t="str">
            <v>ORANGE 2004</v>
          </cell>
          <cell r="U358" t="str">
            <v>en Cours</v>
          </cell>
          <cell r="V358" t="str">
            <v>en fabrication</v>
          </cell>
        </row>
        <row r="359">
          <cell r="A359" t="str">
            <v>533-10</v>
          </cell>
          <cell r="B359" t="str">
            <v>LIENS</v>
          </cell>
          <cell r="C359" t="str">
            <v>96000533 - 10</v>
          </cell>
          <cell r="D359" t="str">
            <v>CONTAINER</v>
          </cell>
          <cell r="F359" t="str">
            <v>POLYCAB WIRES PVT LTD (S1366) N°3</v>
          </cell>
          <cell r="G359" t="str">
            <v>MLP</v>
          </cell>
          <cell r="H359" t="str">
            <v>SETIC</v>
          </cell>
          <cell r="I359" t="str">
            <v>9959-206</v>
          </cell>
          <cell r="J359" t="str">
            <v>G/D</v>
          </cell>
          <cell r="L359" t="str">
            <v>//</v>
          </cell>
          <cell r="M359" t="str">
            <v>//</v>
          </cell>
          <cell r="N359" t="str">
            <v>//</v>
          </cell>
          <cell r="O359" t="str">
            <v>//</v>
          </cell>
          <cell r="P359" t="str">
            <v>BLEU 5012</v>
          </cell>
          <cell r="Q359" t="str">
            <v>Pas de carter</v>
          </cell>
          <cell r="R359" t="str">
            <v>//</v>
          </cell>
          <cell r="S359" t="str">
            <v>ORANGE 2004</v>
          </cell>
          <cell r="U359" t="str">
            <v>en Cours</v>
          </cell>
          <cell r="V359" t="str">
            <v>en fabrication</v>
          </cell>
        </row>
        <row r="360">
          <cell r="A360" t="str">
            <v>616-4569</v>
          </cell>
          <cell r="B360" t="str">
            <v>LIENS</v>
          </cell>
          <cell r="C360" t="str">
            <v>96000616-4569</v>
          </cell>
          <cell r="D360" t="str">
            <v>CONTAINER</v>
          </cell>
          <cell r="E360" t="str">
            <v>(fourniture Setic) Passage au sol 300mm</v>
          </cell>
          <cell r="F360" t="str">
            <v>DUBAI CABLE COMPANY LTD ( S1423)</v>
          </cell>
          <cell r="G360" t="str">
            <v>DRM630N-7M</v>
          </cell>
          <cell r="H360" t="str">
            <v>SETIC</v>
          </cell>
          <cell r="I360" t="str">
            <v>9904-283</v>
          </cell>
          <cell r="J360" t="str">
            <v>G/D</v>
          </cell>
          <cell r="K360" t="str">
            <v>24376/12a</v>
          </cell>
          <cell r="L360">
            <v>230196</v>
          </cell>
          <cell r="M360" t="str">
            <v>3 X 400V</v>
          </cell>
          <cell r="N360" t="str">
            <v>24V</v>
          </cell>
          <cell r="O360" t="str">
            <v>OK</v>
          </cell>
          <cell r="P360" t="str">
            <v>VERT 6000</v>
          </cell>
          <cell r="Q360" t="str">
            <v>Pas de carter</v>
          </cell>
          <cell r="R360" t="str">
            <v>VERT 6000</v>
          </cell>
          <cell r="S360" t="str">
            <v>JAUNE 1020</v>
          </cell>
          <cell r="T360" t="str">
            <v>MOTEUR ORANGE 2004</v>
          </cell>
          <cell r="U360" t="str">
            <v>en Cours</v>
          </cell>
          <cell r="V360" t="str">
            <v>en fabrication</v>
          </cell>
        </row>
        <row r="361">
          <cell r="A361" t="str">
            <v>616-4570</v>
          </cell>
          <cell r="B361" t="str">
            <v>LIENS</v>
          </cell>
          <cell r="C361" t="str">
            <v>96000616-4570</v>
          </cell>
          <cell r="D361" t="str">
            <v>CONTAINER</v>
          </cell>
          <cell r="E361" t="str">
            <v>(fourniture Setic) Passage au sol 300mm</v>
          </cell>
          <cell r="F361" t="str">
            <v>DUBAI CABLE COMPANY LTD ( S1423)</v>
          </cell>
          <cell r="G361" t="str">
            <v>DRM630N-6M</v>
          </cell>
          <cell r="H361" t="str">
            <v>SETIC</v>
          </cell>
          <cell r="I361" t="str">
            <v>9905-284</v>
          </cell>
          <cell r="J361" t="str">
            <v>G/D</v>
          </cell>
          <cell r="K361" t="str">
            <v>24376/12a</v>
          </cell>
          <cell r="L361">
            <v>230197</v>
          </cell>
          <cell r="M361" t="str">
            <v>3 X 400V</v>
          </cell>
          <cell r="N361" t="str">
            <v>24V</v>
          </cell>
          <cell r="O361" t="str">
            <v>OK</v>
          </cell>
          <cell r="P361" t="str">
            <v>VERT 6000</v>
          </cell>
          <cell r="Q361" t="str">
            <v>Pas de carter</v>
          </cell>
          <cell r="R361" t="str">
            <v>VERT 6000</v>
          </cell>
          <cell r="S361" t="str">
            <v>JAUNE 1020</v>
          </cell>
          <cell r="T361" t="str">
            <v>MOTEUR ORANGE 2004</v>
          </cell>
          <cell r="U361" t="str">
            <v>en Cours</v>
          </cell>
          <cell r="V361" t="str">
            <v>en fabrication</v>
          </cell>
        </row>
        <row r="362">
          <cell r="A362" t="str">
            <v>616-4571</v>
          </cell>
          <cell r="B362" t="str">
            <v>LIENS</v>
          </cell>
          <cell r="C362" t="str">
            <v>96000616-4571</v>
          </cell>
          <cell r="D362" t="str">
            <v>CONTAINER</v>
          </cell>
          <cell r="E362" t="str">
            <v>(fourniture Setic) Passage au sol 300mm</v>
          </cell>
          <cell r="F362" t="str">
            <v>DUBAI CABLE COMPANY LTD ( S1423)</v>
          </cell>
          <cell r="G362" t="str">
            <v>MLP</v>
          </cell>
          <cell r="H362" t="str">
            <v>SETIC</v>
          </cell>
          <cell r="I362" t="str">
            <v>9906-198</v>
          </cell>
          <cell r="J362" t="str">
            <v>G/D</v>
          </cell>
          <cell r="K362" t="str">
            <v>24376/12a</v>
          </cell>
          <cell r="L362" t="str">
            <v>//</v>
          </cell>
          <cell r="M362" t="str">
            <v>//</v>
          </cell>
          <cell r="N362" t="str">
            <v>//</v>
          </cell>
          <cell r="O362" t="str">
            <v>//</v>
          </cell>
          <cell r="P362" t="str">
            <v>VERT 6000</v>
          </cell>
          <cell r="Q362" t="str">
            <v>Pas de carter</v>
          </cell>
          <cell r="R362" t="str">
            <v>VERT 6000</v>
          </cell>
          <cell r="S362" t="str">
            <v>JAUNE 1020</v>
          </cell>
          <cell r="T362" t="str">
            <v>//</v>
          </cell>
          <cell r="U362" t="str">
            <v>en Cours</v>
          </cell>
          <cell r="V362" t="str">
            <v>en fabrication</v>
          </cell>
        </row>
        <row r="363">
          <cell r="A363" t="str">
            <v>616-10</v>
          </cell>
          <cell r="B363" t="str">
            <v>LIENS</v>
          </cell>
          <cell r="C363" t="str">
            <v>96000616-10</v>
          </cell>
          <cell r="D363" t="str">
            <v>CONTAINER</v>
          </cell>
          <cell r="E363" t="str">
            <v>(fourniture Setic) Passage au sol 300mm</v>
          </cell>
          <cell r="F363" t="str">
            <v>DUBAI CABLE COMPANY LTD ( S1423)</v>
          </cell>
          <cell r="G363" t="str">
            <v>TRLB400N - 1M</v>
          </cell>
          <cell r="H363" t="str">
            <v>SETIC</v>
          </cell>
          <cell r="I363" t="str">
            <v>9982-489</v>
          </cell>
          <cell r="J363" t="str">
            <v>G/D</v>
          </cell>
          <cell r="K363" t="str">
            <v>24376/12a</v>
          </cell>
          <cell r="L363" t="str">
            <v>5937B03</v>
          </cell>
          <cell r="M363" t="str">
            <v>3 X 400V</v>
          </cell>
          <cell r="N363" t="str">
            <v>24V</v>
          </cell>
          <cell r="O363" t="str">
            <v>OK</v>
          </cell>
          <cell r="P363" t="str">
            <v>VERT 6000</v>
          </cell>
          <cell r="Q363" t="str">
            <v>Pas de carter</v>
          </cell>
          <cell r="R363" t="str">
            <v>VERT 6000</v>
          </cell>
          <cell r="S363" t="str">
            <v>JAUNE 1020</v>
          </cell>
          <cell r="T363" t="str">
            <v>MOTEUR ORANGE 2004</v>
          </cell>
          <cell r="U363" t="str">
            <v>en Cours</v>
          </cell>
          <cell r="V363" t="str">
            <v>en fabrication</v>
          </cell>
        </row>
        <row r="364">
          <cell r="A364" t="str">
            <v>616-4572</v>
          </cell>
          <cell r="B364" t="str">
            <v>LIENS</v>
          </cell>
          <cell r="C364" t="str">
            <v>96000616-4572</v>
          </cell>
          <cell r="D364" t="str">
            <v>CONTAINER</v>
          </cell>
          <cell r="E364" t="str">
            <v>(fourniture Setic) Passage au sol 300mm</v>
          </cell>
          <cell r="F364" t="str">
            <v>DUBAI CABLE COMPANY LTD ( S1423)</v>
          </cell>
          <cell r="G364" t="str">
            <v>TBM800i</v>
          </cell>
          <cell r="H364" t="str">
            <v>SETIC</v>
          </cell>
          <cell r="I364" t="str">
            <v>9907-71</v>
          </cell>
          <cell r="J364" t="str">
            <v>G/D</v>
          </cell>
          <cell r="K364" t="str">
            <v>24376/12a</v>
          </cell>
          <cell r="L364">
            <v>24402</v>
          </cell>
          <cell r="M364" t="str">
            <v>3 X 400V</v>
          </cell>
          <cell r="N364" t="str">
            <v>24V</v>
          </cell>
          <cell r="O364" t="str">
            <v>OK</v>
          </cell>
          <cell r="P364" t="str">
            <v>VERT 6000</v>
          </cell>
          <cell r="Q364" t="str">
            <v>VERT 6000</v>
          </cell>
          <cell r="R364" t="str">
            <v>VERT 6000</v>
          </cell>
          <cell r="S364" t="str">
            <v>JAUNE 1020</v>
          </cell>
          <cell r="T364" t="str">
            <v>PORTE ROUGE 3000</v>
          </cell>
          <cell r="U364" t="str">
            <v>en Cours</v>
          </cell>
          <cell r="V364" t="str">
            <v>en fabrication</v>
          </cell>
        </row>
        <row r="365">
          <cell r="A365" t="str">
            <v>617-4573</v>
          </cell>
          <cell r="B365" t="str">
            <v>LIENS</v>
          </cell>
          <cell r="C365" t="str">
            <v>96000617-4573</v>
          </cell>
          <cell r="D365" t="str">
            <v>CONTAINER</v>
          </cell>
          <cell r="E365" t="str">
            <v>(fourniture Setic) Passage au sol 300mm</v>
          </cell>
          <cell r="F365" t="str">
            <v>DUBAI CABLE COMPANY LTD ( S1424)</v>
          </cell>
          <cell r="G365" t="str">
            <v>DRM630N-7M</v>
          </cell>
          <cell r="H365" t="str">
            <v>SETIC</v>
          </cell>
          <cell r="I365" t="str">
            <v>9908-285</v>
          </cell>
          <cell r="J365" t="str">
            <v>D/G</v>
          </cell>
          <cell r="K365" t="str">
            <v>24376/10a</v>
          </cell>
          <cell r="L365">
            <v>230196</v>
          </cell>
          <cell r="M365" t="str">
            <v>3 X 400V</v>
          </cell>
          <cell r="N365" t="str">
            <v>24V</v>
          </cell>
          <cell r="O365" t="str">
            <v>OK</v>
          </cell>
          <cell r="P365" t="str">
            <v>VERT 6000</v>
          </cell>
          <cell r="Q365" t="str">
            <v>Pas de carter</v>
          </cell>
          <cell r="R365" t="str">
            <v>VERT 6000</v>
          </cell>
          <cell r="S365" t="str">
            <v>JAUNE 1020</v>
          </cell>
          <cell r="T365" t="str">
            <v>MOTEUR ORANGE 2004</v>
          </cell>
          <cell r="U365" t="str">
            <v>en Cours</v>
          </cell>
          <cell r="V365" t="str">
            <v>en fabrication</v>
          </cell>
        </row>
        <row r="366">
          <cell r="A366" t="str">
            <v>617-4574</v>
          </cell>
          <cell r="B366" t="str">
            <v>LIENS</v>
          </cell>
          <cell r="C366" t="str">
            <v>96000617-4574</v>
          </cell>
          <cell r="D366" t="str">
            <v>CONTAINER</v>
          </cell>
          <cell r="E366" t="str">
            <v>(fourniture Setic) Passage au sol 300mm</v>
          </cell>
          <cell r="F366" t="str">
            <v>DUBAI CABLE COMPANY LTD ( S1424)</v>
          </cell>
          <cell r="G366" t="str">
            <v>DRM630N-6M</v>
          </cell>
          <cell r="H366" t="str">
            <v>SETIC</v>
          </cell>
          <cell r="I366" t="str">
            <v>9909-286</v>
          </cell>
          <cell r="J366" t="str">
            <v>D/G</v>
          </cell>
          <cell r="K366" t="str">
            <v>24376/10a</v>
          </cell>
          <cell r="L366">
            <v>230197</v>
          </cell>
          <cell r="M366" t="str">
            <v>3 X 400V</v>
          </cell>
          <cell r="N366" t="str">
            <v>24V</v>
          </cell>
          <cell r="O366" t="str">
            <v>OK</v>
          </cell>
          <cell r="P366" t="str">
            <v>VERT 6000</v>
          </cell>
          <cell r="Q366" t="str">
            <v>Pas de carter</v>
          </cell>
          <cell r="R366" t="str">
            <v>VERT 6000</v>
          </cell>
          <cell r="S366" t="str">
            <v>JAUNE 1020</v>
          </cell>
          <cell r="T366" t="str">
            <v>MOTEUR ORANGE 2004</v>
          </cell>
          <cell r="U366" t="str">
            <v>en Cours</v>
          </cell>
          <cell r="V366" t="str">
            <v>en fabrication</v>
          </cell>
        </row>
        <row r="367">
          <cell r="A367" t="str">
            <v>617-4575</v>
          </cell>
          <cell r="B367" t="str">
            <v>LIENS</v>
          </cell>
          <cell r="C367" t="str">
            <v>96000617-4575</v>
          </cell>
          <cell r="D367" t="str">
            <v>CONTAINER</v>
          </cell>
          <cell r="E367" t="str">
            <v>(fourniture Setic) Passage au sol 300mm</v>
          </cell>
          <cell r="F367" t="str">
            <v>DUBAI CABLE COMPANY LTD ( S1424)</v>
          </cell>
          <cell r="G367" t="str">
            <v>MLP</v>
          </cell>
          <cell r="H367" t="str">
            <v>SETIC</v>
          </cell>
          <cell r="I367" t="str">
            <v>9910-199</v>
          </cell>
          <cell r="J367" t="str">
            <v>D/G</v>
          </cell>
          <cell r="K367" t="str">
            <v>24376/10a</v>
          </cell>
          <cell r="L367" t="str">
            <v>//</v>
          </cell>
          <cell r="M367" t="str">
            <v>//</v>
          </cell>
          <cell r="N367" t="str">
            <v>//</v>
          </cell>
          <cell r="O367" t="str">
            <v>//</v>
          </cell>
          <cell r="P367" t="str">
            <v>VERT 6000</v>
          </cell>
          <cell r="Q367" t="str">
            <v>Pas de carter</v>
          </cell>
          <cell r="R367" t="str">
            <v>VERT 6000</v>
          </cell>
          <cell r="S367" t="str">
            <v>JAUNE 1020</v>
          </cell>
          <cell r="T367" t="str">
            <v>//</v>
          </cell>
          <cell r="U367" t="str">
            <v>en Cours</v>
          </cell>
          <cell r="V367" t="str">
            <v>en fabrication</v>
          </cell>
        </row>
        <row r="368">
          <cell r="A368" t="str">
            <v>617-10</v>
          </cell>
          <cell r="B368" t="str">
            <v>LIENS</v>
          </cell>
          <cell r="C368" t="str">
            <v>96000617-10</v>
          </cell>
          <cell r="D368" t="str">
            <v>CONTAINER</v>
          </cell>
          <cell r="E368" t="str">
            <v>(fourniture Setic) Passage au sol 300mm</v>
          </cell>
          <cell r="F368" t="str">
            <v>DUBAI CABLE COMPANY LTD ( S1424)</v>
          </cell>
          <cell r="G368" t="str">
            <v>TRLB400N - 1M</v>
          </cell>
          <cell r="H368" t="str">
            <v>SETIC</v>
          </cell>
          <cell r="I368" t="str">
            <v>9983-490</v>
          </cell>
          <cell r="J368" t="str">
            <v>D/G</v>
          </cell>
          <cell r="K368" t="str">
            <v>24376/10a</v>
          </cell>
          <cell r="L368" t="str">
            <v>5937B03</v>
          </cell>
          <cell r="M368" t="str">
            <v>3 X 400V</v>
          </cell>
          <cell r="N368" t="str">
            <v>24V</v>
          </cell>
          <cell r="O368" t="str">
            <v>OK</v>
          </cell>
          <cell r="P368" t="str">
            <v>VERT 6000</v>
          </cell>
          <cell r="Q368" t="str">
            <v>Pas de carter</v>
          </cell>
          <cell r="R368" t="str">
            <v>VERT 6000</v>
          </cell>
          <cell r="S368" t="str">
            <v>JAUNE 1020</v>
          </cell>
          <cell r="T368" t="str">
            <v>MOTEUR ORANGE 2004</v>
          </cell>
          <cell r="U368" t="str">
            <v>en Cours</v>
          </cell>
          <cell r="V368" t="str">
            <v>en fabrication</v>
          </cell>
        </row>
        <row r="369">
          <cell r="A369" t="str">
            <v>617-4576</v>
          </cell>
          <cell r="B369" t="str">
            <v>LIENS</v>
          </cell>
          <cell r="C369" t="str">
            <v>96000617-4576</v>
          </cell>
          <cell r="D369" t="str">
            <v>CONTAINER</v>
          </cell>
          <cell r="E369" t="str">
            <v>(fourniture Setic) Passage au sol 300mm</v>
          </cell>
          <cell r="F369" t="str">
            <v>DUBAI CABLE COMPANY LTD ( S1424)</v>
          </cell>
          <cell r="G369" t="str">
            <v>TBM800i</v>
          </cell>
          <cell r="H369" t="str">
            <v>SETIC</v>
          </cell>
          <cell r="I369" t="str">
            <v>9911-72</v>
          </cell>
          <cell r="J369" t="str">
            <v>D/G</v>
          </cell>
          <cell r="K369" t="str">
            <v>24376/10a</v>
          </cell>
          <cell r="L369">
            <v>24402</v>
          </cell>
          <cell r="M369" t="str">
            <v>3 X 400V</v>
          </cell>
          <cell r="N369" t="str">
            <v>24V</v>
          </cell>
          <cell r="O369" t="str">
            <v>OK</v>
          </cell>
          <cell r="P369" t="str">
            <v>VERT 6000</v>
          </cell>
          <cell r="Q369" t="str">
            <v>VERT 6000</v>
          </cell>
          <cell r="R369" t="str">
            <v>VERT 6000</v>
          </cell>
          <cell r="S369" t="str">
            <v>JAUNE 1020</v>
          </cell>
          <cell r="T369" t="str">
            <v>PORTE ROUGE 3000</v>
          </cell>
          <cell r="U369" t="str">
            <v>en Cours</v>
          </cell>
          <cell r="V369" t="str">
            <v>en fabrication</v>
          </cell>
        </row>
        <row r="370">
          <cell r="A370" t="str">
            <v>646-4694</v>
          </cell>
          <cell r="B370" t="str">
            <v>LIENS</v>
          </cell>
          <cell r="C370" t="str">
            <v>96000646-4694</v>
          </cell>
          <cell r="D370" t="str">
            <v>CONTAINER</v>
          </cell>
          <cell r="E370" t="str">
            <v>(fourniture Setic) Passage au sol</v>
          </cell>
          <cell r="F370" t="str">
            <v>AUTOKABEL MEXICO - USA (S1440)</v>
          </cell>
          <cell r="G370" t="str">
            <v>DRM800N-6M</v>
          </cell>
          <cell r="H370" t="str">
            <v>SETIC</v>
          </cell>
          <cell r="I370" t="str">
            <v>9993-317</v>
          </cell>
          <cell r="J370" t="str">
            <v>D/G</v>
          </cell>
          <cell r="K370" t="str">
            <v>150432-2c</v>
          </cell>
          <cell r="L370">
            <v>150587</v>
          </cell>
          <cell r="M370" t="str">
            <v>3 X 400V</v>
          </cell>
          <cell r="N370" t="str">
            <v>24V</v>
          </cell>
          <cell r="O370" t="str">
            <v>OK</v>
          </cell>
          <cell r="P370" t="str">
            <v>BLEU 5018</v>
          </cell>
          <cell r="Q370" t="str">
            <v>BLEU 5018</v>
          </cell>
          <cell r="R370" t="str">
            <v>BLEU 5018</v>
          </cell>
          <cell r="S370" t="str">
            <v>ORANGE 2004</v>
          </cell>
          <cell r="U370" t="str">
            <v>en Cours</v>
          </cell>
          <cell r="V370" t="str">
            <v>en fabrication</v>
          </cell>
        </row>
        <row r="371">
          <cell r="A371" t="str">
            <v>646-4694</v>
          </cell>
          <cell r="B371" t="str">
            <v>LIENS</v>
          </cell>
          <cell r="C371" t="str">
            <v>96000646-4694</v>
          </cell>
          <cell r="D371" t="str">
            <v>CONTAINER</v>
          </cell>
          <cell r="E371" t="str">
            <v>(fourniture Setic) Passage au sol</v>
          </cell>
          <cell r="F371" t="str">
            <v>AUTOKABEL MEXICO - USA (S1440)</v>
          </cell>
          <cell r="G371" t="str">
            <v>DRM800N-6M</v>
          </cell>
          <cell r="H371" t="str">
            <v>SETIC</v>
          </cell>
          <cell r="I371" t="str">
            <v>9994-318</v>
          </cell>
          <cell r="J371" t="str">
            <v>D/G</v>
          </cell>
          <cell r="K371" t="str">
            <v>150432-2c</v>
          </cell>
          <cell r="L371">
            <v>150587</v>
          </cell>
          <cell r="M371" t="str">
            <v>3 X 400V</v>
          </cell>
          <cell r="N371" t="str">
            <v>24V</v>
          </cell>
          <cell r="O371" t="str">
            <v>OK</v>
          </cell>
          <cell r="P371" t="str">
            <v>BLEU 5018</v>
          </cell>
          <cell r="Q371" t="str">
            <v>BLEU 5018</v>
          </cell>
          <cell r="R371" t="str">
            <v>BLEU 5018</v>
          </cell>
          <cell r="S371" t="str">
            <v>ORANGE 2004</v>
          </cell>
          <cell r="U371" t="str">
            <v>en Cours</v>
          </cell>
          <cell r="V371" t="str">
            <v>en fabrication</v>
          </cell>
        </row>
        <row r="372">
          <cell r="A372" t="str">
            <v>646-4694</v>
          </cell>
          <cell r="B372" t="str">
            <v>LIENS</v>
          </cell>
          <cell r="C372" t="str">
            <v>96000646-4694</v>
          </cell>
          <cell r="D372" t="str">
            <v>CONTAINER</v>
          </cell>
          <cell r="E372" t="str">
            <v>(fourniture Setic) Passage au sol</v>
          </cell>
          <cell r="F372" t="str">
            <v>AUTOKABEL MEXICO - USA (S1440)</v>
          </cell>
          <cell r="G372" t="str">
            <v>DRM800N-6M</v>
          </cell>
          <cell r="H372" t="str">
            <v>SETIC</v>
          </cell>
          <cell r="I372" t="str">
            <v>9995-319</v>
          </cell>
          <cell r="J372" t="str">
            <v>D/G</v>
          </cell>
          <cell r="K372" t="str">
            <v>150432-2c</v>
          </cell>
          <cell r="L372">
            <v>150587</v>
          </cell>
          <cell r="M372" t="str">
            <v>3 X 400V</v>
          </cell>
          <cell r="N372" t="str">
            <v>24V</v>
          </cell>
          <cell r="O372" t="str">
            <v>OK</v>
          </cell>
          <cell r="P372" t="str">
            <v>BLEU 5018</v>
          </cell>
          <cell r="Q372" t="str">
            <v>BLEU 5018</v>
          </cell>
          <cell r="R372" t="str">
            <v>BLEU 5018</v>
          </cell>
          <cell r="S372" t="str">
            <v>ORANGE 2004</v>
          </cell>
          <cell r="U372" t="str">
            <v>en Cours</v>
          </cell>
          <cell r="V372" t="str">
            <v>en fabrication</v>
          </cell>
        </row>
        <row r="373">
          <cell r="A373" t="str">
            <v>646-4695</v>
          </cell>
          <cell r="B373" t="str">
            <v>LIENS</v>
          </cell>
          <cell r="C373" t="str">
            <v>96000646-4695</v>
          </cell>
          <cell r="D373" t="str">
            <v>CONTAINER</v>
          </cell>
          <cell r="E373" t="str">
            <v>(fourniture Setic) Passage au sol</v>
          </cell>
          <cell r="F373" t="str">
            <v>AUTOKABEL MEXICO - USA (S1440)</v>
          </cell>
          <cell r="G373" t="str">
            <v>DRM800N-2M</v>
          </cell>
          <cell r="H373" t="str">
            <v>SETIC</v>
          </cell>
          <cell r="I373" t="str">
            <v>9996-320</v>
          </cell>
          <cell r="J373" t="str">
            <v>D/G</v>
          </cell>
          <cell r="K373" t="str">
            <v>150432-2c</v>
          </cell>
          <cell r="L373">
            <v>150587</v>
          </cell>
          <cell r="M373" t="str">
            <v>3 X 400V</v>
          </cell>
          <cell r="N373" t="str">
            <v>24V</v>
          </cell>
          <cell r="O373" t="str">
            <v>OK</v>
          </cell>
          <cell r="P373" t="str">
            <v>BLEU 5018</v>
          </cell>
          <cell r="Q373" t="str">
            <v>BLEU 5018</v>
          </cell>
          <cell r="R373" t="str">
            <v>BLEU 5018</v>
          </cell>
          <cell r="S373" t="str">
            <v>ORANGE 2004</v>
          </cell>
          <cell r="U373" t="str">
            <v>en Cours</v>
          </cell>
          <cell r="V373" t="str">
            <v>en fabrication</v>
          </cell>
        </row>
        <row r="374">
          <cell r="A374" t="str">
            <v>646-4696</v>
          </cell>
          <cell r="B374" t="str">
            <v>LIENS</v>
          </cell>
          <cell r="C374" t="str">
            <v>96000646-4696</v>
          </cell>
          <cell r="D374" t="str">
            <v>CONTAINER</v>
          </cell>
          <cell r="E374" t="str">
            <v>(fourniture Setic) Passage au sol</v>
          </cell>
          <cell r="F374" t="str">
            <v>AUTOKABEL MEXICO - USA (S1440)</v>
          </cell>
          <cell r="G374" t="str">
            <v>MFT-2</v>
          </cell>
          <cell r="H374" t="str">
            <v>SETIC</v>
          </cell>
          <cell r="I374" t="str">
            <v>9997-110</v>
          </cell>
          <cell r="J374" t="str">
            <v>D/G</v>
          </cell>
          <cell r="K374" t="str">
            <v>150432-2c</v>
          </cell>
          <cell r="L374" t="str">
            <v>//</v>
          </cell>
          <cell r="M374" t="str">
            <v>//</v>
          </cell>
          <cell r="N374" t="str">
            <v>//</v>
          </cell>
          <cell r="O374" t="str">
            <v>OK</v>
          </cell>
          <cell r="P374" t="str">
            <v>BLEU 5018</v>
          </cell>
          <cell r="Q374" t="str">
            <v>BLEU 5018</v>
          </cell>
          <cell r="R374" t="str">
            <v>BLEU 5018</v>
          </cell>
          <cell r="S374" t="str">
            <v>ORANGE 2004</v>
          </cell>
          <cell r="U374" t="str">
            <v>en Cours</v>
          </cell>
          <cell r="V374" t="str">
            <v>en fabrication</v>
          </cell>
        </row>
        <row r="375">
          <cell r="A375" t="str">
            <v>646-4697</v>
          </cell>
          <cell r="B375" t="str">
            <v>LIENS</v>
          </cell>
          <cell r="C375" t="str">
            <v>96000646-4697</v>
          </cell>
          <cell r="D375" t="str">
            <v>CONTAINER</v>
          </cell>
          <cell r="E375" t="str">
            <v>(fourniture Setic) Passage au sol</v>
          </cell>
          <cell r="F375" t="str">
            <v>AUTOKABEL MEXICO - USA (S1440)</v>
          </cell>
          <cell r="G375" t="str">
            <v>AST1250</v>
          </cell>
          <cell r="H375" t="str">
            <v>SETIC</v>
          </cell>
          <cell r="I375" t="str">
            <v>9998-174</v>
          </cell>
          <cell r="J375" t="str">
            <v>D/G</v>
          </cell>
          <cell r="K375" t="str">
            <v>150432-2c</v>
          </cell>
          <cell r="L375">
            <v>150587</v>
          </cell>
          <cell r="M375" t="str">
            <v>3 X 480V</v>
          </cell>
          <cell r="N375" t="str">
            <v>24V</v>
          </cell>
          <cell r="O375" t="str">
            <v>OK</v>
          </cell>
          <cell r="P375" t="str">
            <v>BLEU 5018</v>
          </cell>
          <cell r="Q375" t="str">
            <v>BLEU 5018</v>
          </cell>
          <cell r="R375" t="str">
            <v>BLEU 5018</v>
          </cell>
          <cell r="S375" t="str">
            <v>ORANGE 2004</v>
          </cell>
          <cell r="U375" t="str">
            <v>en Cours</v>
          </cell>
          <cell r="V375" t="str">
            <v>en fabrication</v>
          </cell>
        </row>
        <row r="376">
          <cell r="A376" t="str">
            <v>647-4698</v>
          </cell>
          <cell r="B376" t="str">
            <v>LIENS</v>
          </cell>
          <cell r="C376" t="str">
            <v>96000647-4698</v>
          </cell>
          <cell r="D376" t="str">
            <v>CONTAINER</v>
          </cell>
          <cell r="E376" t="str">
            <v>(fourniture Setic) Passage au sol</v>
          </cell>
          <cell r="F376" t="str">
            <v>AUTOKABEL GERMANY -  (S1441)</v>
          </cell>
          <cell r="G376" t="str">
            <v>AST1250</v>
          </cell>
          <cell r="H376" t="str">
            <v>SETIC</v>
          </cell>
          <cell r="I376" t="str">
            <v>9999-175</v>
          </cell>
          <cell r="J376" t="str">
            <v>D/G</v>
          </cell>
          <cell r="K376" t="str">
            <v>6717-2</v>
          </cell>
          <cell r="L376">
            <v>150588</v>
          </cell>
          <cell r="M376" t="str">
            <v>3 X 400V</v>
          </cell>
          <cell r="N376" t="str">
            <v>24V</v>
          </cell>
          <cell r="O376" t="str">
            <v>OK</v>
          </cell>
          <cell r="P376" t="str">
            <v>BLEU 5018</v>
          </cell>
          <cell r="Q376" t="str">
            <v>BLEU 5018</v>
          </cell>
          <cell r="R376" t="str">
            <v>BLEU 5018</v>
          </cell>
          <cell r="S376" t="str">
            <v>ORANGE 2004</v>
          </cell>
          <cell r="U376" t="str">
            <v>en Cours</v>
          </cell>
          <cell r="V376" t="str">
            <v>en fabrication</v>
          </cell>
        </row>
        <row r="377">
          <cell r="A377" t="str">
            <v>634-10</v>
          </cell>
          <cell r="B377" t="str">
            <v>LIENS</v>
          </cell>
          <cell r="C377" t="str">
            <v>96000634-10</v>
          </cell>
          <cell r="D377" t="str">
            <v>CONTAINER</v>
          </cell>
          <cell r="F377" t="str">
            <v>ELECTRO CABLES ECUADOR (S1431)</v>
          </cell>
          <cell r="G377" t="str">
            <v>SRT300-7FS</v>
          </cell>
          <cell r="H377" t="str">
            <v>SETIC</v>
          </cell>
          <cell r="I377" t="str">
            <v>10000-313</v>
          </cell>
          <cell r="M377" t="str">
            <v>3 X 400V</v>
          </cell>
          <cell r="N377" t="str">
            <v>24V</v>
          </cell>
          <cell r="O377" t="str">
            <v>OK</v>
          </cell>
          <cell r="U377" t="str">
            <v>en Cours</v>
          </cell>
          <cell r="V377" t="str">
            <v>en fabrication</v>
          </cell>
        </row>
        <row r="378">
          <cell r="A378" t="str">
            <v>634-4700</v>
          </cell>
          <cell r="B378" t="str">
            <v>LIENS</v>
          </cell>
          <cell r="C378" t="str">
            <v>96000634-4700</v>
          </cell>
          <cell r="D378" t="str">
            <v>CONTAINER</v>
          </cell>
          <cell r="F378" t="str">
            <v>ELECTRO CABLES ECUADOR (S1431)</v>
          </cell>
          <cell r="G378" t="str">
            <v>DRM630N-2M</v>
          </cell>
          <cell r="H378" t="str">
            <v>SETIC</v>
          </cell>
          <cell r="I378" t="str">
            <v>10001-297</v>
          </cell>
          <cell r="M378" t="str">
            <v>3 X 400V</v>
          </cell>
          <cell r="N378" t="str">
            <v>24V</v>
          </cell>
          <cell r="O378" t="str">
            <v>OK</v>
          </cell>
          <cell r="U378" t="str">
            <v>en Cours</v>
          </cell>
          <cell r="V378" t="str">
            <v>en fabrication</v>
          </cell>
        </row>
        <row r="379">
          <cell r="A379" t="str">
            <v>634-4701</v>
          </cell>
          <cell r="B379" t="str">
            <v>LIENS</v>
          </cell>
          <cell r="C379" t="str">
            <v>96000634-4701</v>
          </cell>
          <cell r="D379" t="str">
            <v>CONTAINER</v>
          </cell>
          <cell r="F379" t="str">
            <v>ELECTRO CABLES ECUADOR (S1431)</v>
          </cell>
          <cell r="G379" t="str">
            <v>MLP</v>
          </cell>
          <cell r="H379" t="str">
            <v>SETIC</v>
          </cell>
          <cell r="I379" t="str">
            <v>10002-207</v>
          </cell>
          <cell r="L379" t="str">
            <v>//</v>
          </cell>
          <cell r="M379" t="str">
            <v>//</v>
          </cell>
          <cell r="N379" t="str">
            <v>//</v>
          </cell>
          <cell r="O379" t="str">
            <v>OK</v>
          </cell>
          <cell r="U379" t="str">
            <v>en Cours</v>
          </cell>
          <cell r="V379" t="str">
            <v>en fabrication</v>
          </cell>
        </row>
        <row r="380">
          <cell r="A380" t="str">
            <v>634-4702</v>
          </cell>
          <cell r="B380" t="str">
            <v>LIENS</v>
          </cell>
          <cell r="C380" t="str">
            <v>96000634-4702</v>
          </cell>
          <cell r="D380" t="str">
            <v>CONTAINER</v>
          </cell>
          <cell r="F380" t="str">
            <v>ELECTRO CABLES ECUADOR (S1431)</v>
          </cell>
          <cell r="G380" t="str">
            <v>TA1250N-4M</v>
          </cell>
          <cell r="H380" t="str">
            <v>SETIC</v>
          </cell>
          <cell r="I380" t="str">
            <v>10003-60</v>
          </cell>
          <cell r="M380" t="str">
            <v>3 X 400V</v>
          </cell>
          <cell r="N380" t="str">
            <v>24V</v>
          </cell>
          <cell r="O380" t="str">
            <v>OK</v>
          </cell>
          <cell r="U380" t="str">
            <v>en Cours</v>
          </cell>
          <cell r="V380" t="str">
            <v>en fabrication</v>
          </cell>
        </row>
        <row r="381">
          <cell r="A381" t="str">
            <v>635-4703</v>
          </cell>
          <cell r="B381" t="str">
            <v>LIENS</v>
          </cell>
          <cell r="C381" t="str">
            <v>96000635-4703</v>
          </cell>
          <cell r="D381" t="str">
            <v>CONTAINER</v>
          </cell>
          <cell r="F381" t="str">
            <v>ELECTRO CABLES ECUADOR (S1432)</v>
          </cell>
          <cell r="G381" t="str">
            <v>DRM630N-2M</v>
          </cell>
          <cell r="H381" t="str">
            <v>SETIC</v>
          </cell>
          <cell r="I381" t="str">
            <v>10004-298</v>
          </cell>
          <cell r="M381" t="str">
            <v>3 X 400V</v>
          </cell>
          <cell r="N381" t="str">
            <v>24V</v>
          </cell>
          <cell r="O381" t="str">
            <v>OK</v>
          </cell>
          <cell r="U381" t="str">
            <v>en Cours</v>
          </cell>
          <cell r="V381" t="str">
            <v>en fabrication</v>
          </cell>
        </row>
        <row r="382">
          <cell r="A382" t="str">
            <v>635-4704</v>
          </cell>
          <cell r="B382" t="str">
            <v>LIENS</v>
          </cell>
          <cell r="C382" t="str">
            <v>96000635-4704</v>
          </cell>
          <cell r="D382" t="str">
            <v>CONTAINER</v>
          </cell>
          <cell r="F382" t="str">
            <v>ELECTRO CABLES ECUADOR (S1432)</v>
          </cell>
          <cell r="G382" t="str">
            <v>TC800Ni</v>
          </cell>
          <cell r="H382" t="str">
            <v>SETIC</v>
          </cell>
          <cell r="I382" t="str">
            <v>10005-75</v>
          </cell>
          <cell r="M382" t="str">
            <v>3 X 400V</v>
          </cell>
          <cell r="N382" t="str">
            <v>24V</v>
          </cell>
          <cell r="O382" t="str">
            <v>OK</v>
          </cell>
          <cell r="U382" t="str">
            <v>en Cours</v>
          </cell>
          <cell r="V382" t="str">
            <v>en fabrication</v>
          </cell>
        </row>
        <row r="383">
          <cell r="A383" t="str">
            <v>8947-4727</v>
          </cell>
          <cell r="B383" t="str">
            <v>LIENS</v>
          </cell>
          <cell r="C383" t="str">
            <v>75008947-4727</v>
          </cell>
          <cell r="D383" t="str">
            <v>CONTAINER</v>
          </cell>
          <cell r="E383" t="str">
            <v>(fourniture Setic) Passage au sol</v>
          </cell>
          <cell r="F383" t="str">
            <v>PARITET</v>
          </cell>
          <cell r="G383" t="str">
            <v>CRT350RN-1M</v>
          </cell>
          <cell r="H383" t="str">
            <v>SETIC</v>
          </cell>
          <cell r="I383" t="str">
            <v>10006-139</v>
          </cell>
          <cell r="J383" t="str">
            <v>G/D</v>
          </cell>
          <cell r="K383" t="str">
            <v>150425/1d</v>
          </cell>
          <cell r="M383" t="str">
            <v>3 X 400V</v>
          </cell>
          <cell r="N383" t="str">
            <v>24V</v>
          </cell>
          <cell r="O383" t="str">
            <v>OK</v>
          </cell>
          <cell r="P383" t="str">
            <v>GRIS 7030</v>
          </cell>
          <cell r="Q383" t="str">
            <v>BLEU 5012</v>
          </cell>
          <cell r="R383" t="str">
            <v>GRIS 7035</v>
          </cell>
          <cell r="S383" t="str">
            <v>ORANGE 2003</v>
          </cell>
          <cell r="U383" t="str">
            <v>en Cours</v>
          </cell>
          <cell r="V383" t="str">
            <v>en fabrication</v>
          </cell>
        </row>
        <row r="384">
          <cell r="A384" t="str">
            <v>8947-4728</v>
          </cell>
          <cell r="B384" t="str">
            <v>LIENS</v>
          </cell>
          <cell r="C384" t="str">
            <v>75008947-4728</v>
          </cell>
          <cell r="D384" t="str">
            <v>CONTAINER</v>
          </cell>
          <cell r="E384" t="str">
            <v>(fourniture Setic) Passage au sol</v>
          </cell>
          <cell r="F384" t="str">
            <v>PARITET</v>
          </cell>
          <cell r="G384" t="str">
            <v>TRC300</v>
          </cell>
          <cell r="H384" t="str">
            <v>SETIC</v>
          </cell>
          <cell r="I384" t="str">
            <v>10007-42</v>
          </cell>
          <cell r="J384" t="str">
            <v>G/D</v>
          </cell>
          <cell r="K384" t="str">
            <v>150425/1d</v>
          </cell>
          <cell r="M384" t="str">
            <v>3 X 400V</v>
          </cell>
          <cell r="N384" t="str">
            <v>24V</v>
          </cell>
          <cell r="O384" t="str">
            <v>OK</v>
          </cell>
          <cell r="P384" t="str">
            <v>BLEU 5012</v>
          </cell>
          <cell r="Q384" t="str">
            <v>BLEU5012</v>
          </cell>
          <cell r="R384" t="str">
            <v>GRIS 7035</v>
          </cell>
          <cell r="S384" t="str">
            <v>ORANGE 2003</v>
          </cell>
          <cell r="U384" t="str">
            <v>en Cours</v>
          </cell>
          <cell r="V384" t="str">
            <v>en fabrication</v>
          </cell>
        </row>
        <row r="385">
          <cell r="A385" t="str">
            <v>660-4774</v>
          </cell>
          <cell r="B385" t="str">
            <v>LIENS</v>
          </cell>
          <cell r="C385" t="str">
            <v>96000660-4774</v>
          </cell>
          <cell r="D385" t="str">
            <v>CONTAINER</v>
          </cell>
          <cell r="E385" t="str">
            <v>(Fourniture client ) aérien 6M</v>
          </cell>
          <cell r="F385" t="str">
            <v>HITACHI CABLE MANCHESTER (S1443)</v>
          </cell>
          <cell r="G385" t="str">
            <v>DRMP630N</v>
          </cell>
          <cell r="H385" t="str">
            <v>SETIC</v>
          </cell>
          <cell r="I385" t="str">
            <v>10008-527</v>
          </cell>
          <cell r="J385" t="str">
            <v>D/G</v>
          </cell>
          <cell r="K385" t="str">
            <v>150113-4a</v>
          </cell>
          <cell r="M385" t="str">
            <v>3 x 480V</v>
          </cell>
          <cell r="N385" t="str">
            <v>24V</v>
          </cell>
          <cell r="O385" t="str">
            <v>OK</v>
          </cell>
          <cell r="P385" t="str">
            <v>BLEU 5012</v>
          </cell>
          <cell r="Q385" t="str">
            <v>Pas de carter</v>
          </cell>
          <cell r="R385" t="str">
            <v>GRIS 7035</v>
          </cell>
          <cell r="S385" t="str">
            <v>ORANGE 2004</v>
          </cell>
          <cell r="U385" t="str">
            <v>en Cours</v>
          </cell>
          <cell r="V385" t="str">
            <v>en fabrication</v>
          </cell>
        </row>
        <row r="386">
          <cell r="A386" t="str">
            <v>660-4774</v>
          </cell>
          <cell r="B386" t="str">
            <v>LIENS</v>
          </cell>
          <cell r="C386" t="str">
            <v>96000660-4774</v>
          </cell>
          <cell r="D386" t="str">
            <v>CONTAINER</v>
          </cell>
          <cell r="E386" t="str">
            <v>(Fourniture client ) aérien 6M</v>
          </cell>
          <cell r="F386" t="str">
            <v>HITACHI CABLE MANCHESTER (S1443)</v>
          </cell>
          <cell r="G386" t="str">
            <v>DRMP630N</v>
          </cell>
          <cell r="H386" t="str">
            <v>SETIC</v>
          </cell>
          <cell r="I386" t="str">
            <v>10009-528</v>
          </cell>
          <cell r="J386" t="str">
            <v>D/G</v>
          </cell>
          <cell r="K386" t="str">
            <v>150113-4a</v>
          </cell>
          <cell r="M386" t="str">
            <v>3 x 480V</v>
          </cell>
          <cell r="N386" t="str">
            <v>24V</v>
          </cell>
          <cell r="O386" t="str">
            <v>OK</v>
          </cell>
          <cell r="P386" t="str">
            <v>BLEU 5012</v>
          </cell>
          <cell r="Q386" t="str">
            <v>Pas de carter</v>
          </cell>
          <cell r="R386" t="str">
            <v>GRIS 7035</v>
          </cell>
          <cell r="S386" t="str">
            <v>ORANGE 2004</v>
          </cell>
          <cell r="U386" t="str">
            <v>en Cours</v>
          </cell>
          <cell r="V386" t="str">
            <v>en fabrication</v>
          </cell>
        </row>
        <row r="387">
          <cell r="A387" t="str">
            <v>660-4773</v>
          </cell>
          <cell r="B387" t="str">
            <v>LIENS</v>
          </cell>
          <cell r="C387" t="str">
            <v>96000660-4773</v>
          </cell>
          <cell r="D387" t="str">
            <v>CONTAINER</v>
          </cell>
          <cell r="E387" t="str">
            <v>(Fourniture client ) aérien 6M</v>
          </cell>
          <cell r="F387" t="str">
            <v>HITACHI CABLE MANCHESTER (S1443)</v>
          </cell>
          <cell r="G387" t="str">
            <v>MLP</v>
          </cell>
          <cell r="H387" t="str">
            <v>SETIC</v>
          </cell>
          <cell r="I387" t="str">
            <v>10010-208</v>
          </cell>
          <cell r="J387" t="str">
            <v>D/G</v>
          </cell>
          <cell r="K387" t="str">
            <v>150113-4a</v>
          </cell>
          <cell r="L387" t="str">
            <v>//</v>
          </cell>
          <cell r="M387" t="str">
            <v>//</v>
          </cell>
          <cell r="N387" t="str">
            <v>//</v>
          </cell>
          <cell r="O387" t="str">
            <v>OK</v>
          </cell>
          <cell r="P387" t="str">
            <v>BLEU 5012</v>
          </cell>
          <cell r="Q387" t="str">
            <v>Pas de carter</v>
          </cell>
          <cell r="R387" t="str">
            <v>//</v>
          </cell>
          <cell r="S387" t="str">
            <v>ORANGE 2004</v>
          </cell>
          <cell r="U387" t="str">
            <v>en Cours</v>
          </cell>
          <cell r="V387" t="str">
            <v>en fabrication</v>
          </cell>
        </row>
        <row r="388">
          <cell r="A388" t="str">
            <v>660-4772</v>
          </cell>
          <cell r="B388" t="str">
            <v>LIENS</v>
          </cell>
          <cell r="C388" t="str">
            <v>96000660-4772</v>
          </cell>
          <cell r="D388" t="str">
            <v>CONTAINER</v>
          </cell>
          <cell r="E388" t="str">
            <v>(Fourniture client ) aérien 6M</v>
          </cell>
          <cell r="F388" t="str">
            <v>HITACHI CABLE MANCHESTER (S1443)</v>
          </cell>
          <cell r="G388" t="str">
            <v>CRT350RN-1M</v>
          </cell>
          <cell r="H388" t="str">
            <v>SETIC</v>
          </cell>
          <cell r="I388" t="str">
            <v>10011-140</v>
          </cell>
          <cell r="J388" t="str">
            <v>D/G</v>
          </cell>
          <cell r="K388" t="str">
            <v>150113-4a</v>
          </cell>
          <cell r="M388" t="str">
            <v>3 x 480V</v>
          </cell>
          <cell r="N388" t="str">
            <v>24V</v>
          </cell>
          <cell r="O388" t="str">
            <v>OK</v>
          </cell>
          <cell r="P388" t="str">
            <v>GRIS 7030</v>
          </cell>
          <cell r="Q388" t="str">
            <v>BLEU5012</v>
          </cell>
          <cell r="R388" t="str">
            <v>GRIS 7035</v>
          </cell>
          <cell r="S388" t="str">
            <v>ORANGE 2004</v>
          </cell>
          <cell r="U388" t="str">
            <v>en Cours</v>
          </cell>
          <cell r="V388" t="str">
            <v>en fabrication</v>
          </cell>
        </row>
        <row r="389">
          <cell r="A389" t="str">
            <v>660-4771</v>
          </cell>
          <cell r="B389" t="str">
            <v>LIENS</v>
          </cell>
          <cell r="C389" t="str">
            <v>96000660-4771</v>
          </cell>
          <cell r="D389" t="str">
            <v>CONTAINER</v>
          </cell>
          <cell r="E389" t="str">
            <v>(Fourniture client ) aérien 6M</v>
          </cell>
          <cell r="F389" t="str">
            <v>HITACHI CABLE MANCHESTER (S1443)</v>
          </cell>
          <cell r="G389" t="str">
            <v>AST1000R</v>
          </cell>
          <cell r="H389" t="str">
            <v>SETIC</v>
          </cell>
          <cell r="I389" t="str">
            <v>10012-176</v>
          </cell>
          <cell r="J389" t="str">
            <v>D/G</v>
          </cell>
          <cell r="K389" t="str">
            <v>150113-4a</v>
          </cell>
          <cell r="M389" t="str">
            <v>3 x 480V</v>
          </cell>
          <cell r="N389" t="str">
            <v>24V</v>
          </cell>
          <cell r="O389" t="str">
            <v>OK</v>
          </cell>
          <cell r="P389" t="str">
            <v>GRIS 7030</v>
          </cell>
          <cell r="Q389" t="str">
            <v>BLEU5012</v>
          </cell>
          <cell r="R389" t="str">
            <v>GRIS 7035</v>
          </cell>
          <cell r="S389" t="str">
            <v>ORANGE 2004</v>
          </cell>
          <cell r="U389" t="str">
            <v>en Cours</v>
          </cell>
          <cell r="V389" t="str">
            <v>en fabrication</v>
          </cell>
        </row>
        <row r="390">
          <cell r="A390" t="str">
            <v>661-10</v>
          </cell>
          <cell r="B390" t="str">
            <v>LIENS</v>
          </cell>
          <cell r="C390" t="str">
            <v>96000661-10</v>
          </cell>
          <cell r="D390" t="str">
            <v>CONTAINER</v>
          </cell>
          <cell r="E390" t="str">
            <v>//</v>
          </cell>
          <cell r="F390" t="str">
            <v>OMERIN SILISOL (S1444)</v>
          </cell>
          <cell r="G390" t="str">
            <v>TRLB400N - 1M</v>
          </cell>
          <cell r="H390" t="str">
            <v>SETIC</v>
          </cell>
          <cell r="I390" t="str">
            <v>9888-481</v>
          </cell>
          <cell r="J390" t="str">
            <v>G/D</v>
          </cell>
          <cell r="K390" t="str">
            <v>//</v>
          </cell>
          <cell r="L390" t="str">
            <v>5937B03</v>
          </cell>
          <cell r="M390" t="str">
            <v>3 x 400V</v>
          </cell>
          <cell r="N390" t="str">
            <v>24V</v>
          </cell>
          <cell r="O390" t="str">
            <v>OK</v>
          </cell>
          <cell r="P390" t="str">
            <v>BLEU 5015</v>
          </cell>
          <cell r="Q390" t="str">
            <v>Pas de carter</v>
          </cell>
          <cell r="R390" t="str">
            <v>GRIS 7035</v>
          </cell>
          <cell r="S390" t="str">
            <v>JAUNE 1004</v>
          </cell>
          <cell r="U390" t="str">
            <v>en Cours</v>
          </cell>
          <cell r="V390" t="str">
            <v>en fabrication</v>
          </cell>
        </row>
        <row r="391">
          <cell r="A391" t="str">
            <v>662- 10</v>
          </cell>
          <cell r="B391" t="str">
            <v>LIENS</v>
          </cell>
          <cell r="C391" t="str">
            <v>96000662- 10</v>
          </cell>
          <cell r="D391" t="str">
            <v>CONTAINER</v>
          </cell>
          <cell r="E391" t="str">
            <v>Pas d'interco à Fournir</v>
          </cell>
          <cell r="F391" t="str">
            <v>POLYCAB WIRES PVT LTD (S1367) N°2</v>
          </cell>
          <cell r="G391" t="str">
            <v>SRT300-19FS</v>
          </cell>
          <cell r="H391" t="str">
            <v>SETIC</v>
          </cell>
          <cell r="I391" t="str">
            <v>9631-280</v>
          </cell>
          <cell r="J391" t="str">
            <v>D/G</v>
          </cell>
          <cell r="L391">
            <v>1847</v>
          </cell>
          <cell r="M391" t="str">
            <v>3 X 400V</v>
          </cell>
          <cell r="N391" t="str">
            <v>24V</v>
          </cell>
          <cell r="O391" t="str">
            <v>OK</v>
          </cell>
          <cell r="P391" t="str">
            <v>BLEU 5012</v>
          </cell>
          <cell r="Q391" t="str">
            <v>Pas de carter</v>
          </cell>
          <cell r="R391" t="str">
            <v>GRIS 7035</v>
          </cell>
          <cell r="S391" t="str">
            <v>ORANGE 2004</v>
          </cell>
          <cell r="U391" t="str">
            <v>en Cours</v>
          </cell>
          <cell r="V391" t="str">
            <v>en fabrication</v>
          </cell>
        </row>
        <row r="392">
          <cell r="A392" t="str">
            <v>662- 4785</v>
          </cell>
          <cell r="B392" t="str">
            <v>LIENS</v>
          </cell>
          <cell r="C392" t="str">
            <v>96000662 - 4785</v>
          </cell>
          <cell r="D392" t="str">
            <v>CONTAINER</v>
          </cell>
          <cell r="E392" t="str">
            <v>Pas d'interco à Fournir</v>
          </cell>
          <cell r="F392" t="str">
            <v>POLYCAB WIRES PVT LTD (S1367) N°2</v>
          </cell>
          <cell r="G392" t="str">
            <v>MFT</v>
          </cell>
          <cell r="H392" t="str">
            <v>SETIC</v>
          </cell>
          <cell r="I392" t="str">
            <v>10014-30</v>
          </cell>
          <cell r="J392" t="str">
            <v>D/G</v>
          </cell>
          <cell r="L392">
            <v>1847</v>
          </cell>
          <cell r="M392" t="str">
            <v>3 X 400V</v>
          </cell>
          <cell r="N392" t="str">
            <v>24V</v>
          </cell>
          <cell r="O392" t="str">
            <v>OK</v>
          </cell>
          <cell r="P392" t="str">
            <v>BLEU 5012</v>
          </cell>
          <cell r="Q392" t="str">
            <v>Pas de carter</v>
          </cell>
          <cell r="R392" t="str">
            <v>GRIS 7035</v>
          </cell>
          <cell r="S392" t="str">
            <v>ORANGE 2004</v>
          </cell>
          <cell r="U392" t="str">
            <v>en Cours</v>
          </cell>
          <cell r="V392" t="str">
            <v>en fabrication</v>
          </cell>
        </row>
        <row r="393">
          <cell r="A393" t="str">
            <v>662-4784</v>
          </cell>
          <cell r="B393" t="str">
            <v>LIENS</v>
          </cell>
          <cell r="C393" t="str">
            <v>96000662 - 4784</v>
          </cell>
          <cell r="D393" t="str">
            <v>CONTAINER</v>
          </cell>
          <cell r="E393" t="str">
            <v>Pas d'interco à Fournir</v>
          </cell>
          <cell r="F393" t="str">
            <v>POLYCAB WIRES PVT LTD (S1367) N°2</v>
          </cell>
          <cell r="G393" t="str">
            <v>TC1600-4M</v>
          </cell>
          <cell r="H393" t="str">
            <v>SETIC</v>
          </cell>
          <cell r="I393" t="str">
            <v>10015-20</v>
          </cell>
          <cell r="J393" t="str">
            <v>D/G</v>
          </cell>
          <cell r="L393">
            <v>1847</v>
          </cell>
          <cell r="M393" t="str">
            <v>3 X 400V</v>
          </cell>
          <cell r="N393" t="str">
            <v>24V</v>
          </cell>
          <cell r="O393" t="str">
            <v>OK</v>
          </cell>
          <cell r="P393" t="str">
            <v>GRIS 7030</v>
          </cell>
          <cell r="Q393" t="str">
            <v>BLEU 5012</v>
          </cell>
          <cell r="R393" t="str">
            <v>GRIS 7035</v>
          </cell>
          <cell r="S393" t="str">
            <v>ORANGE 2004</v>
          </cell>
          <cell r="U393" t="str">
            <v>en Cours</v>
          </cell>
          <cell r="V393" t="str">
            <v>en fabrication</v>
          </cell>
        </row>
        <row r="394">
          <cell r="A394" t="str">
            <v>610-4522</v>
          </cell>
          <cell r="B394" t="str">
            <v>LIENS</v>
          </cell>
          <cell r="C394" t="str">
            <v>96000668-4801</v>
          </cell>
          <cell r="D394" t="str">
            <v>CONTAINER</v>
          </cell>
          <cell r="E394" t="str">
            <v>(Fourniture client ) Passage ??</v>
          </cell>
          <cell r="F394" t="str">
            <v>CEAM CAVI SPECIALI SPA (S1449)</v>
          </cell>
          <cell r="G394" t="str">
            <v>DRM630N-2M</v>
          </cell>
          <cell r="H394" t="str">
            <v>SETIC</v>
          </cell>
          <cell r="I394" t="str">
            <v>10018-294</v>
          </cell>
          <cell r="J394" t="str">
            <v>D/G</v>
          </cell>
          <cell r="K394">
            <v>370071</v>
          </cell>
          <cell r="M394" t="str">
            <v>3 X 400V</v>
          </cell>
          <cell r="N394" t="str">
            <v>24V</v>
          </cell>
          <cell r="O394" t="str">
            <v>OK</v>
          </cell>
          <cell r="P394" t="str">
            <v>BLEU 5012</v>
          </cell>
          <cell r="Q394" t="str">
            <v>Pas de carter</v>
          </cell>
          <cell r="R394" t="str">
            <v>GRIS 7035</v>
          </cell>
          <cell r="S394" t="str">
            <v>ORANGE 2004</v>
          </cell>
          <cell r="U394" t="str">
            <v>en Cours</v>
          </cell>
          <cell r="V394" t="str">
            <v>en fabrication</v>
          </cell>
        </row>
        <row r="395">
          <cell r="A395" t="str">
            <v>668-4801</v>
          </cell>
          <cell r="B395" t="str">
            <v>LIENS</v>
          </cell>
          <cell r="C395" t="str">
            <v>96000668-4801</v>
          </cell>
          <cell r="D395" t="str">
            <v>CONTAINER</v>
          </cell>
          <cell r="E395" t="str">
            <v>(Fourniture client ) Passage ??</v>
          </cell>
          <cell r="F395" t="str">
            <v>CEAM CAVI SPECIALI SPA (S1449)</v>
          </cell>
          <cell r="G395" t="str">
            <v>DRM630N-2M</v>
          </cell>
          <cell r="H395" t="str">
            <v>SETIC</v>
          </cell>
          <cell r="I395" t="str">
            <v>10016-293</v>
          </cell>
          <cell r="J395" t="str">
            <v>G/D</v>
          </cell>
          <cell r="K395">
            <v>370071</v>
          </cell>
          <cell r="M395" t="str">
            <v>3 X 400V</v>
          </cell>
          <cell r="N395" t="str">
            <v>24V</v>
          </cell>
          <cell r="O395" t="str">
            <v>OK</v>
          </cell>
          <cell r="P395" t="str">
            <v>BLEU 5012</v>
          </cell>
          <cell r="Q395" t="str">
            <v>Pas de carter</v>
          </cell>
          <cell r="R395" t="str">
            <v>GRIS 7035</v>
          </cell>
          <cell r="S395" t="str">
            <v>ORANGE 2004</v>
          </cell>
          <cell r="U395" t="str">
            <v>en Cours</v>
          </cell>
          <cell r="V395" t="str">
            <v>en fabrication</v>
          </cell>
        </row>
        <row r="396">
          <cell r="A396" t="str">
            <v>668-48002</v>
          </cell>
          <cell r="B396" t="str">
            <v>LIENS</v>
          </cell>
          <cell r="C396" t="str">
            <v>96000668-48002</v>
          </cell>
          <cell r="D396" t="str">
            <v>CONTAINER</v>
          </cell>
          <cell r="E396" t="str">
            <v>(Fourniture client ) Passage ??</v>
          </cell>
          <cell r="F396" t="str">
            <v>CEAM CAVI SPECIALI SPA (S1449)</v>
          </cell>
          <cell r="G396" t="str">
            <v>TA630Ni</v>
          </cell>
          <cell r="H396" t="str">
            <v>SETIC</v>
          </cell>
          <cell r="I396" t="str">
            <v>10019-646</v>
          </cell>
          <cell r="J396" t="str">
            <v>D/G</v>
          </cell>
          <cell r="K396">
            <v>370071</v>
          </cell>
          <cell r="M396" t="str">
            <v>3 X 400V</v>
          </cell>
          <cell r="N396" t="str">
            <v>24V</v>
          </cell>
          <cell r="O396" t="str">
            <v>OK</v>
          </cell>
          <cell r="P396" t="str">
            <v>GRIS 7030</v>
          </cell>
          <cell r="Q396" t="str">
            <v>BLEU 5012</v>
          </cell>
          <cell r="R396" t="str">
            <v>GRIS 7035</v>
          </cell>
          <cell r="S396" t="str">
            <v>ORANGE 2004</v>
          </cell>
          <cell r="U396" t="str">
            <v>en Cours</v>
          </cell>
          <cell r="V396" t="str">
            <v>en fabrication</v>
          </cell>
        </row>
        <row r="397">
          <cell r="A397" t="str">
            <v>668-48001</v>
          </cell>
          <cell r="B397" t="str">
            <v>LIENS</v>
          </cell>
          <cell r="C397" t="str">
            <v>96000668-48001</v>
          </cell>
          <cell r="D397" t="str">
            <v>CONTAINER</v>
          </cell>
          <cell r="E397" t="str">
            <v>(Fourniture client ) Passage ??</v>
          </cell>
          <cell r="F397" t="str">
            <v>CEAM CAVI SPECIALI SPA (S1449)</v>
          </cell>
          <cell r="G397" t="str">
            <v>TA630Ni</v>
          </cell>
          <cell r="H397" t="str">
            <v>SETIC</v>
          </cell>
          <cell r="I397" t="str">
            <v>10017-645</v>
          </cell>
          <cell r="J397" t="str">
            <v>G/D</v>
          </cell>
          <cell r="K397">
            <v>370071</v>
          </cell>
          <cell r="M397" t="str">
            <v>3 X 400V</v>
          </cell>
          <cell r="N397" t="str">
            <v>24V</v>
          </cell>
          <cell r="O397" t="str">
            <v>OK</v>
          </cell>
          <cell r="P397" t="str">
            <v>GRIS 7030</v>
          </cell>
          <cell r="Q397" t="str">
            <v>BLEU 5012</v>
          </cell>
          <cell r="R397" t="str">
            <v>GRIS 7035</v>
          </cell>
          <cell r="S397" t="str">
            <v>ORANGE 2004</v>
          </cell>
          <cell r="U397" t="str">
            <v>en Cours</v>
          </cell>
          <cell r="V397" t="str">
            <v>en fabrication</v>
          </cell>
        </row>
        <row r="398">
          <cell r="A398" t="str">
            <v>669-4803</v>
          </cell>
          <cell r="B398" t="str">
            <v>LIENS</v>
          </cell>
          <cell r="C398" t="str">
            <v>96000669-4803</v>
          </cell>
          <cell r="D398" t="str">
            <v>CONTAINER</v>
          </cell>
          <cell r="E398" t="str">
            <v>//</v>
          </cell>
          <cell r="F398" t="str">
            <v>FILOWIRE - USA (S1447)</v>
          </cell>
          <cell r="G398" t="str">
            <v>TD800i</v>
          </cell>
          <cell r="H398" t="str">
            <v>SETIC</v>
          </cell>
          <cell r="I398" t="str">
            <v>10020-647</v>
          </cell>
          <cell r="J398" t="str">
            <v>G/D</v>
          </cell>
          <cell r="K398" t="str">
            <v>24304/b</v>
          </cell>
          <cell r="M398" t="str">
            <v>3 x 460V</v>
          </cell>
          <cell r="N398" t="str">
            <v>24V</v>
          </cell>
          <cell r="O398" t="str">
            <v>OK</v>
          </cell>
          <cell r="P398" t="str">
            <v>GRIS 7030</v>
          </cell>
          <cell r="Q398" t="str">
            <v>GRIS 7038</v>
          </cell>
          <cell r="R398" t="str">
            <v>GRIS 7035</v>
          </cell>
          <cell r="S398" t="str">
            <v>ORANGE 2001</v>
          </cell>
          <cell r="T398" t="str">
            <v>PORTE ORANGE 2004</v>
          </cell>
          <cell r="U398" t="str">
            <v>en Cours</v>
          </cell>
          <cell r="V398" t="str">
            <v>en fabrication</v>
          </cell>
        </row>
        <row r="399">
          <cell r="A399" t="str">
            <v>634-4700</v>
          </cell>
          <cell r="B399" t="str">
            <v>LIENS</v>
          </cell>
          <cell r="C399" t="str">
            <v>96000634-4700</v>
          </cell>
          <cell r="D399" t="str">
            <v>CONTAINER</v>
          </cell>
          <cell r="F399" t="str">
            <v>ELECTRO CABLES ECUADOR (S1431)</v>
          </cell>
          <cell r="G399" t="str">
            <v>DRM630N-2M</v>
          </cell>
          <cell r="H399" t="str">
            <v>SETIC</v>
          </cell>
          <cell r="I399" t="str">
            <v>10031-299</v>
          </cell>
          <cell r="M399" t="str">
            <v>3 X 400V</v>
          </cell>
          <cell r="N399" t="str">
            <v>24V</v>
          </cell>
          <cell r="O399" t="str">
            <v>OK</v>
          </cell>
          <cell r="U399" t="str">
            <v>en Cours</v>
          </cell>
          <cell r="V399" t="str">
            <v>en fabrication</v>
          </cell>
        </row>
        <row r="400">
          <cell r="A400" t="str">
            <v>673-4874</v>
          </cell>
          <cell r="B400" t="str">
            <v>LIENS</v>
          </cell>
          <cell r="C400" t="str">
            <v>96000673-4874</v>
          </cell>
          <cell r="D400" t="str">
            <v>CONTAINER</v>
          </cell>
          <cell r="E400" t="str">
            <v>Fourniture Setic (passage à définir)</v>
          </cell>
          <cell r="F400" t="str">
            <v>CABLENA S.A (S1453)</v>
          </cell>
          <cell r="G400" t="str">
            <v>TA630NI</v>
          </cell>
          <cell r="H400" t="str">
            <v>SETIC</v>
          </cell>
          <cell r="I400" t="str">
            <v>10032-648</v>
          </cell>
          <cell r="J400" t="str">
            <v>D/G</v>
          </cell>
          <cell r="K400" t="str">
            <v>370039/8</v>
          </cell>
          <cell r="M400" t="str">
            <v>3 X 400V</v>
          </cell>
          <cell r="N400" t="str">
            <v>24V</v>
          </cell>
          <cell r="O400" t="str">
            <v>OK</v>
          </cell>
          <cell r="P400" t="str">
            <v>GRIS 7030</v>
          </cell>
          <cell r="Q400" t="str">
            <v>VERT 6011</v>
          </cell>
          <cell r="R400" t="str">
            <v>GRIS 7035</v>
          </cell>
          <cell r="S400" t="str">
            <v>JAUNE 1021</v>
          </cell>
          <cell r="U400" t="str">
            <v>en Cours</v>
          </cell>
          <cell r="V400" t="str">
            <v>en fabrication</v>
          </cell>
        </row>
        <row r="401">
          <cell r="A401" t="str">
            <v>673-4815</v>
          </cell>
          <cell r="B401" t="str">
            <v>LIENS</v>
          </cell>
          <cell r="C401" t="str">
            <v>96000673-4815</v>
          </cell>
          <cell r="D401" t="str">
            <v>CONTAINER</v>
          </cell>
          <cell r="E401" t="str">
            <v>Fourniture Setic (passage à définir)</v>
          </cell>
          <cell r="F401" t="str">
            <v>CABLENA S.A (S1453)</v>
          </cell>
          <cell r="G401" t="str">
            <v>DVD630</v>
          </cell>
          <cell r="H401" t="str">
            <v>SETIC</v>
          </cell>
          <cell r="I401" t="str">
            <v>10033-503</v>
          </cell>
          <cell r="J401" t="str">
            <v>D/G</v>
          </cell>
          <cell r="K401" t="str">
            <v>370039/8</v>
          </cell>
          <cell r="M401" t="str">
            <v>3 X 400V</v>
          </cell>
          <cell r="N401" t="str">
            <v>24V</v>
          </cell>
          <cell r="O401" t="str">
            <v>OK</v>
          </cell>
          <cell r="P401" t="str">
            <v>GRIS 7030</v>
          </cell>
          <cell r="Q401" t="str">
            <v>VERT 6011</v>
          </cell>
          <cell r="R401" t="str">
            <v>GRIS 7035</v>
          </cell>
          <cell r="S401" t="str">
            <v>JAUNE 1021</v>
          </cell>
          <cell r="U401" t="str">
            <v>en Cours</v>
          </cell>
          <cell r="V401" t="str">
            <v>en fabrication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64768"/>
  <sheetViews>
    <sheetView tabSelected="1" zoomScale="70" zoomScaleNormal="70" workbookViewId="0">
      <selection activeCell="A23" sqref="A23:A30"/>
    </sheetView>
    <sheetView workbookViewId="1"/>
  </sheetViews>
  <sheetFormatPr baseColWidth="10" defaultRowHeight="13.2"/>
  <cols>
    <col min="1" max="1" width="9.6640625" style="107" customWidth="1"/>
    <col min="2" max="2" width="21.88671875" style="107" customWidth="1"/>
    <col min="3" max="3" width="14.6640625" customWidth="1"/>
    <col min="4" max="4" width="10" customWidth="1"/>
    <col min="5" max="6" width="14.6640625" customWidth="1"/>
    <col min="7" max="8" width="12.6640625" customWidth="1"/>
    <col min="9" max="11" width="14.6640625" customWidth="1"/>
    <col min="12" max="13" width="16.6640625" customWidth="1"/>
    <col min="14" max="14" width="12.6640625" customWidth="1"/>
    <col min="15" max="15" width="16.6640625" customWidth="1"/>
    <col min="16" max="16" width="12.6640625" customWidth="1"/>
  </cols>
  <sheetData>
    <row r="1" spans="1:16" ht="20.25" customHeight="1">
      <c r="A1" s="109" t="s">
        <v>26</v>
      </c>
      <c r="B1" s="110" t="s">
        <v>27</v>
      </c>
      <c r="C1" s="111" t="s">
        <v>28</v>
      </c>
      <c r="D1" s="112" t="s">
        <v>29</v>
      </c>
      <c r="E1" s="110" t="s">
        <v>18</v>
      </c>
      <c r="F1" s="110" t="s">
        <v>30</v>
      </c>
      <c r="G1" s="60" t="s">
        <v>31</v>
      </c>
      <c r="H1" s="60" t="s">
        <v>32</v>
      </c>
      <c r="I1" s="60" t="s">
        <v>33</v>
      </c>
      <c r="J1" s="60" t="s">
        <v>34</v>
      </c>
      <c r="K1" s="60" t="s">
        <v>35</v>
      </c>
      <c r="L1" s="60" t="s">
        <v>36</v>
      </c>
      <c r="M1" s="60" t="s">
        <v>37</v>
      </c>
      <c r="N1" s="60" t="s">
        <v>38</v>
      </c>
      <c r="O1" s="60" t="s">
        <v>39</v>
      </c>
      <c r="P1" s="60" t="s">
        <v>40</v>
      </c>
    </row>
    <row r="2" spans="1:16" ht="18" customHeight="1">
      <c r="A2" s="61" t="s">
        <v>25</v>
      </c>
      <c r="B2" s="62" t="s">
        <v>41</v>
      </c>
      <c r="C2" s="63" t="s">
        <v>42</v>
      </c>
      <c r="D2" s="63" t="s">
        <v>43</v>
      </c>
      <c r="E2" s="64" t="s">
        <v>44</v>
      </c>
      <c r="F2" s="65" t="s">
        <v>45</v>
      </c>
      <c r="G2" s="66" t="s">
        <v>46</v>
      </c>
      <c r="H2" s="67" t="s">
        <v>47</v>
      </c>
      <c r="I2" s="63" t="s">
        <v>48</v>
      </c>
      <c r="J2" s="68" t="s">
        <v>49</v>
      </c>
      <c r="K2" s="63" t="s">
        <v>50</v>
      </c>
      <c r="L2" s="69" t="s">
        <v>51</v>
      </c>
      <c r="M2" s="29"/>
      <c r="N2" s="70" t="s">
        <v>52</v>
      </c>
      <c r="O2" s="70" t="s">
        <v>53</v>
      </c>
      <c r="P2" s="70"/>
    </row>
    <row r="3" spans="1:16" ht="18" customHeight="1">
      <c r="A3" s="61" t="s">
        <v>25</v>
      </c>
      <c r="B3" s="62" t="s">
        <v>41</v>
      </c>
      <c r="C3" s="63" t="s">
        <v>42</v>
      </c>
      <c r="D3" s="63" t="s">
        <v>43</v>
      </c>
      <c r="E3" s="64" t="s">
        <v>54</v>
      </c>
      <c r="F3" s="65" t="s">
        <v>45</v>
      </c>
      <c r="G3" s="66" t="s">
        <v>46</v>
      </c>
      <c r="H3" s="67" t="s">
        <v>47</v>
      </c>
      <c r="I3" s="63" t="s">
        <v>48</v>
      </c>
      <c r="J3" s="68" t="s">
        <v>49</v>
      </c>
      <c r="K3" s="63" t="s">
        <v>50</v>
      </c>
      <c r="L3" s="69" t="s">
        <v>51</v>
      </c>
      <c r="M3" s="29"/>
      <c r="N3" s="70" t="s">
        <v>52</v>
      </c>
      <c r="O3" s="70" t="s">
        <v>53</v>
      </c>
      <c r="P3" s="70"/>
    </row>
    <row r="4" spans="1:16" ht="18" customHeight="1">
      <c r="A4" s="61" t="s">
        <v>25</v>
      </c>
      <c r="B4" s="62" t="s">
        <v>41</v>
      </c>
      <c r="C4" s="63" t="s">
        <v>42</v>
      </c>
      <c r="D4" s="63" t="s">
        <v>43</v>
      </c>
      <c r="E4" s="64" t="s">
        <v>55</v>
      </c>
      <c r="F4" s="65" t="s">
        <v>45</v>
      </c>
      <c r="G4" s="66" t="s">
        <v>46</v>
      </c>
      <c r="H4" s="67" t="s">
        <v>47</v>
      </c>
      <c r="I4" s="63" t="s">
        <v>48</v>
      </c>
      <c r="J4" s="68" t="s">
        <v>49</v>
      </c>
      <c r="K4" s="63" t="s">
        <v>50</v>
      </c>
      <c r="L4" s="69" t="s">
        <v>51</v>
      </c>
      <c r="M4" s="29"/>
      <c r="N4" s="70" t="s">
        <v>52</v>
      </c>
      <c r="O4" s="70" t="s">
        <v>53</v>
      </c>
      <c r="P4" s="70"/>
    </row>
    <row r="5" spans="1:16" ht="18" customHeight="1">
      <c r="A5" s="61" t="s">
        <v>25</v>
      </c>
      <c r="B5" s="62" t="s">
        <v>41</v>
      </c>
      <c r="C5" s="63" t="s">
        <v>42</v>
      </c>
      <c r="D5" s="63" t="s">
        <v>43</v>
      </c>
      <c r="E5" s="64" t="s">
        <v>56</v>
      </c>
      <c r="F5" s="65" t="s">
        <v>45</v>
      </c>
      <c r="G5" s="66" t="s">
        <v>46</v>
      </c>
      <c r="H5" s="67" t="s">
        <v>47</v>
      </c>
      <c r="I5" s="63" t="s">
        <v>48</v>
      </c>
      <c r="J5" s="68" t="s">
        <v>49</v>
      </c>
      <c r="K5" s="63" t="s">
        <v>50</v>
      </c>
      <c r="L5" s="69" t="s">
        <v>51</v>
      </c>
      <c r="M5" s="29"/>
      <c r="N5" s="70" t="s">
        <v>52</v>
      </c>
      <c r="O5" s="70" t="s">
        <v>53</v>
      </c>
      <c r="P5" s="70"/>
    </row>
    <row r="6" spans="1:16" ht="18" customHeight="1">
      <c r="A6" s="61" t="s">
        <v>25</v>
      </c>
      <c r="B6" s="62" t="s">
        <v>41</v>
      </c>
      <c r="C6" s="63" t="s">
        <v>42</v>
      </c>
      <c r="D6" s="63" t="s">
        <v>43</v>
      </c>
      <c r="E6" s="64" t="s">
        <v>57</v>
      </c>
      <c r="F6" s="65" t="s">
        <v>45</v>
      </c>
      <c r="G6" s="66" t="s">
        <v>46</v>
      </c>
      <c r="H6" s="67" t="s">
        <v>47</v>
      </c>
      <c r="I6" s="63" t="s">
        <v>48</v>
      </c>
      <c r="J6" s="68" t="s">
        <v>49</v>
      </c>
      <c r="K6" s="63" t="s">
        <v>50</v>
      </c>
      <c r="L6" s="69" t="s">
        <v>51</v>
      </c>
      <c r="M6" s="29"/>
      <c r="N6" s="70" t="s">
        <v>52</v>
      </c>
      <c r="O6" s="70" t="s">
        <v>53</v>
      </c>
      <c r="P6" s="70"/>
    </row>
    <row r="7" spans="1:16" ht="18" customHeight="1">
      <c r="A7" s="61" t="s">
        <v>25</v>
      </c>
      <c r="B7" s="62" t="s">
        <v>41</v>
      </c>
      <c r="C7" s="63" t="s">
        <v>42</v>
      </c>
      <c r="D7" s="63" t="s">
        <v>43</v>
      </c>
      <c r="E7" s="64" t="s">
        <v>58</v>
      </c>
      <c r="F7" s="65" t="s">
        <v>45</v>
      </c>
      <c r="G7" s="66" t="s">
        <v>46</v>
      </c>
      <c r="H7" s="67" t="s">
        <v>47</v>
      </c>
      <c r="I7" s="63" t="s">
        <v>48</v>
      </c>
      <c r="J7" s="68" t="s">
        <v>49</v>
      </c>
      <c r="K7" s="63" t="s">
        <v>50</v>
      </c>
      <c r="L7" s="69" t="s">
        <v>51</v>
      </c>
      <c r="M7" s="29"/>
      <c r="N7" s="70" t="s">
        <v>52</v>
      </c>
      <c r="O7" s="70" t="s">
        <v>53</v>
      </c>
      <c r="P7" s="70"/>
    </row>
    <row r="8" spans="1:16" ht="18" customHeight="1">
      <c r="A8" s="61" t="s">
        <v>25</v>
      </c>
      <c r="B8" s="62" t="s">
        <v>41</v>
      </c>
      <c r="C8" s="63" t="s">
        <v>42</v>
      </c>
      <c r="D8" s="63" t="s">
        <v>43</v>
      </c>
      <c r="E8" s="64" t="s">
        <v>59</v>
      </c>
      <c r="F8" s="65" t="s">
        <v>60</v>
      </c>
      <c r="G8" s="66" t="s">
        <v>46</v>
      </c>
      <c r="H8" s="67" t="s">
        <v>47</v>
      </c>
      <c r="I8" s="63" t="s">
        <v>48</v>
      </c>
      <c r="J8" s="68" t="s">
        <v>49</v>
      </c>
      <c r="K8" s="63" t="s">
        <v>50</v>
      </c>
      <c r="L8" s="69" t="s">
        <v>51</v>
      </c>
      <c r="M8" s="29"/>
      <c r="N8" s="70" t="s">
        <v>52</v>
      </c>
      <c r="O8" s="70" t="s">
        <v>53</v>
      </c>
      <c r="P8" s="70"/>
    </row>
    <row r="9" spans="1:16" ht="18" customHeight="1">
      <c r="A9" s="61" t="s">
        <v>25</v>
      </c>
      <c r="B9" s="62" t="s">
        <v>41</v>
      </c>
      <c r="C9" s="63" t="s">
        <v>42</v>
      </c>
      <c r="D9" s="63" t="s">
        <v>43</v>
      </c>
      <c r="E9" s="64" t="s">
        <v>61</v>
      </c>
      <c r="F9" s="65" t="s">
        <v>60</v>
      </c>
      <c r="G9" s="66" t="s">
        <v>46</v>
      </c>
      <c r="H9" s="67" t="s">
        <v>47</v>
      </c>
      <c r="I9" s="63" t="s">
        <v>48</v>
      </c>
      <c r="J9" s="68" t="s">
        <v>49</v>
      </c>
      <c r="K9" s="63" t="s">
        <v>50</v>
      </c>
      <c r="L9" s="69" t="s">
        <v>51</v>
      </c>
      <c r="M9" s="29"/>
      <c r="N9" s="70" t="s">
        <v>52</v>
      </c>
      <c r="O9" s="70" t="s">
        <v>53</v>
      </c>
      <c r="P9" s="70"/>
    </row>
    <row r="10" spans="1:16" ht="18" customHeight="1">
      <c r="A10" s="61" t="s">
        <v>25</v>
      </c>
      <c r="B10" s="62" t="s">
        <v>41</v>
      </c>
      <c r="C10" s="63" t="s">
        <v>42</v>
      </c>
      <c r="D10" s="63" t="s">
        <v>43</v>
      </c>
      <c r="E10" s="64" t="s">
        <v>62</v>
      </c>
      <c r="F10" s="65" t="s">
        <v>60</v>
      </c>
      <c r="G10" s="66" t="s">
        <v>46</v>
      </c>
      <c r="H10" s="67" t="s">
        <v>47</v>
      </c>
      <c r="I10" s="63" t="s">
        <v>48</v>
      </c>
      <c r="J10" s="68" t="s">
        <v>49</v>
      </c>
      <c r="K10" s="63" t="s">
        <v>50</v>
      </c>
      <c r="L10" s="69" t="s">
        <v>51</v>
      </c>
      <c r="M10" s="29"/>
      <c r="N10" s="70" t="s">
        <v>52</v>
      </c>
      <c r="O10" s="70" t="s">
        <v>53</v>
      </c>
      <c r="P10" s="70"/>
    </row>
    <row r="11" spans="1:16" ht="18" customHeight="1">
      <c r="A11" s="61" t="s">
        <v>25</v>
      </c>
      <c r="B11" s="62" t="s">
        <v>41</v>
      </c>
      <c r="C11" s="63" t="s">
        <v>42</v>
      </c>
      <c r="D11" s="63" t="s">
        <v>43</v>
      </c>
      <c r="E11" s="64" t="s">
        <v>63</v>
      </c>
      <c r="F11" s="65" t="s">
        <v>60</v>
      </c>
      <c r="G11" s="66" t="s">
        <v>46</v>
      </c>
      <c r="H11" s="67" t="s">
        <v>47</v>
      </c>
      <c r="I11" s="63" t="s">
        <v>48</v>
      </c>
      <c r="J11" s="68" t="s">
        <v>49</v>
      </c>
      <c r="K11" s="63" t="s">
        <v>50</v>
      </c>
      <c r="L11" s="69" t="s">
        <v>51</v>
      </c>
      <c r="M11" s="29"/>
      <c r="N11" s="70" t="s">
        <v>52</v>
      </c>
      <c r="O11" s="70" t="s">
        <v>53</v>
      </c>
      <c r="P11" s="70"/>
    </row>
    <row r="12" spans="1:16" ht="18" customHeight="1">
      <c r="A12" s="61" t="s">
        <v>25</v>
      </c>
      <c r="B12" s="62" t="s">
        <v>41</v>
      </c>
      <c r="C12" s="63" t="s">
        <v>42</v>
      </c>
      <c r="D12" s="63" t="s">
        <v>43</v>
      </c>
      <c r="E12" s="64" t="s">
        <v>64</v>
      </c>
      <c r="F12" s="65" t="s">
        <v>65</v>
      </c>
      <c r="G12" s="66" t="s">
        <v>46</v>
      </c>
      <c r="H12" s="67" t="s">
        <v>47</v>
      </c>
      <c r="I12" s="63" t="s">
        <v>48</v>
      </c>
      <c r="J12" s="68" t="s">
        <v>49</v>
      </c>
      <c r="K12" s="63" t="s">
        <v>50</v>
      </c>
      <c r="L12" s="69" t="s">
        <v>51</v>
      </c>
      <c r="M12" s="29"/>
      <c r="N12" s="70" t="s">
        <v>52</v>
      </c>
      <c r="O12" s="70" t="s">
        <v>53</v>
      </c>
      <c r="P12" s="70"/>
    </row>
    <row r="13" spans="1:16" ht="16.5" customHeight="1">
      <c r="A13" s="61" t="s">
        <v>25</v>
      </c>
      <c r="B13" s="62" t="s">
        <v>41</v>
      </c>
      <c r="C13" s="63" t="s">
        <v>42</v>
      </c>
      <c r="D13" s="63" t="s">
        <v>43</v>
      </c>
      <c r="E13" s="64" t="s">
        <v>66</v>
      </c>
      <c r="F13" s="65" t="s">
        <v>65</v>
      </c>
      <c r="G13" s="66" t="s">
        <v>46</v>
      </c>
      <c r="H13" s="67" t="s">
        <v>47</v>
      </c>
      <c r="I13" s="63" t="s">
        <v>48</v>
      </c>
      <c r="J13" s="68" t="s">
        <v>49</v>
      </c>
      <c r="K13" s="63" t="s">
        <v>50</v>
      </c>
      <c r="L13" s="69" t="s">
        <v>51</v>
      </c>
      <c r="M13" s="29"/>
      <c r="N13" s="70" t="s">
        <v>52</v>
      </c>
      <c r="O13" s="70" t="s">
        <v>53</v>
      </c>
      <c r="P13" s="70"/>
    </row>
    <row r="14" spans="1:16" ht="18" customHeight="1">
      <c r="A14" s="61" t="s">
        <v>25</v>
      </c>
      <c r="B14" s="62" t="s">
        <v>41</v>
      </c>
      <c r="C14" s="63" t="s">
        <v>42</v>
      </c>
      <c r="D14" s="63" t="s">
        <v>43</v>
      </c>
      <c r="E14" s="64" t="s">
        <v>67</v>
      </c>
      <c r="F14" s="65" t="s">
        <v>65</v>
      </c>
      <c r="G14" s="66" t="s">
        <v>46</v>
      </c>
      <c r="H14" s="67" t="s">
        <v>47</v>
      </c>
      <c r="I14" s="63" t="s">
        <v>48</v>
      </c>
      <c r="J14" s="68" t="s">
        <v>49</v>
      </c>
      <c r="K14" s="63" t="s">
        <v>50</v>
      </c>
      <c r="L14" s="69" t="s">
        <v>51</v>
      </c>
      <c r="M14" s="29"/>
      <c r="N14" s="70" t="s">
        <v>52</v>
      </c>
      <c r="O14" s="70" t="s">
        <v>53</v>
      </c>
      <c r="P14" s="71"/>
    </row>
    <row r="15" spans="1:16" ht="18" customHeight="1">
      <c r="A15" s="61" t="s">
        <v>25</v>
      </c>
      <c r="B15" s="62" t="s">
        <v>41</v>
      </c>
      <c r="C15" s="63" t="s">
        <v>42</v>
      </c>
      <c r="D15" s="63" t="s">
        <v>43</v>
      </c>
      <c r="E15" s="64" t="s">
        <v>68</v>
      </c>
      <c r="F15" s="65" t="s">
        <v>69</v>
      </c>
      <c r="G15" s="66" t="s">
        <v>46</v>
      </c>
      <c r="H15" s="67" t="s">
        <v>47</v>
      </c>
      <c r="I15" s="63" t="s">
        <v>48</v>
      </c>
      <c r="J15" s="68" t="s">
        <v>49</v>
      </c>
      <c r="K15" s="63" t="s">
        <v>50</v>
      </c>
      <c r="L15" s="69" t="s">
        <v>51</v>
      </c>
      <c r="M15" s="29"/>
      <c r="N15" s="70" t="s">
        <v>52</v>
      </c>
      <c r="O15" s="70" t="s">
        <v>53</v>
      </c>
      <c r="P15" s="71"/>
    </row>
    <row r="16" spans="1:16" ht="18" customHeight="1">
      <c r="A16" s="61" t="s">
        <v>25</v>
      </c>
      <c r="B16" s="62" t="s">
        <v>41</v>
      </c>
      <c r="C16" s="63" t="s">
        <v>42</v>
      </c>
      <c r="D16" s="63" t="s">
        <v>43</v>
      </c>
      <c r="E16" s="64" t="s">
        <v>70</v>
      </c>
      <c r="F16" s="65" t="s">
        <v>69</v>
      </c>
      <c r="G16" s="66" t="s">
        <v>46</v>
      </c>
      <c r="H16" s="67" t="s">
        <v>47</v>
      </c>
      <c r="I16" s="63" t="s">
        <v>48</v>
      </c>
      <c r="J16" s="68" t="s">
        <v>49</v>
      </c>
      <c r="K16" s="63" t="s">
        <v>50</v>
      </c>
      <c r="L16" s="69" t="s">
        <v>51</v>
      </c>
      <c r="M16" s="29"/>
      <c r="N16" s="70" t="s">
        <v>52</v>
      </c>
      <c r="O16" s="70" t="s">
        <v>53</v>
      </c>
      <c r="P16" s="71"/>
    </row>
    <row r="17" spans="1:17" ht="18" customHeight="1">
      <c r="A17" s="61" t="s">
        <v>25</v>
      </c>
      <c r="B17" s="62" t="s">
        <v>41</v>
      </c>
      <c r="C17" s="63" t="s">
        <v>42</v>
      </c>
      <c r="D17" s="63" t="s">
        <v>43</v>
      </c>
      <c r="E17" s="64" t="s">
        <v>71</v>
      </c>
      <c r="F17" s="65" t="s">
        <v>69</v>
      </c>
      <c r="G17" s="66" t="s">
        <v>46</v>
      </c>
      <c r="H17" s="67" t="s">
        <v>47</v>
      </c>
      <c r="I17" s="63" t="s">
        <v>48</v>
      </c>
      <c r="J17" s="68" t="s">
        <v>49</v>
      </c>
      <c r="K17" s="63" t="s">
        <v>50</v>
      </c>
      <c r="L17" s="69" t="s">
        <v>51</v>
      </c>
      <c r="M17" s="29"/>
      <c r="N17" s="70" t="s">
        <v>52</v>
      </c>
      <c r="O17" s="70" t="s">
        <v>53</v>
      </c>
      <c r="P17" s="71"/>
    </row>
    <row r="18" spans="1:17" ht="18" customHeight="1">
      <c r="A18" s="61" t="s">
        <v>25</v>
      </c>
      <c r="B18" s="62" t="s">
        <v>41</v>
      </c>
      <c r="C18" s="63" t="s">
        <v>42</v>
      </c>
      <c r="D18" s="63" t="s">
        <v>43</v>
      </c>
      <c r="E18" s="64" t="s">
        <v>72</v>
      </c>
      <c r="F18" s="65" t="s">
        <v>69</v>
      </c>
      <c r="G18" s="66" t="s">
        <v>46</v>
      </c>
      <c r="H18" s="67" t="s">
        <v>47</v>
      </c>
      <c r="I18" s="63" t="s">
        <v>48</v>
      </c>
      <c r="J18" s="68" t="s">
        <v>49</v>
      </c>
      <c r="K18" s="63" t="s">
        <v>50</v>
      </c>
      <c r="L18" s="69" t="s">
        <v>51</v>
      </c>
      <c r="M18" s="29"/>
      <c r="N18" s="70" t="s">
        <v>52</v>
      </c>
      <c r="O18" s="70" t="s">
        <v>53</v>
      </c>
      <c r="P18" s="71"/>
    </row>
    <row r="19" spans="1:17" ht="18" customHeight="1">
      <c r="A19" s="61" t="s">
        <v>25</v>
      </c>
      <c r="B19" s="62" t="s">
        <v>41</v>
      </c>
      <c r="C19" s="63" t="s">
        <v>42</v>
      </c>
      <c r="D19" s="63" t="s">
        <v>43</v>
      </c>
      <c r="E19" s="64" t="s">
        <v>73</v>
      </c>
      <c r="F19" s="65" t="s">
        <v>69</v>
      </c>
      <c r="G19" s="66" t="s">
        <v>46</v>
      </c>
      <c r="H19" s="67" t="s">
        <v>47</v>
      </c>
      <c r="I19" s="63" t="s">
        <v>48</v>
      </c>
      <c r="J19" s="68" t="s">
        <v>49</v>
      </c>
      <c r="K19" s="63" t="s">
        <v>50</v>
      </c>
      <c r="L19" s="69" t="s">
        <v>51</v>
      </c>
      <c r="M19" s="29"/>
      <c r="N19" s="70" t="s">
        <v>52</v>
      </c>
      <c r="O19" s="70" t="s">
        <v>53</v>
      </c>
      <c r="P19" s="71"/>
    </row>
    <row r="20" spans="1:17" ht="18" customHeight="1">
      <c r="A20" s="61" t="s">
        <v>25</v>
      </c>
      <c r="B20" s="72" t="s">
        <v>41</v>
      </c>
      <c r="C20" s="73" t="s">
        <v>42</v>
      </c>
      <c r="D20" s="74" t="s">
        <v>43</v>
      </c>
      <c r="E20" s="64" t="s">
        <v>74</v>
      </c>
      <c r="F20" s="75"/>
      <c r="G20" s="18" t="s">
        <v>46</v>
      </c>
      <c r="H20" s="76" t="s">
        <v>47</v>
      </c>
      <c r="I20" s="74" t="s">
        <v>48</v>
      </c>
      <c r="J20" s="77" t="s">
        <v>49</v>
      </c>
      <c r="K20" s="74" t="s">
        <v>50</v>
      </c>
      <c r="L20" s="78" t="s">
        <v>51</v>
      </c>
      <c r="M20" s="79"/>
      <c r="N20" s="70" t="s">
        <v>75</v>
      </c>
      <c r="O20" s="70" t="s">
        <v>53</v>
      </c>
      <c r="P20" s="71"/>
    </row>
    <row r="21" spans="1:17" ht="18" customHeight="1">
      <c r="A21" s="63" t="s">
        <v>76</v>
      </c>
      <c r="B21" s="62" t="s">
        <v>77</v>
      </c>
      <c r="C21" s="63" t="s">
        <v>78</v>
      </c>
      <c r="D21" s="63" t="s">
        <v>79</v>
      </c>
      <c r="E21" s="65" t="s">
        <v>80</v>
      </c>
      <c r="F21" s="65" t="s">
        <v>81</v>
      </c>
      <c r="G21" s="66" t="s">
        <v>46</v>
      </c>
      <c r="H21" s="67" t="s">
        <v>47</v>
      </c>
      <c r="I21" s="63" t="s">
        <v>48</v>
      </c>
      <c r="J21" s="68" t="s">
        <v>49</v>
      </c>
      <c r="K21" s="63" t="s">
        <v>50</v>
      </c>
      <c r="L21" s="69" t="s">
        <v>51</v>
      </c>
      <c r="M21" s="29"/>
      <c r="N21" s="70" t="s">
        <v>52</v>
      </c>
      <c r="O21" s="70" t="s">
        <v>53</v>
      </c>
      <c r="P21" s="71"/>
    </row>
    <row r="22" spans="1:17" ht="18" customHeight="1">
      <c r="A22" s="63" t="s">
        <v>76</v>
      </c>
      <c r="B22" s="62" t="s">
        <v>77</v>
      </c>
      <c r="C22" s="63" t="s">
        <v>78</v>
      </c>
      <c r="D22" s="63" t="s">
        <v>79</v>
      </c>
      <c r="E22" s="65" t="s">
        <v>82</v>
      </c>
      <c r="F22" s="65" t="s">
        <v>81</v>
      </c>
      <c r="G22" s="66" t="s">
        <v>46</v>
      </c>
      <c r="H22" s="67" t="s">
        <v>47</v>
      </c>
      <c r="I22" s="63" t="s">
        <v>48</v>
      </c>
      <c r="J22" s="68" t="s">
        <v>49</v>
      </c>
      <c r="K22" s="63" t="s">
        <v>50</v>
      </c>
      <c r="L22" s="69" t="s">
        <v>51</v>
      </c>
      <c r="M22" s="29"/>
      <c r="N22" s="70" t="s">
        <v>52</v>
      </c>
      <c r="O22" s="70" t="s">
        <v>53</v>
      </c>
      <c r="P22" s="71"/>
    </row>
    <row r="23" spans="1:17" ht="18" customHeight="1">
      <c r="A23" s="63" t="s">
        <v>83</v>
      </c>
      <c r="B23" s="62" t="s">
        <v>84</v>
      </c>
      <c r="C23" s="63" t="s">
        <v>85</v>
      </c>
      <c r="D23" s="63" t="s">
        <v>79</v>
      </c>
      <c r="E23" s="65" t="s">
        <v>86</v>
      </c>
      <c r="F23" s="65" t="s">
        <v>81</v>
      </c>
      <c r="G23" s="66" t="s">
        <v>46</v>
      </c>
      <c r="H23" s="67" t="s">
        <v>47</v>
      </c>
      <c r="I23" s="63" t="s">
        <v>87</v>
      </c>
      <c r="J23" s="63" t="s">
        <v>48</v>
      </c>
      <c r="K23" s="63" t="s">
        <v>50</v>
      </c>
      <c r="L23" s="69" t="s">
        <v>51</v>
      </c>
      <c r="M23" s="29"/>
      <c r="N23" s="70" t="s">
        <v>52</v>
      </c>
      <c r="O23" s="70" t="s">
        <v>53</v>
      </c>
      <c r="P23" s="71"/>
    </row>
    <row r="24" spans="1:17" ht="18" customHeight="1">
      <c r="A24" s="63" t="s">
        <v>83</v>
      </c>
      <c r="B24" s="62" t="s">
        <v>88</v>
      </c>
      <c r="C24" s="63" t="s">
        <v>85</v>
      </c>
      <c r="D24" s="63" t="s">
        <v>79</v>
      </c>
      <c r="E24" s="65" t="s">
        <v>89</v>
      </c>
      <c r="F24" s="65" t="s">
        <v>81</v>
      </c>
      <c r="G24" s="66" t="s">
        <v>46</v>
      </c>
      <c r="H24" s="67" t="s">
        <v>47</v>
      </c>
      <c r="I24" s="63" t="s">
        <v>87</v>
      </c>
      <c r="J24" s="63" t="s">
        <v>48</v>
      </c>
      <c r="K24" s="63" t="s">
        <v>50</v>
      </c>
      <c r="L24" s="69" t="s">
        <v>51</v>
      </c>
      <c r="M24" s="29"/>
      <c r="N24" s="70" t="s">
        <v>52</v>
      </c>
      <c r="O24" s="70" t="s">
        <v>53</v>
      </c>
      <c r="P24" s="71"/>
    </row>
    <row r="25" spans="1:17" ht="18" customHeight="1">
      <c r="A25" s="63" t="s">
        <v>83</v>
      </c>
      <c r="B25" s="62" t="s">
        <v>90</v>
      </c>
      <c r="C25" s="63" t="s">
        <v>85</v>
      </c>
      <c r="D25" s="63" t="s">
        <v>79</v>
      </c>
      <c r="E25" s="65" t="s">
        <v>91</v>
      </c>
      <c r="F25" s="65" t="s">
        <v>65</v>
      </c>
      <c r="G25" s="66" t="s">
        <v>46</v>
      </c>
      <c r="H25" s="67" t="s">
        <v>47</v>
      </c>
      <c r="I25" s="63" t="s">
        <v>87</v>
      </c>
      <c r="J25" s="63" t="s">
        <v>48</v>
      </c>
      <c r="K25" s="63" t="s">
        <v>50</v>
      </c>
      <c r="L25" s="69" t="s">
        <v>51</v>
      </c>
      <c r="M25" s="29"/>
      <c r="N25" s="70" t="s">
        <v>52</v>
      </c>
      <c r="O25" s="70" t="s">
        <v>53</v>
      </c>
      <c r="P25" s="71"/>
      <c r="Q25" t="s">
        <v>92</v>
      </c>
    </row>
    <row r="26" spans="1:17" ht="18" customHeight="1">
      <c r="A26" s="63" t="s">
        <v>83</v>
      </c>
      <c r="B26" s="62" t="s">
        <v>93</v>
      </c>
      <c r="C26" s="63" t="s">
        <v>85</v>
      </c>
      <c r="D26" s="63" t="s">
        <v>79</v>
      </c>
      <c r="E26" s="65" t="s">
        <v>94</v>
      </c>
      <c r="F26" s="65" t="s">
        <v>65</v>
      </c>
      <c r="G26" s="66" t="s">
        <v>46</v>
      </c>
      <c r="H26" s="67" t="s">
        <v>47</v>
      </c>
      <c r="I26" s="63" t="s">
        <v>87</v>
      </c>
      <c r="J26" s="63" t="s">
        <v>48</v>
      </c>
      <c r="K26" s="63" t="s">
        <v>50</v>
      </c>
      <c r="L26" s="69" t="s">
        <v>51</v>
      </c>
      <c r="M26" s="29"/>
      <c r="N26" s="70" t="s">
        <v>52</v>
      </c>
      <c r="O26" s="70" t="s">
        <v>53</v>
      </c>
      <c r="P26" s="71"/>
    </row>
    <row r="27" spans="1:17" ht="18" customHeight="1">
      <c r="A27" s="63" t="s">
        <v>83</v>
      </c>
      <c r="B27" s="62" t="s">
        <v>95</v>
      </c>
      <c r="C27" s="63" t="s">
        <v>85</v>
      </c>
      <c r="D27" s="63" t="s">
        <v>79</v>
      </c>
      <c r="E27" s="65" t="s">
        <v>96</v>
      </c>
      <c r="F27" s="65" t="s">
        <v>65</v>
      </c>
      <c r="G27" s="66" t="s">
        <v>46</v>
      </c>
      <c r="H27" s="67" t="s">
        <v>47</v>
      </c>
      <c r="I27" s="63" t="s">
        <v>87</v>
      </c>
      <c r="J27" s="63" t="s">
        <v>48</v>
      </c>
      <c r="K27" s="63" t="s">
        <v>50</v>
      </c>
      <c r="L27" s="69" t="s">
        <v>51</v>
      </c>
      <c r="M27" s="29"/>
      <c r="N27" s="70" t="s">
        <v>52</v>
      </c>
      <c r="O27" s="70" t="s">
        <v>53</v>
      </c>
      <c r="P27" s="71"/>
    </row>
    <row r="28" spans="1:17" ht="18" customHeight="1">
      <c r="A28" s="63" t="s">
        <v>83</v>
      </c>
      <c r="B28" s="62" t="s">
        <v>97</v>
      </c>
      <c r="C28" s="63" t="s">
        <v>85</v>
      </c>
      <c r="D28" s="63" t="s">
        <v>79</v>
      </c>
      <c r="E28" s="65" t="s">
        <v>98</v>
      </c>
      <c r="F28" s="65" t="s">
        <v>45</v>
      </c>
      <c r="G28" s="66" t="s">
        <v>46</v>
      </c>
      <c r="H28" s="67" t="s">
        <v>47</v>
      </c>
      <c r="I28" s="63" t="s">
        <v>87</v>
      </c>
      <c r="J28" s="63" t="s">
        <v>48</v>
      </c>
      <c r="K28" s="63" t="s">
        <v>50</v>
      </c>
      <c r="L28" s="69" t="s">
        <v>51</v>
      </c>
      <c r="M28" s="29"/>
      <c r="N28" s="70" t="s">
        <v>52</v>
      </c>
      <c r="O28" s="70" t="s">
        <v>53</v>
      </c>
      <c r="P28" s="71"/>
    </row>
    <row r="29" spans="1:17" ht="18" customHeight="1">
      <c r="A29" s="63" t="s">
        <v>83</v>
      </c>
      <c r="B29" s="62" t="s">
        <v>88</v>
      </c>
      <c r="C29" s="63" t="s">
        <v>85</v>
      </c>
      <c r="D29" s="63" t="s">
        <v>79</v>
      </c>
      <c r="E29" s="65" t="s">
        <v>99</v>
      </c>
      <c r="F29" s="65" t="s">
        <v>45</v>
      </c>
      <c r="G29" s="66" t="s">
        <v>46</v>
      </c>
      <c r="H29" s="67" t="s">
        <v>47</v>
      </c>
      <c r="I29" s="63" t="s">
        <v>87</v>
      </c>
      <c r="J29" s="63" t="s">
        <v>48</v>
      </c>
      <c r="K29" s="63" t="s">
        <v>50</v>
      </c>
      <c r="L29" s="69" t="s">
        <v>51</v>
      </c>
      <c r="M29" s="29"/>
      <c r="N29" s="70" t="s">
        <v>52</v>
      </c>
      <c r="O29" s="70" t="s">
        <v>53</v>
      </c>
      <c r="P29" s="71"/>
    </row>
    <row r="30" spans="1:17" ht="18" customHeight="1">
      <c r="A30" s="80" t="s">
        <v>83</v>
      </c>
      <c r="B30" s="62" t="s">
        <v>100</v>
      </c>
      <c r="C30" s="63" t="s">
        <v>85</v>
      </c>
      <c r="D30" s="63" t="s">
        <v>79</v>
      </c>
      <c r="E30" s="65" t="s">
        <v>101</v>
      </c>
      <c r="F30" s="65" t="s">
        <v>45</v>
      </c>
      <c r="G30" s="66" t="s">
        <v>46</v>
      </c>
      <c r="H30" s="67" t="s">
        <v>47</v>
      </c>
      <c r="I30" s="63" t="s">
        <v>87</v>
      </c>
      <c r="J30" s="63" t="s">
        <v>48</v>
      </c>
      <c r="K30" s="63" t="s">
        <v>50</v>
      </c>
      <c r="L30" s="69" t="s">
        <v>51</v>
      </c>
      <c r="M30" s="29"/>
      <c r="N30" s="70" t="s">
        <v>52</v>
      </c>
      <c r="O30" s="70" t="s">
        <v>53</v>
      </c>
      <c r="P30" s="71"/>
    </row>
    <row r="31" spans="1:17" ht="18" customHeight="1">
      <c r="A31" s="63" t="s">
        <v>102</v>
      </c>
      <c r="B31" s="62" t="s">
        <v>103</v>
      </c>
      <c r="C31" s="63" t="s">
        <v>85</v>
      </c>
      <c r="D31" s="63" t="s">
        <v>104</v>
      </c>
      <c r="E31" s="65" t="s">
        <v>105</v>
      </c>
      <c r="F31" s="65" t="s">
        <v>60</v>
      </c>
      <c r="G31" s="66" t="s">
        <v>46</v>
      </c>
      <c r="H31" s="67" t="s">
        <v>47</v>
      </c>
      <c r="I31" s="63" t="s">
        <v>87</v>
      </c>
      <c r="J31" s="63" t="s">
        <v>48</v>
      </c>
      <c r="K31" s="63" t="s">
        <v>50</v>
      </c>
      <c r="L31" s="69" t="s">
        <v>51</v>
      </c>
      <c r="M31" s="29"/>
      <c r="N31" s="70" t="s">
        <v>52</v>
      </c>
      <c r="O31" s="70" t="s">
        <v>53</v>
      </c>
      <c r="P31" s="71"/>
    </row>
    <row r="32" spans="1:17" ht="18" customHeight="1">
      <c r="A32" s="63" t="s">
        <v>102</v>
      </c>
      <c r="B32" s="62" t="s">
        <v>106</v>
      </c>
      <c r="C32" s="63" t="s">
        <v>85</v>
      </c>
      <c r="D32" s="63" t="s">
        <v>104</v>
      </c>
      <c r="E32" s="65" t="s">
        <v>107</v>
      </c>
      <c r="F32" s="65" t="s">
        <v>60</v>
      </c>
      <c r="G32" s="66" t="s">
        <v>46</v>
      </c>
      <c r="H32" s="67" t="s">
        <v>47</v>
      </c>
      <c r="I32" s="63" t="s">
        <v>87</v>
      </c>
      <c r="J32" s="63" t="s">
        <v>48</v>
      </c>
      <c r="K32" s="63" t="s">
        <v>50</v>
      </c>
      <c r="L32" s="69" t="s">
        <v>51</v>
      </c>
      <c r="M32" s="29"/>
      <c r="N32" s="70" t="s">
        <v>52</v>
      </c>
      <c r="O32" s="70" t="s">
        <v>53</v>
      </c>
      <c r="P32" s="71"/>
    </row>
    <row r="33" spans="1:16" ht="18" customHeight="1">
      <c r="A33" s="63" t="s">
        <v>102</v>
      </c>
      <c r="B33" s="62" t="s">
        <v>108</v>
      </c>
      <c r="C33" s="63" t="s">
        <v>85</v>
      </c>
      <c r="D33" s="63" t="s">
        <v>104</v>
      </c>
      <c r="E33" s="65" t="s">
        <v>109</v>
      </c>
      <c r="F33" s="65" t="s">
        <v>69</v>
      </c>
      <c r="G33" s="66" t="s">
        <v>46</v>
      </c>
      <c r="H33" s="67" t="s">
        <v>47</v>
      </c>
      <c r="I33" s="63" t="s">
        <v>87</v>
      </c>
      <c r="J33" s="63" t="s">
        <v>48</v>
      </c>
      <c r="K33" s="63" t="s">
        <v>50</v>
      </c>
      <c r="L33" s="69" t="s">
        <v>51</v>
      </c>
      <c r="M33" s="29"/>
      <c r="N33" s="70" t="s">
        <v>52</v>
      </c>
      <c r="O33" s="70" t="s">
        <v>53</v>
      </c>
      <c r="P33" s="71"/>
    </row>
    <row r="34" spans="1:16" ht="18" customHeight="1">
      <c r="A34" s="63" t="s">
        <v>102</v>
      </c>
      <c r="B34" s="62" t="s">
        <v>110</v>
      </c>
      <c r="C34" s="63" t="s">
        <v>85</v>
      </c>
      <c r="D34" s="63" t="s">
        <v>104</v>
      </c>
      <c r="E34" s="65" t="s">
        <v>111</v>
      </c>
      <c r="F34" s="65" t="s">
        <v>69</v>
      </c>
      <c r="G34" s="66" t="s">
        <v>46</v>
      </c>
      <c r="H34" s="67" t="s">
        <v>47</v>
      </c>
      <c r="I34" s="63" t="s">
        <v>87</v>
      </c>
      <c r="J34" s="63" t="s">
        <v>48</v>
      </c>
      <c r="K34" s="63" t="s">
        <v>50</v>
      </c>
      <c r="L34" s="69" t="s">
        <v>51</v>
      </c>
      <c r="M34" s="29"/>
      <c r="N34" s="70" t="s">
        <v>52</v>
      </c>
      <c r="O34" s="70" t="s">
        <v>53</v>
      </c>
      <c r="P34" s="71"/>
    </row>
    <row r="35" spans="1:16" ht="18" customHeight="1">
      <c r="A35" s="63" t="s">
        <v>102</v>
      </c>
      <c r="B35" s="62" t="s">
        <v>112</v>
      </c>
      <c r="C35" s="63" t="s">
        <v>85</v>
      </c>
      <c r="D35" s="63" t="s">
        <v>104</v>
      </c>
      <c r="E35" s="65" t="s">
        <v>113</v>
      </c>
      <c r="F35" s="65" t="s">
        <v>69</v>
      </c>
      <c r="G35" s="66" t="s">
        <v>46</v>
      </c>
      <c r="H35" s="67" t="s">
        <v>47</v>
      </c>
      <c r="I35" s="63" t="s">
        <v>87</v>
      </c>
      <c r="J35" s="63" t="s">
        <v>48</v>
      </c>
      <c r="K35" s="63" t="s">
        <v>50</v>
      </c>
      <c r="L35" s="69" t="s">
        <v>51</v>
      </c>
      <c r="M35" s="29"/>
      <c r="N35" s="70" t="s">
        <v>52</v>
      </c>
      <c r="O35" s="70" t="s">
        <v>53</v>
      </c>
      <c r="P35" s="71"/>
    </row>
    <row r="36" spans="1:16" ht="18" customHeight="1">
      <c r="A36" s="63" t="s">
        <v>102</v>
      </c>
      <c r="B36" s="62" t="s">
        <v>114</v>
      </c>
      <c r="C36" s="63" t="s">
        <v>85</v>
      </c>
      <c r="D36" s="63" t="s">
        <v>104</v>
      </c>
      <c r="E36" s="65" t="s">
        <v>115</v>
      </c>
      <c r="F36" s="65" t="s">
        <v>69</v>
      </c>
      <c r="G36" s="66" t="s">
        <v>46</v>
      </c>
      <c r="H36" s="67" t="s">
        <v>47</v>
      </c>
      <c r="I36" s="63" t="s">
        <v>87</v>
      </c>
      <c r="J36" s="63" t="s">
        <v>48</v>
      </c>
      <c r="K36" s="63" t="s">
        <v>50</v>
      </c>
      <c r="L36" s="69" t="s">
        <v>51</v>
      </c>
      <c r="M36" s="29"/>
      <c r="N36" s="70" t="s">
        <v>52</v>
      </c>
      <c r="O36" s="70" t="s">
        <v>53</v>
      </c>
      <c r="P36" s="71"/>
    </row>
    <row r="37" spans="1:16" ht="18" customHeight="1">
      <c r="A37" s="63" t="s">
        <v>102</v>
      </c>
      <c r="B37" s="62" t="s">
        <v>116</v>
      </c>
      <c r="C37" s="63" t="s">
        <v>85</v>
      </c>
      <c r="D37" s="63" t="s">
        <v>104</v>
      </c>
      <c r="E37" s="65" t="s">
        <v>117</v>
      </c>
      <c r="F37" s="65" t="s">
        <v>69</v>
      </c>
      <c r="G37" s="66" t="s">
        <v>46</v>
      </c>
      <c r="H37" s="67" t="s">
        <v>47</v>
      </c>
      <c r="I37" s="63" t="s">
        <v>87</v>
      </c>
      <c r="J37" s="63" t="s">
        <v>48</v>
      </c>
      <c r="K37" s="63" t="s">
        <v>50</v>
      </c>
      <c r="L37" s="69" t="s">
        <v>51</v>
      </c>
      <c r="M37" s="29"/>
      <c r="N37" s="70" t="s">
        <v>52</v>
      </c>
      <c r="O37" s="70" t="s">
        <v>53</v>
      </c>
      <c r="P37" s="71"/>
    </row>
    <row r="38" spans="1:16" ht="18" customHeight="1">
      <c r="A38" s="74" t="s">
        <v>102</v>
      </c>
      <c r="B38" s="72" t="s">
        <v>118</v>
      </c>
      <c r="C38" s="74" t="s">
        <v>85</v>
      </c>
      <c r="D38" s="74" t="s">
        <v>104</v>
      </c>
      <c r="E38" s="75" t="s">
        <v>119</v>
      </c>
      <c r="F38" s="75"/>
      <c r="G38" s="18" t="s">
        <v>46</v>
      </c>
      <c r="H38" s="76" t="s">
        <v>47</v>
      </c>
      <c r="I38" s="74" t="s">
        <v>87</v>
      </c>
      <c r="J38" s="74" t="s">
        <v>48</v>
      </c>
      <c r="K38" s="74" t="s">
        <v>50</v>
      </c>
      <c r="L38" s="78" t="s">
        <v>51</v>
      </c>
      <c r="M38" s="79"/>
      <c r="N38" s="70" t="s">
        <v>75</v>
      </c>
      <c r="O38" s="70" t="s">
        <v>53</v>
      </c>
      <c r="P38" s="71"/>
    </row>
    <row r="39" spans="1:16" ht="18" customHeight="1">
      <c r="A39" s="63" t="s">
        <v>120</v>
      </c>
      <c r="B39" s="62" t="s">
        <v>121</v>
      </c>
      <c r="C39" s="63" t="s">
        <v>122</v>
      </c>
      <c r="D39" s="63" t="s">
        <v>104</v>
      </c>
      <c r="E39" s="65" t="s">
        <v>123</v>
      </c>
      <c r="F39" s="65" t="s">
        <v>124</v>
      </c>
      <c r="G39" s="66" t="s">
        <v>46</v>
      </c>
      <c r="H39" s="67" t="s">
        <v>47</v>
      </c>
      <c r="I39" s="63" t="s">
        <v>48</v>
      </c>
      <c r="J39" s="68" t="s">
        <v>49</v>
      </c>
      <c r="K39" s="63" t="s">
        <v>50</v>
      </c>
      <c r="L39" s="69" t="s">
        <v>51</v>
      </c>
      <c r="M39" s="29"/>
      <c r="N39" s="70" t="s">
        <v>52</v>
      </c>
      <c r="O39" s="70" t="s">
        <v>53</v>
      </c>
      <c r="P39" s="71"/>
    </row>
    <row r="40" spans="1:16" ht="18" customHeight="1">
      <c r="A40" s="63" t="s">
        <v>125</v>
      </c>
      <c r="B40" s="62" t="s">
        <v>126</v>
      </c>
      <c r="C40" s="63" t="s">
        <v>127</v>
      </c>
      <c r="D40" s="63" t="s">
        <v>104</v>
      </c>
      <c r="E40" s="65" t="s">
        <v>128</v>
      </c>
      <c r="F40" s="65" t="s">
        <v>124</v>
      </c>
      <c r="G40" s="66" t="s">
        <v>46</v>
      </c>
      <c r="H40" s="67" t="s">
        <v>47</v>
      </c>
      <c r="I40" s="63" t="s">
        <v>48</v>
      </c>
      <c r="J40" s="68" t="s">
        <v>49</v>
      </c>
      <c r="K40" s="63" t="s">
        <v>50</v>
      </c>
      <c r="L40" s="69" t="s">
        <v>51</v>
      </c>
      <c r="M40" s="29"/>
      <c r="N40" s="70" t="s">
        <v>52</v>
      </c>
      <c r="O40" s="70" t="s">
        <v>53</v>
      </c>
      <c r="P40" s="71"/>
    </row>
    <row r="41" spans="1:16" ht="18" customHeight="1">
      <c r="A41" s="63" t="s">
        <v>125</v>
      </c>
      <c r="B41" s="62" t="s">
        <v>126</v>
      </c>
      <c r="C41" s="63" t="s">
        <v>127</v>
      </c>
      <c r="D41" s="63" t="s">
        <v>104</v>
      </c>
      <c r="E41" s="65" t="s">
        <v>129</v>
      </c>
      <c r="F41" s="65" t="s">
        <v>124</v>
      </c>
      <c r="G41" s="66" t="s">
        <v>46</v>
      </c>
      <c r="H41" s="67" t="s">
        <v>47</v>
      </c>
      <c r="I41" s="63" t="s">
        <v>48</v>
      </c>
      <c r="J41" s="68" t="s">
        <v>49</v>
      </c>
      <c r="K41" s="63" t="s">
        <v>50</v>
      </c>
      <c r="L41" s="69" t="s">
        <v>51</v>
      </c>
      <c r="M41" s="29"/>
      <c r="N41" s="70" t="s">
        <v>52</v>
      </c>
      <c r="O41" s="70" t="s">
        <v>53</v>
      </c>
      <c r="P41" s="71"/>
    </row>
    <row r="42" spans="1:16" ht="18" customHeight="1">
      <c r="A42" s="63" t="s">
        <v>125</v>
      </c>
      <c r="B42" s="62" t="s">
        <v>126</v>
      </c>
      <c r="C42" s="63" t="s">
        <v>127</v>
      </c>
      <c r="D42" s="63" t="s">
        <v>104</v>
      </c>
      <c r="E42" s="65" t="s">
        <v>130</v>
      </c>
      <c r="F42" s="65" t="s">
        <v>124</v>
      </c>
      <c r="G42" s="66" t="s">
        <v>46</v>
      </c>
      <c r="H42" s="67" t="s">
        <v>47</v>
      </c>
      <c r="I42" s="63" t="s">
        <v>48</v>
      </c>
      <c r="J42" s="68" t="s">
        <v>49</v>
      </c>
      <c r="K42" s="63" t="s">
        <v>50</v>
      </c>
      <c r="L42" s="69" t="s">
        <v>51</v>
      </c>
      <c r="M42" s="29"/>
      <c r="N42" s="70" t="s">
        <v>52</v>
      </c>
      <c r="O42" s="70" t="s">
        <v>53</v>
      </c>
      <c r="P42" s="70"/>
    </row>
    <row r="43" spans="1:16" ht="18" customHeight="1">
      <c r="A43" s="63" t="s">
        <v>131</v>
      </c>
      <c r="B43" s="62" t="s">
        <v>132</v>
      </c>
      <c r="C43" s="63" t="s">
        <v>133</v>
      </c>
      <c r="D43" s="63" t="s">
        <v>43</v>
      </c>
      <c r="E43" s="65" t="s">
        <v>134</v>
      </c>
      <c r="F43" s="65" t="s">
        <v>124</v>
      </c>
      <c r="G43" s="63" t="s">
        <v>43</v>
      </c>
      <c r="H43" s="63" t="s">
        <v>43</v>
      </c>
      <c r="I43" s="63" t="s">
        <v>48</v>
      </c>
      <c r="J43" s="68" t="s">
        <v>49</v>
      </c>
      <c r="K43" s="63" t="s">
        <v>43</v>
      </c>
      <c r="L43" s="69" t="s">
        <v>51</v>
      </c>
      <c r="M43" s="29"/>
      <c r="N43" s="70" t="s">
        <v>52</v>
      </c>
      <c r="O43" s="70" t="s">
        <v>53</v>
      </c>
      <c r="P43" s="70"/>
    </row>
    <row r="44" spans="1:16" ht="18" customHeight="1">
      <c r="A44" s="63" t="s">
        <v>135</v>
      </c>
      <c r="B44" s="62" t="s">
        <v>136</v>
      </c>
      <c r="C44" s="63" t="s">
        <v>137</v>
      </c>
      <c r="D44" s="63" t="s">
        <v>104</v>
      </c>
      <c r="E44" s="65" t="s">
        <v>138</v>
      </c>
      <c r="F44" s="65" t="s">
        <v>124</v>
      </c>
      <c r="G44" s="66" t="s">
        <v>46</v>
      </c>
      <c r="H44" s="67" t="s">
        <v>47</v>
      </c>
      <c r="I44" s="63" t="s">
        <v>87</v>
      </c>
      <c r="J44" s="63" t="s">
        <v>48</v>
      </c>
      <c r="K44" s="63" t="s">
        <v>50</v>
      </c>
      <c r="L44" s="69" t="s">
        <v>51</v>
      </c>
      <c r="M44" s="29"/>
      <c r="N44" s="70" t="s">
        <v>52</v>
      </c>
      <c r="O44" s="70" t="s">
        <v>53</v>
      </c>
      <c r="P44" s="70"/>
    </row>
    <row r="45" spans="1:16" ht="18" customHeight="1">
      <c r="A45" s="63" t="s">
        <v>139</v>
      </c>
      <c r="B45" s="62" t="s">
        <v>140</v>
      </c>
      <c r="C45" s="63" t="s">
        <v>127</v>
      </c>
      <c r="D45" s="63" t="s">
        <v>79</v>
      </c>
      <c r="E45" s="65" t="s">
        <v>141</v>
      </c>
      <c r="F45" s="65" t="s">
        <v>142</v>
      </c>
      <c r="G45" s="66" t="s">
        <v>46</v>
      </c>
      <c r="H45" s="67" t="s">
        <v>47</v>
      </c>
      <c r="I45" s="63" t="s">
        <v>87</v>
      </c>
      <c r="J45" s="68" t="s">
        <v>49</v>
      </c>
      <c r="K45" s="63" t="s">
        <v>50</v>
      </c>
      <c r="L45" s="63" t="s">
        <v>143</v>
      </c>
      <c r="M45" s="29"/>
      <c r="N45" s="70" t="s">
        <v>52</v>
      </c>
      <c r="O45" s="70" t="s">
        <v>53</v>
      </c>
      <c r="P45" s="70"/>
    </row>
    <row r="46" spans="1:16" ht="18" customHeight="1">
      <c r="A46" s="63" t="s">
        <v>139</v>
      </c>
      <c r="B46" s="62" t="s">
        <v>144</v>
      </c>
      <c r="C46" s="63" t="s">
        <v>127</v>
      </c>
      <c r="D46" s="63" t="s">
        <v>79</v>
      </c>
      <c r="E46" s="65" t="s">
        <v>145</v>
      </c>
      <c r="F46" s="65" t="s">
        <v>142</v>
      </c>
      <c r="G46" s="66" t="s">
        <v>46</v>
      </c>
      <c r="H46" s="67" t="s">
        <v>47</v>
      </c>
      <c r="I46" s="63" t="s">
        <v>87</v>
      </c>
      <c r="J46" s="68" t="s">
        <v>49</v>
      </c>
      <c r="K46" s="63" t="s">
        <v>50</v>
      </c>
      <c r="L46" s="63" t="s">
        <v>143</v>
      </c>
      <c r="M46" s="29"/>
      <c r="N46" s="70" t="s">
        <v>52</v>
      </c>
      <c r="O46" s="70" t="s">
        <v>53</v>
      </c>
      <c r="P46" s="70"/>
    </row>
    <row r="47" spans="1:16" ht="18" customHeight="1">
      <c r="A47" s="63" t="s">
        <v>139</v>
      </c>
      <c r="B47" s="62" t="s">
        <v>146</v>
      </c>
      <c r="C47" s="63" t="s">
        <v>127</v>
      </c>
      <c r="D47" s="63" t="s">
        <v>104</v>
      </c>
      <c r="E47" s="65" t="s">
        <v>147</v>
      </c>
      <c r="F47" s="65" t="s">
        <v>142</v>
      </c>
      <c r="G47" s="66" t="s">
        <v>46</v>
      </c>
      <c r="H47" s="67" t="s">
        <v>47</v>
      </c>
      <c r="I47" s="63" t="s">
        <v>87</v>
      </c>
      <c r="J47" s="68" t="s">
        <v>49</v>
      </c>
      <c r="K47" s="63" t="s">
        <v>50</v>
      </c>
      <c r="L47" s="63" t="s">
        <v>143</v>
      </c>
      <c r="M47" s="29"/>
      <c r="N47" s="70" t="s">
        <v>52</v>
      </c>
      <c r="O47" s="70" t="s">
        <v>53</v>
      </c>
      <c r="P47" s="70"/>
    </row>
    <row r="48" spans="1:16" ht="18" customHeight="1">
      <c r="A48" s="63" t="s">
        <v>139</v>
      </c>
      <c r="B48" s="62" t="s">
        <v>148</v>
      </c>
      <c r="C48" s="63" t="s">
        <v>127</v>
      </c>
      <c r="D48" s="63" t="s">
        <v>104</v>
      </c>
      <c r="E48" s="65" t="s">
        <v>149</v>
      </c>
      <c r="F48" s="65" t="s">
        <v>150</v>
      </c>
      <c r="G48" s="66" t="s">
        <v>46</v>
      </c>
      <c r="H48" s="67" t="s">
        <v>47</v>
      </c>
      <c r="I48" s="63" t="s">
        <v>87</v>
      </c>
      <c r="J48" s="68" t="s">
        <v>49</v>
      </c>
      <c r="K48" s="63" t="s">
        <v>50</v>
      </c>
      <c r="L48" s="63" t="s">
        <v>143</v>
      </c>
      <c r="M48" s="29"/>
      <c r="N48" s="70" t="s">
        <v>52</v>
      </c>
      <c r="O48" s="70" t="s">
        <v>53</v>
      </c>
      <c r="P48" s="70"/>
    </row>
    <row r="49" spans="1:16" ht="18" customHeight="1">
      <c r="A49" s="63" t="s">
        <v>139</v>
      </c>
      <c r="B49" s="62" t="s">
        <v>151</v>
      </c>
      <c r="C49" s="63" t="s">
        <v>127</v>
      </c>
      <c r="D49" s="63" t="s">
        <v>104</v>
      </c>
      <c r="E49" s="65" t="s">
        <v>152</v>
      </c>
      <c r="F49" s="65" t="s">
        <v>150</v>
      </c>
      <c r="G49" s="66" t="s">
        <v>46</v>
      </c>
      <c r="H49" s="67" t="s">
        <v>47</v>
      </c>
      <c r="I49" s="63" t="s">
        <v>87</v>
      </c>
      <c r="J49" s="68" t="s">
        <v>49</v>
      </c>
      <c r="K49" s="63" t="s">
        <v>50</v>
      </c>
      <c r="L49" s="63" t="s">
        <v>143</v>
      </c>
      <c r="M49" s="29"/>
      <c r="N49" s="70" t="s">
        <v>52</v>
      </c>
      <c r="O49" s="70" t="s">
        <v>53</v>
      </c>
      <c r="P49" s="70"/>
    </row>
    <row r="50" spans="1:16" ht="18" customHeight="1">
      <c r="A50" s="63" t="s">
        <v>139</v>
      </c>
      <c r="B50" s="62" t="s">
        <v>153</v>
      </c>
      <c r="C50" s="63" t="s">
        <v>127</v>
      </c>
      <c r="D50" s="63" t="s">
        <v>104</v>
      </c>
      <c r="E50" s="65" t="s">
        <v>154</v>
      </c>
      <c r="F50" s="65" t="s">
        <v>150</v>
      </c>
      <c r="G50" s="66" t="s">
        <v>46</v>
      </c>
      <c r="H50" s="67" t="s">
        <v>47</v>
      </c>
      <c r="I50" s="63" t="s">
        <v>87</v>
      </c>
      <c r="J50" s="68" t="s">
        <v>49</v>
      </c>
      <c r="K50" s="63" t="s">
        <v>50</v>
      </c>
      <c r="L50" s="63" t="s">
        <v>143</v>
      </c>
      <c r="M50" s="29"/>
      <c r="N50" s="70" t="s">
        <v>52</v>
      </c>
      <c r="O50" s="70" t="s">
        <v>53</v>
      </c>
      <c r="P50" s="70"/>
    </row>
    <row r="51" spans="1:16" ht="18" customHeight="1">
      <c r="A51" s="63" t="s">
        <v>155</v>
      </c>
      <c r="B51" s="62" t="s">
        <v>156</v>
      </c>
      <c r="C51" s="63" t="s">
        <v>85</v>
      </c>
      <c r="D51" s="63" t="s">
        <v>79</v>
      </c>
      <c r="E51" s="65" t="s">
        <v>157</v>
      </c>
      <c r="F51" s="65" t="s">
        <v>150</v>
      </c>
      <c r="G51" s="66" t="s">
        <v>46</v>
      </c>
      <c r="H51" s="67" t="s">
        <v>47</v>
      </c>
      <c r="I51" s="63" t="s">
        <v>87</v>
      </c>
      <c r="J51" s="63" t="s">
        <v>87</v>
      </c>
      <c r="K51" s="63" t="s">
        <v>50</v>
      </c>
      <c r="L51" s="63" t="s">
        <v>143</v>
      </c>
      <c r="M51" s="29"/>
      <c r="N51" s="70" t="s">
        <v>52</v>
      </c>
      <c r="O51" s="70" t="s">
        <v>53</v>
      </c>
      <c r="P51" s="70"/>
    </row>
    <row r="52" spans="1:16" ht="18" customHeight="1">
      <c r="A52" s="63" t="s">
        <v>155</v>
      </c>
      <c r="B52" s="62" t="s">
        <v>156</v>
      </c>
      <c r="C52" s="63" t="s">
        <v>85</v>
      </c>
      <c r="D52" s="63" t="s">
        <v>79</v>
      </c>
      <c r="E52" s="65" t="s">
        <v>158</v>
      </c>
      <c r="F52" s="65" t="s">
        <v>150</v>
      </c>
      <c r="G52" s="66" t="s">
        <v>46</v>
      </c>
      <c r="H52" s="67" t="s">
        <v>47</v>
      </c>
      <c r="I52" s="63" t="s">
        <v>87</v>
      </c>
      <c r="J52" s="63" t="s">
        <v>87</v>
      </c>
      <c r="K52" s="63" t="s">
        <v>50</v>
      </c>
      <c r="L52" s="63" t="s">
        <v>143</v>
      </c>
      <c r="M52" s="29"/>
      <c r="N52" s="70" t="s">
        <v>52</v>
      </c>
      <c r="O52" s="70" t="s">
        <v>53</v>
      </c>
      <c r="P52" s="70"/>
    </row>
    <row r="53" spans="1:16" ht="18" customHeight="1">
      <c r="A53" s="63" t="s">
        <v>159</v>
      </c>
      <c r="B53" s="62" t="s">
        <v>160</v>
      </c>
      <c r="C53" s="63" t="s">
        <v>85</v>
      </c>
      <c r="D53" s="63" t="s">
        <v>104</v>
      </c>
      <c r="E53" s="65" t="s">
        <v>161</v>
      </c>
      <c r="F53" s="65" t="s">
        <v>150</v>
      </c>
      <c r="G53" s="66" t="s">
        <v>46</v>
      </c>
      <c r="H53" s="67" t="s">
        <v>47</v>
      </c>
      <c r="I53" s="63" t="s">
        <v>87</v>
      </c>
      <c r="J53" s="63" t="s">
        <v>87</v>
      </c>
      <c r="K53" s="63" t="s">
        <v>50</v>
      </c>
      <c r="L53" s="63" t="s">
        <v>143</v>
      </c>
      <c r="M53" s="29"/>
      <c r="N53" s="70" t="s">
        <v>52</v>
      </c>
      <c r="O53" s="70" t="s">
        <v>53</v>
      </c>
      <c r="P53" s="70"/>
    </row>
    <row r="54" spans="1:16" ht="18" customHeight="1">
      <c r="A54" s="63" t="s">
        <v>159</v>
      </c>
      <c r="B54" s="62" t="s">
        <v>160</v>
      </c>
      <c r="C54" s="63" t="s">
        <v>85</v>
      </c>
      <c r="D54" s="63" t="s">
        <v>104</v>
      </c>
      <c r="E54" s="65" t="s">
        <v>162</v>
      </c>
      <c r="F54" s="65" t="s">
        <v>150</v>
      </c>
      <c r="G54" s="66" t="s">
        <v>46</v>
      </c>
      <c r="H54" s="67" t="s">
        <v>47</v>
      </c>
      <c r="I54" s="63" t="s">
        <v>87</v>
      </c>
      <c r="J54" s="63" t="s">
        <v>87</v>
      </c>
      <c r="K54" s="63" t="s">
        <v>50</v>
      </c>
      <c r="L54" s="63" t="s">
        <v>143</v>
      </c>
      <c r="M54" s="29"/>
      <c r="N54" s="70" t="s">
        <v>52</v>
      </c>
      <c r="O54" s="70" t="s">
        <v>53</v>
      </c>
      <c r="P54" s="70"/>
    </row>
    <row r="55" spans="1:16" ht="18" customHeight="1">
      <c r="A55" s="63" t="s">
        <v>163</v>
      </c>
      <c r="B55" s="62" t="s">
        <v>164</v>
      </c>
      <c r="C55" s="63" t="s">
        <v>85</v>
      </c>
      <c r="D55" s="63" t="s">
        <v>79</v>
      </c>
      <c r="E55" s="65" t="s">
        <v>165</v>
      </c>
      <c r="F55" s="81" t="s">
        <v>43</v>
      </c>
      <c r="G55" s="66" t="s">
        <v>46</v>
      </c>
      <c r="H55" s="67" t="s">
        <v>47</v>
      </c>
      <c r="I55" s="63" t="s">
        <v>87</v>
      </c>
      <c r="J55" s="63" t="s">
        <v>166</v>
      </c>
      <c r="K55" s="63" t="s">
        <v>50</v>
      </c>
      <c r="L55" s="69" t="s">
        <v>167</v>
      </c>
      <c r="M55" s="29"/>
      <c r="N55" s="70" t="s">
        <v>52</v>
      </c>
      <c r="O55" s="70" t="s">
        <v>53</v>
      </c>
      <c r="P55" s="70"/>
    </row>
    <row r="56" spans="1:16" ht="18" customHeight="1">
      <c r="A56" s="63" t="s">
        <v>163</v>
      </c>
      <c r="B56" s="62" t="s">
        <v>164</v>
      </c>
      <c r="C56" s="63" t="s">
        <v>85</v>
      </c>
      <c r="D56" s="63" t="s">
        <v>79</v>
      </c>
      <c r="E56" s="65" t="s">
        <v>168</v>
      </c>
      <c r="F56" s="81" t="s">
        <v>43</v>
      </c>
      <c r="G56" s="66" t="s">
        <v>46</v>
      </c>
      <c r="H56" s="67" t="s">
        <v>47</v>
      </c>
      <c r="I56" s="63" t="s">
        <v>87</v>
      </c>
      <c r="J56" s="63" t="s">
        <v>166</v>
      </c>
      <c r="K56" s="63" t="s">
        <v>50</v>
      </c>
      <c r="L56" s="69" t="s">
        <v>167</v>
      </c>
      <c r="M56" s="29"/>
      <c r="N56" s="70" t="s">
        <v>52</v>
      </c>
      <c r="O56" s="70" t="s">
        <v>53</v>
      </c>
      <c r="P56" s="70"/>
    </row>
    <row r="57" spans="1:16" ht="18" customHeight="1">
      <c r="A57" s="63" t="s">
        <v>169</v>
      </c>
      <c r="B57" s="62" t="s">
        <v>170</v>
      </c>
      <c r="C57" s="63" t="s">
        <v>171</v>
      </c>
      <c r="D57" s="63" t="s">
        <v>104</v>
      </c>
      <c r="E57" s="65" t="s">
        <v>172</v>
      </c>
      <c r="F57" s="65" t="s">
        <v>173</v>
      </c>
      <c r="G57" s="66" t="s">
        <v>46</v>
      </c>
      <c r="H57" s="67" t="s">
        <v>47</v>
      </c>
      <c r="I57" s="63" t="s">
        <v>87</v>
      </c>
      <c r="J57" s="63" t="s">
        <v>87</v>
      </c>
      <c r="K57" s="63" t="s">
        <v>50</v>
      </c>
      <c r="L57" s="63" t="s">
        <v>143</v>
      </c>
      <c r="M57" s="29"/>
      <c r="N57" s="70" t="s">
        <v>52</v>
      </c>
      <c r="O57" s="70" t="s">
        <v>53</v>
      </c>
      <c r="P57" s="70"/>
    </row>
    <row r="58" spans="1:16" ht="18" customHeight="1">
      <c r="A58" s="63" t="s">
        <v>169</v>
      </c>
      <c r="B58" s="62" t="s">
        <v>170</v>
      </c>
      <c r="C58" s="63" t="s">
        <v>171</v>
      </c>
      <c r="D58" s="63" t="s">
        <v>79</v>
      </c>
      <c r="E58" s="65" t="s">
        <v>174</v>
      </c>
      <c r="F58" s="65" t="s">
        <v>175</v>
      </c>
      <c r="G58" s="66" t="s">
        <v>46</v>
      </c>
      <c r="H58" s="67" t="s">
        <v>47</v>
      </c>
      <c r="I58" s="63" t="s">
        <v>87</v>
      </c>
      <c r="J58" s="63" t="s">
        <v>87</v>
      </c>
      <c r="K58" s="63" t="s">
        <v>50</v>
      </c>
      <c r="L58" s="63" t="s">
        <v>143</v>
      </c>
      <c r="M58" s="29"/>
      <c r="N58" s="70" t="s">
        <v>52</v>
      </c>
      <c r="O58" s="70" t="s">
        <v>53</v>
      </c>
      <c r="P58" s="70"/>
    </row>
    <row r="59" spans="1:16" ht="18" customHeight="1">
      <c r="A59" s="63" t="s">
        <v>176</v>
      </c>
      <c r="B59" s="62" t="s">
        <v>177</v>
      </c>
      <c r="C59" s="63" t="s">
        <v>127</v>
      </c>
      <c r="D59" s="63" t="s">
        <v>104</v>
      </c>
      <c r="E59" s="65" t="s">
        <v>178</v>
      </c>
      <c r="F59" s="65" t="s">
        <v>173</v>
      </c>
      <c r="G59" s="66" t="s">
        <v>46</v>
      </c>
      <c r="H59" s="67" t="s">
        <v>47</v>
      </c>
      <c r="I59" s="63" t="s">
        <v>87</v>
      </c>
      <c r="J59" s="68" t="s">
        <v>49</v>
      </c>
      <c r="K59" s="63" t="s">
        <v>50</v>
      </c>
      <c r="L59" s="63" t="s">
        <v>143</v>
      </c>
      <c r="M59" s="29"/>
      <c r="N59" s="70" t="s">
        <v>52</v>
      </c>
      <c r="O59" s="70" t="s">
        <v>53</v>
      </c>
      <c r="P59" s="70"/>
    </row>
    <row r="60" spans="1:16" ht="18" customHeight="1">
      <c r="A60" s="63" t="s">
        <v>176</v>
      </c>
      <c r="B60" s="62" t="s">
        <v>177</v>
      </c>
      <c r="C60" s="63" t="s">
        <v>127</v>
      </c>
      <c r="D60" s="63" t="s">
        <v>79</v>
      </c>
      <c r="E60" s="65" t="s">
        <v>179</v>
      </c>
      <c r="F60" s="65" t="s">
        <v>175</v>
      </c>
      <c r="G60" s="66" t="s">
        <v>46</v>
      </c>
      <c r="H60" s="67" t="s">
        <v>47</v>
      </c>
      <c r="I60" s="63" t="s">
        <v>87</v>
      </c>
      <c r="J60" s="68" t="s">
        <v>49</v>
      </c>
      <c r="K60" s="63" t="s">
        <v>50</v>
      </c>
      <c r="L60" s="63" t="s">
        <v>143</v>
      </c>
      <c r="M60" s="29"/>
      <c r="N60" s="70" t="s">
        <v>52</v>
      </c>
      <c r="O60" s="70" t="s">
        <v>53</v>
      </c>
      <c r="P60" s="70"/>
    </row>
    <row r="61" spans="1:16" ht="18" customHeight="1">
      <c r="A61" s="63" t="s">
        <v>180</v>
      </c>
      <c r="B61" s="62" t="s">
        <v>181</v>
      </c>
      <c r="C61" s="63" t="s">
        <v>133</v>
      </c>
      <c r="D61" s="63" t="s">
        <v>43</v>
      </c>
      <c r="E61" s="65" t="s">
        <v>182</v>
      </c>
      <c r="F61" s="65" t="s">
        <v>183</v>
      </c>
      <c r="G61" s="66" t="s">
        <v>46</v>
      </c>
      <c r="H61" s="67" t="s">
        <v>47</v>
      </c>
      <c r="I61" s="63" t="s">
        <v>87</v>
      </c>
      <c r="J61" s="68" t="s">
        <v>49</v>
      </c>
      <c r="K61" s="63" t="s">
        <v>43</v>
      </c>
      <c r="L61" s="63" t="s">
        <v>143</v>
      </c>
      <c r="M61" s="29"/>
      <c r="N61" s="70" t="s">
        <v>52</v>
      </c>
      <c r="O61" s="70" t="s">
        <v>53</v>
      </c>
      <c r="P61" s="70"/>
    </row>
    <row r="62" spans="1:16" ht="18" customHeight="1">
      <c r="A62" s="63" t="s">
        <v>180</v>
      </c>
      <c r="B62" s="62" t="s">
        <v>181</v>
      </c>
      <c r="C62" s="63" t="s">
        <v>133</v>
      </c>
      <c r="D62" s="63" t="s">
        <v>43</v>
      </c>
      <c r="E62" s="65" t="s">
        <v>184</v>
      </c>
      <c r="F62" s="65" t="s">
        <v>175</v>
      </c>
      <c r="G62" s="66" t="s">
        <v>46</v>
      </c>
      <c r="H62" s="67" t="s">
        <v>47</v>
      </c>
      <c r="I62" s="63" t="s">
        <v>87</v>
      </c>
      <c r="J62" s="68" t="s">
        <v>49</v>
      </c>
      <c r="K62" s="63" t="s">
        <v>43</v>
      </c>
      <c r="L62" s="63" t="s">
        <v>143</v>
      </c>
      <c r="M62" s="29"/>
      <c r="N62" s="70" t="s">
        <v>52</v>
      </c>
      <c r="O62" s="70" t="s">
        <v>53</v>
      </c>
      <c r="P62" s="70"/>
    </row>
    <row r="63" spans="1:16" ht="18" customHeight="1">
      <c r="A63" s="63" t="s">
        <v>185</v>
      </c>
      <c r="B63" s="62" t="s">
        <v>186</v>
      </c>
      <c r="C63" s="63" t="s">
        <v>187</v>
      </c>
      <c r="D63" s="63" t="s">
        <v>79</v>
      </c>
      <c r="E63" s="65" t="s">
        <v>188</v>
      </c>
      <c r="F63" s="65" t="s">
        <v>175</v>
      </c>
      <c r="G63" s="66" t="s">
        <v>46</v>
      </c>
      <c r="H63" s="67" t="s">
        <v>47</v>
      </c>
      <c r="I63" s="63" t="s">
        <v>87</v>
      </c>
      <c r="J63" s="68" t="s">
        <v>49</v>
      </c>
      <c r="K63" s="63" t="s">
        <v>50</v>
      </c>
      <c r="L63" s="63" t="s">
        <v>143</v>
      </c>
      <c r="M63" s="29"/>
      <c r="N63" s="70" t="s">
        <v>52</v>
      </c>
      <c r="O63" s="70" t="s">
        <v>53</v>
      </c>
      <c r="P63" s="70"/>
    </row>
    <row r="64" spans="1:16" ht="18" customHeight="1">
      <c r="A64" s="63" t="s">
        <v>185</v>
      </c>
      <c r="B64" s="62" t="s">
        <v>186</v>
      </c>
      <c r="C64" s="63" t="s">
        <v>187</v>
      </c>
      <c r="D64" s="63" t="s">
        <v>104</v>
      </c>
      <c r="E64" s="65" t="s">
        <v>189</v>
      </c>
      <c r="F64" s="65" t="s">
        <v>173</v>
      </c>
      <c r="G64" s="66" t="s">
        <v>46</v>
      </c>
      <c r="H64" s="67" t="s">
        <v>47</v>
      </c>
      <c r="I64" s="63" t="s">
        <v>87</v>
      </c>
      <c r="J64" s="68" t="s">
        <v>49</v>
      </c>
      <c r="K64" s="63" t="s">
        <v>50</v>
      </c>
      <c r="L64" s="63" t="s">
        <v>143</v>
      </c>
      <c r="M64" s="29"/>
      <c r="N64" s="70" t="s">
        <v>52</v>
      </c>
      <c r="O64" s="70" t="s">
        <v>53</v>
      </c>
      <c r="P64" s="70"/>
    </row>
    <row r="65" spans="1:16" ht="18" customHeight="1">
      <c r="A65" s="63" t="s">
        <v>185</v>
      </c>
      <c r="B65" s="62" t="s">
        <v>186</v>
      </c>
      <c r="C65" s="63" t="s">
        <v>187</v>
      </c>
      <c r="D65" s="63" t="s">
        <v>79</v>
      </c>
      <c r="E65" s="65" t="s">
        <v>190</v>
      </c>
      <c r="F65" s="65" t="s">
        <v>175</v>
      </c>
      <c r="G65" s="66" t="s">
        <v>46</v>
      </c>
      <c r="H65" s="67" t="s">
        <v>47</v>
      </c>
      <c r="I65" s="63" t="s">
        <v>87</v>
      </c>
      <c r="J65" s="68" t="s">
        <v>49</v>
      </c>
      <c r="K65" s="63" t="s">
        <v>50</v>
      </c>
      <c r="L65" s="63" t="s">
        <v>143</v>
      </c>
      <c r="M65" s="29"/>
      <c r="N65" s="70" t="s">
        <v>52</v>
      </c>
      <c r="O65" s="70" t="s">
        <v>53</v>
      </c>
      <c r="P65" s="70"/>
    </row>
    <row r="66" spans="1:16" ht="18" customHeight="1">
      <c r="A66" s="63" t="s">
        <v>185</v>
      </c>
      <c r="B66" s="62" t="s">
        <v>186</v>
      </c>
      <c r="C66" s="63" t="s">
        <v>187</v>
      </c>
      <c r="D66" s="63" t="s">
        <v>104</v>
      </c>
      <c r="E66" s="65" t="s">
        <v>191</v>
      </c>
      <c r="F66" s="65" t="s">
        <v>173</v>
      </c>
      <c r="G66" s="66" t="s">
        <v>46</v>
      </c>
      <c r="H66" s="67" t="s">
        <v>47</v>
      </c>
      <c r="I66" s="63" t="s">
        <v>87</v>
      </c>
      <c r="J66" s="68" t="s">
        <v>49</v>
      </c>
      <c r="K66" s="63" t="s">
        <v>50</v>
      </c>
      <c r="L66" s="63" t="s">
        <v>143</v>
      </c>
      <c r="M66" s="29"/>
      <c r="N66" s="70" t="s">
        <v>52</v>
      </c>
      <c r="O66" s="70" t="s">
        <v>53</v>
      </c>
      <c r="P66" s="70"/>
    </row>
    <row r="67" spans="1:16" ht="18" customHeight="1">
      <c r="A67" s="63" t="s">
        <v>192</v>
      </c>
      <c r="B67" s="62" t="s">
        <v>193</v>
      </c>
      <c r="C67" s="63" t="s">
        <v>194</v>
      </c>
      <c r="D67" s="63" t="s">
        <v>79</v>
      </c>
      <c r="E67" s="65" t="s">
        <v>195</v>
      </c>
      <c r="F67" s="65" t="s">
        <v>196</v>
      </c>
      <c r="G67" s="66" t="s">
        <v>46</v>
      </c>
      <c r="H67" s="67" t="s">
        <v>47</v>
      </c>
      <c r="I67" s="63" t="s">
        <v>87</v>
      </c>
      <c r="J67" s="63" t="s">
        <v>197</v>
      </c>
      <c r="K67" s="63" t="s">
        <v>50</v>
      </c>
      <c r="L67" s="63" t="s">
        <v>167</v>
      </c>
      <c r="M67" s="29"/>
      <c r="N67" s="70" t="s">
        <v>52</v>
      </c>
      <c r="O67" s="70" t="s">
        <v>53</v>
      </c>
      <c r="P67" s="70"/>
    </row>
    <row r="68" spans="1:16" ht="18" customHeight="1">
      <c r="A68" s="63" t="s">
        <v>198</v>
      </c>
      <c r="B68" s="62" t="s">
        <v>199</v>
      </c>
      <c r="C68" s="63" t="s">
        <v>200</v>
      </c>
      <c r="D68" s="63" t="s">
        <v>104</v>
      </c>
      <c r="E68" s="65" t="s">
        <v>201</v>
      </c>
      <c r="F68" s="65"/>
      <c r="G68" s="66" t="s">
        <v>46</v>
      </c>
      <c r="H68" s="67" t="s">
        <v>47</v>
      </c>
      <c r="I68" s="63" t="s">
        <v>87</v>
      </c>
      <c r="J68" s="68" t="s">
        <v>49</v>
      </c>
      <c r="K68" s="63" t="s">
        <v>50</v>
      </c>
      <c r="L68" s="63" t="s">
        <v>143</v>
      </c>
      <c r="M68" s="29"/>
      <c r="N68" s="70" t="s">
        <v>52</v>
      </c>
      <c r="O68" s="70" t="s">
        <v>53</v>
      </c>
      <c r="P68" s="70"/>
    </row>
    <row r="69" spans="1:16" ht="18" customHeight="1">
      <c r="A69" s="63" t="s">
        <v>198</v>
      </c>
      <c r="B69" s="62" t="s">
        <v>199</v>
      </c>
      <c r="C69" s="63" t="s">
        <v>200</v>
      </c>
      <c r="D69" s="63" t="s">
        <v>104</v>
      </c>
      <c r="E69" s="65" t="s">
        <v>202</v>
      </c>
      <c r="F69" s="65"/>
      <c r="G69" s="66" t="s">
        <v>46</v>
      </c>
      <c r="H69" s="67" t="s">
        <v>47</v>
      </c>
      <c r="I69" s="63" t="s">
        <v>87</v>
      </c>
      <c r="J69" s="68" t="s">
        <v>49</v>
      </c>
      <c r="K69" s="63" t="s">
        <v>50</v>
      </c>
      <c r="L69" s="63" t="s">
        <v>143</v>
      </c>
      <c r="M69" s="29"/>
      <c r="N69" s="70" t="s">
        <v>52</v>
      </c>
      <c r="O69" s="70" t="s">
        <v>53</v>
      </c>
      <c r="P69" s="70"/>
    </row>
    <row r="70" spans="1:16" ht="18" customHeight="1">
      <c r="A70" s="63" t="s">
        <v>198</v>
      </c>
      <c r="B70" s="62" t="s">
        <v>199</v>
      </c>
      <c r="C70" s="63" t="s">
        <v>200</v>
      </c>
      <c r="D70" s="63" t="s">
        <v>104</v>
      </c>
      <c r="E70" s="65" t="s">
        <v>203</v>
      </c>
      <c r="F70" s="65"/>
      <c r="G70" s="66" t="s">
        <v>46</v>
      </c>
      <c r="H70" s="67" t="s">
        <v>47</v>
      </c>
      <c r="I70" s="63" t="s">
        <v>87</v>
      </c>
      <c r="J70" s="68" t="s">
        <v>49</v>
      </c>
      <c r="K70" s="63" t="s">
        <v>50</v>
      </c>
      <c r="L70" s="63" t="s">
        <v>143</v>
      </c>
      <c r="M70" s="29"/>
      <c r="N70" s="70" t="s">
        <v>52</v>
      </c>
      <c r="O70" s="70" t="s">
        <v>53</v>
      </c>
      <c r="P70" s="70"/>
    </row>
    <row r="71" spans="1:16" ht="18" customHeight="1">
      <c r="A71" s="63" t="s">
        <v>198</v>
      </c>
      <c r="B71" s="62" t="s">
        <v>199</v>
      </c>
      <c r="C71" s="63" t="s">
        <v>200</v>
      </c>
      <c r="D71" s="63" t="s">
        <v>104</v>
      </c>
      <c r="E71" s="65" t="s">
        <v>204</v>
      </c>
      <c r="F71" s="65"/>
      <c r="G71" s="66" t="s">
        <v>46</v>
      </c>
      <c r="H71" s="67" t="s">
        <v>47</v>
      </c>
      <c r="I71" s="63" t="s">
        <v>87</v>
      </c>
      <c r="J71" s="68" t="s">
        <v>49</v>
      </c>
      <c r="K71" s="63" t="s">
        <v>50</v>
      </c>
      <c r="L71" s="63" t="s">
        <v>143</v>
      </c>
      <c r="M71" s="29"/>
      <c r="N71" s="70" t="s">
        <v>52</v>
      </c>
      <c r="O71" s="70" t="s">
        <v>53</v>
      </c>
      <c r="P71" s="70"/>
    </row>
    <row r="72" spans="1:16" ht="18" customHeight="1">
      <c r="A72" s="63" t="s">
        <v>205</v>
      </c>
      <c r="B72" s="62" t="s">
        <v>206</v>
      </c>
      <c r="C72" s="63" t="s">
        <v>207</v>
      </c>
      <c r="D72" s="63" t="s">
        <v>79</v>
      </c>
      <c r="E72" s="65" t="s">
        <v>208</v>
      </c>
      <c r="F72" s="65" t="s">
        <v>209</v>
      </c>
      <c r="G72" s="66" t="s">
        <v>46</v>
      </c>
      <c r="H72" s="67" t="s">
        <v>47</v>
      </c>
      <c r="I72" s="63" t="s">
        <v>87</v>
      </c>
      <c r="J72" s="68" t="s">
        <v>49</v>
      </c>
      <c r="K72" s="63" t="s">
        <v>50</v>
      </c>
      <c r="L72" s="69" t="s">
        <v>167</v>
      </c>
      <c r="M72" s="29"/>
      <c r="N72" s="70" t="s">
        <v>52</v>
      </c>
      <c r="O72" s="70" t="s">
        <v>53</v>
      </c>
      <c r="P72" s="70"/>
    </row>
    <row r="73" spans="1:16" ht="18" customHeight="1">
      <c r="A73" s="63" t="s">
        <v>205</v>
      </c>
      <c r="B73" s="62" t="s">
        <v>210</v>
      </c>
      <c r="C73" s="63" t="s">
        <v>207</v>
      </c>
      <c r="D73" s="63" t="s">
        <v>79</v>
      </c>
      <c r="E73" s="65" t="s">
        <v>211</v>
      </c>
      <c r="F73" s="65" t="s">
        <v>209</v>
      </c>
      <c r="G73" s="66" t="s">
        <v>46</v>
      </c>
      <c r="H73" s="67" t="s">
        <v>47</v>
      </c>
      <c r="I73" s="63" t="s">
        <v>87</v>
      </c>
      <c r="J73" s="68" t="s">
        <v>49</v>
      </c>
      <c r="K73" s="63" t="s">
        <v>50</v>
      </c>
      <c r="L73" s="69" t="s">
        <v>167</v>
      </c>
      <c r="M73" s="29"/>
      <c r="N73" s="70" t="s">
        <v>52</v>
      </c>
      <c r="O73" s="70" t="s">
        <v>53</v>
      </c>
      <c r="P73" s="70"/>
    </row>
    <row r="74" spans="1:16" ht="18" customHeight="1">
      <c r="A74" s="63" t="s">
        <v>212</v>
      </c>
      <c r="B74" s="62" t="s">
        <v>213</v>
      </c>
      <c r="C74" s="63" t="s">
        <v>78</v>
      </c>
      <c r="D74" s="63" t="s">
        <v>79</v>
      </c>
      <c r="E74" s="65" t="s">
        <v>214</v>
      </c>
      <c r="F74" s="65" t="s">
        <v>209</v>
      </c>
      <c r="G74" s="66" t="s">
        <v>46</v>
      </c>
      <c r="H74" s="67" t="s">
        <v>47</v>
      </c>
      <c r="I74" s="63" t="s">
        <v>87</v>
      </c>
      <c r="J74" s="68" t="s">
        <v>49</v>
      </c>
      <c r="K74" s="63" t="s">
        <v>50</v>
      </c>
      <c r="L74" s="69" t="s">
        <v>167</v>
      </c>
      <c r="M74" s="29"/>
      <c r="N74" s="70" t="s">
        <v>52</v>
      </c>
      <c r="O74" s="70" t="s">
        <v>53</v>
      </c>
      <c r="P74" s="70"/>
    </row>
    <row r="75" spans="1:16" ht="18" customHeight="1">
      <c r="A75" s="63" t="s">
        <v>215</v>
      </c>
      <c r="B75" s="62" t="s">
        <v>216</v>
      </c>
      <c r="C75" s="63" t="s">
        <v>217</v>
      </c>
      <c r="D75" s="63" t="s">
        <v>79</v>
      </c>
      <c r="E75" s="65" t="s">
        <v>218</v>
      </c>
      <c r="F75" s="65" t="s">
        <v>209</v>
      </c>
      <c r="G75" s="66" t="s">
        <v>46</v>
      </c>
      <c r="H75" s="67" t="s">
        <v>47</v>
      </c>
      <c r="I75" s="63" t="s">
        <v>87</v>
      </c>
      <c r="J75" s="68" t="s">
        <v>49</v>
      </c>
      <c r="K75" s="63" t="s">
        <v>50</v>
      </c>
      <c r="L75" s="69" t="s">
        <v>167</v>
      </c>
      <c r="M75" s="29"/>
      <c r="N75" s="70" t="s">
        <v>52</v>
      </c>
      <c r="O75" s="70" t="s">
        <v>53</v>
      </c>
      <c r="P75" s="70"/>
    </row>
    <row r="76" spans="1:16" ht="18" customHeight="1">
      <c r="A76" s="63" t="s">
        <v>219</v>
      </c>
      <c r="B76" s="62" t="s">
        <v>220</v>
      </c>
      <c r="C76" s="63" t="s">
        <v>221</v>
      </c>
      <c r="D76" s="63" t="s">
        <v>79</v>
      </c>
      <c r="E76" s="65" t="s">
        <v>222</v>
      </c>
      <c r="F76" s="65" t="s">
        <v>209</v>
      </c>
      <c r="G76" s="66" t="s">
        <v>46</v>
      </c>
      <c r="H76" s="67" t="s">
        <v>47</v>
      </c>
      <c r="I76" s="63" t="s">
        <v>87</v>
      </c>
      <c r="J76" s="68" t="s">
        <v>49</v>
      </c>
      <c r="K76" s="63" t="s">
        <v>50</v>
      </c>
      <c r="L76" s="69" t="s">
        <v>167</v>
      </c>
      <c r="M76" s="29"/>
      <c r="N76" s="70" t="s">
        <v>52</v>
      </c>
      <c r="O76" s="70" t="s">
        <v>53</v>
      </c>
      <c r="P76" s="70"/>
    </row>
    <row r="77" spans="1:16" ht="18" customHeight="1">
      <c r="A77" s="63" t="s">
        <v>223</v>
      </c>
      <c r="B77" s="62" t="s">
        <v>224</v>
      </c>
      <c r="C77" s="63" t="s">
        <v>225</v>
      </c>
      <c r="D77" s="63" t="s">
        <v>79</v>
      </c>
      <c r="E77" s="65" t="s">
        <v>226</v>
      </c>
      <c r="F77" s="65" t="s">
        <v>209</v>
      </c>
      <c r="G77" s="66" t="s">
        <v>46</v>
      </c>
      <c r="H77" s="67" t="s">
        <v>47</v>
      </c>
      <c r="I77" s="63" t="s">
        <v>87</v>
      </c>
      <c r="J77" s="63" t="s">
        <v>87</v>
      </c>
      <c r="K77" s="63" t="s">
        <v>50</v>
      </c>
      <c r="L77" s="69" t="s">
        <v>167</v>
      </c>
      <c r="M77" s="29"/>
      <c r="N77" s="70" t="s">
        <v>52</v>
      </c>
      <c r="O77" s="70" t="s">
        <v>53</v>
      </c>
      <c r="P77" s="70"/>
    </row>
    <row r="78" spans="1:16" ht="18" customHeight="1">
      <c r="A78" s="63" t="s">
        <v>227</v>
      </c>
      <c r="B78" s="62" t="s">
        <v>228</v>
      </c>
      <c r="C78" s="63" t="s">
        <v>133</v>
      </c>
      <c r="D78" s="63" t="s">
        <v>79</v>
      </c>
      <c r="E78" s="65" t="s">
        <v>229</v>
      </c>
      <c r="F78" s="65" t="s">
        <v>209</v>
      </c>
      <c r="G78" s="66" t="s">
        <v>46</v>
      </c>
      <c r="H78" s="67" t="s">
        <v>47</v>
      </c>
      <c r="I78" s="63" t="s">
        <v>87</v>
      </c>
      <c r="J78" s="68" t="s">
        <v>49</v>
      </c>
      <c r="K78" s="63" t="s">
        <v>50</v>
      </c>
      <c r="L78" s="69" t="s">
        <v>167</v>
      </c>
      <c r="M78" s="29"/>
      <c r="N78" s="70" t="s">
        <v>52</v>
      </c>
      <c r="O78" s="70" t="s">
        <v>53</v>
      </c>
      <c r="P78" s="70"/>
    </row>
    <row r="79" spans="1:16" ht="18" customHeight="1">
      <c r="A79" s="63" t="s">
        <v>230</v>
      </c>
      <c r="B79" s="62" t="s">
        <v>231</v>
      </c>
      <c r="C79" s="63" t="s">
        <v>187</v>
      </c>
      <c r="D79" s="63" t="s">
        <v>79</v>
      </c>
      <c r="E79" s="65" t="s">
        <v>232</v>
      </c>
      <c r="F79" s="65" t="s">
        <v>209</v>
      </c>
      <c r="G79" s="66" t="s">
        <v>46</v>
      </c>
      <c r="H79" s="67" t="s">
        <v>47</v>
      </c>
      <c r="I79" s="63" t="s">
        <v>87</v>
      </c>
      <c r="J79" s="68" t="s">
        <v>49</v>
      </c>
      <c r="K79" s="63" t="s">
        <v>50</v>
      </c>
      <c r="L79" s="69" t="s">
        <v>167</v>
      </c>
      <c r="M79" s="29"/>
      <c r="N79" s="70" t="s">
        <v>52</v>
      </c>
      <c r="O79" s="70" t="s">
        <v>53</v>
      </c>
      <c r="P79" s="70"/>
    </row>
    <row r="80" spans="1:16" ht="18" customHeight="1">
      <c r="A80" s="63" t="s">
        <v>230</v>
      </c>
      <c r="B80" s="62" t="s">
        <v>231</v>
      </c>
      <c r="C80" s="63" t="s">
        <v>187</v>
      </c>
      <c r="D80" s="63" t="s">
        <v>79</v>
      </c>
      <c r="E80" s="65" t="s">
        <v>233</v>
      </c>
      <c r="F80" s="65" t="s">
        <v>209</v>
      </c>
      <c r="G80" s="66" t="s">
        <v>46</v>
      </c>
      <c r="H80" s="67" t="s">
        <v>47</v>
      </c>
      <c r="I80" s="63" t="s">
        <v>87</v>
      </c>
      <c r="J80" s="68" t="s">
        <v>49</v>
      </c>
      <c r="K80" s="63" t="s">
        <v>50</v>
      </c>
      <c r="L80" s="69" t="s">
        <v>167</v>
      </c>
      <c r="M80" s="29"/>
      <c r="N80" s="70" t="s">
        <v>52</v>
      </c>
      <c r="O80" s="70" t="s">
        <v>53</v>
      </c>
      <c r="P80" s="70"/>
    </row>
    <row r="81" spans="1:16" ht="18" customHeight="1">
      <c r="A81" s="63" t="s">
        <v>230</v>
      </c>
      <c r="B81" s="62" t="s">
        <v>231</v>
      </c>
      <c r="C81" s="63" t="s">
        <v>187</v>
      </c>
      <c r="D81" s="63" t="s">
        <v>79</v>
      </c>
      <c r="E81" s="65" t="s">
        <v>234</v>
      </c>
      <c r="F81" s="65" t="s">
        <v>209</v>
      </c>
      <c r="G81" s="66" t="s">
        <v>46</v>
      </c>
      <c r="H81" s="67" t="s">
        <v>47</v>
      </c>
      <c r="I81" s="63" t="s">
        <v>87</v>
      </c>
      <c r="J81" s="68" t="s">
        <v>49</v>
      </c>
      <c r="K81" s="63" t="s">
        <v>50</v>
      </c>
      <c r="L81" s="69" t="s">
        <v>167</v>
      </c>
      <c r="M81" s="29"/>
      <c r="N81" s="70" t="s">
        <v>52</v>
      </c>
      <c r="O81" s="70" t="s">
        <v>53</v>
      </c>
      <c r="P81" s="70"/>
    </row>
    <row r="82" spans="1:16" ht="18" customHeight="1">
      <c r="A82" s="63" t="s">
        <v>235</v>
      </c>
      <c r="B82" s="62" t="s">
        <v>236</v>
      </c>
      <c r="C82" s="63" t="s">
        <v>237</v>
      </c>
      <c r="D82" s="63" t="s">
        <v>79</v>
      </c>
      <c r="E82" s="65" t="s">
        <v>238</v>
      </c>
      <c r="F82" s="65" t="s">
        <v>209</v>
      </c>
      <c r="G82" s="66" t="s">
        <v>46</v>
      </c>
      <c r="H82" s="67" t="s">
        <v>47</v>
      </c>
      <c r="I82" s="63" t="s">
        <v>87</v>
      </c>
      <c r="J82" s="68" t="s">
        <v>49</v>
      </c>
      <c r="K82" s="63" t="s">
        <v>50</v>
      </c>
      <c r="L82" s="69" t="s">
        <v>167</v>
      </c>
      <c r="M82" s="29"/>
      <c r="N82" s="70" t="s">
        <v>52</v>
      </c>
      <c r="O82" s="70" t="s">
        <v>53</v>
      </c>
      <c r="P82" s="70"/>
    </row>
    <row r="83" spans="1:16" ht="18" customHeight="1">
      <c r="A83" s="63" t="s">
        <v>239</v>
      </c>
      <c r="B83" s="62" t="s">
        <v>240</v>
      </c>
      <c r="C83" s="63" t="s">
        <v>241</v>
      </c>
      <c r="D83" s="63" t="s">
        <v>79</v>
      </c>
      <c r="E83" s="65" t="s">
        <v>242</v>
      </c>
      <c r="F83" s="65" t="s">
        <v>209</v>
      </c>
      <c r="G83" s="66" t="s">
        <v>46</v>
      </c>
      <c r="H83" s="67" t="s">
        <v>47</v>
      </c>
      <c r="I83" s="63" t="s">
        <v>87</v>
      </c>
      <c r="J83" s="63" t="s">
        <v>87</v>
      </c>
      <c r="K83" s="63" t="s">
        <v>50</v>
      </c>
      <c r="L83" s="69" t="s">
        <v>167</v>
      </c>
      <c r="M83" s="29"/>
      <c r="N83" s="70" t="s">
        <v>52</v>
      </c>
      <c r="O83" s="70" t="s">
        <v>53</v>
      </c>
      <c r="P83" s="70"/>
    </row>
    <row r="84" spans="1:16" ht="18" customHeight="1">
      <c r="A84" s="63" t="s">
        <v>243</v>
      </c>
      <c r="B84" s="62" t="s">
        <v>244</v>
      </c>
      <c r="C84" s="63" t="s">
        <v>245</v>
      </c>
      <c r="D84" s="63" t="s">
        <v>43</v>
      </c>
      <c r="E84" s="65" t="s">
        <v>246</v>
      </c>
      <c r="F84" s="82" t="s">
        <v>247</v>
      </c>
      <c r="G84" s="66" t="s">
        <v>46</v>
      </c>
      <c r="H84" s="67" t="s">
        <v>47</v>
      </c>
      <c r="I84" s="63" t="s">
        <v>48</v>
      </c>
      <c r="J84" s="69" t="s">
        <v>248</v>
      </c>
      <c r="K84" s="63" t="s">
        <v>50</v>
      </c>
      <c r="L84" s="69" t="s">
        <v>248</v>
      </c>
      <c r="M84" s="29"/>
      <c r="N84" s="70" t="s">
        <v>52</v>
      </c>
      <c r="O84" s="70" t="s">
        <v>53</v>
      </c>
      <c r="P84" s="70"/>
    </row>
    <row r="85" spans="1:16" ht="18" customHeight="1">
      <c r="A85" s="63" t="s">
        <v>243</v>
      </c>
      <c r="B85" s="62" t="s">
        <v>249</v>
      </c>
      <c r="C85" s="63" t="s">
        <v>245</v>
      </c>
      <c r="D85" s="63" t="s">
        <v>43</v>
      </c>
      <c r="E85" s="65" t="s">
        <v>250</v>
      </c>
      <c r="F85" s="82" t="s">
        <v>247</v>
      </c>
      <c r="G85" s="66" t="s">
        <v>46</v>
      </c>
      <c r="H85" s="67" t="s">
        <v>47</v>
      </c>
      <c r="I85" s="63" t="s">
        <v>48</v>
      </c>
      <c r="J85" s="69" t="s">
        <v>248</v>
      </c>
      <c r="K85" s="63" t="s">
        <v>50</v>
      </c>
      <c r="L85" s="69" t="s">
        <v>248</v>
      </c>
      <c r="M85" s="29"/>
      <c r="N85" s="70" t="s">
        <v>52</v>
      </c>
      <c r="O85" s="70" t="s">
        <v>53</v>
      </c>
      <c r="P85" s="70"/>
    </row>
    <row r="86" spans="1:16" ht="18" customHeight="1">
      <c r="A86" s="63" t="s">
        <v>243</v>
      </c>
      <c r="B86" s="62" t="s">
        <v>251</v>
      </c>
      <c r="C86" s="63" t="s">
        <v>245</v>
      </c>
      <c r="D86" s="63" t="s">
        <v>43</v>
      </c>
      <c r="E86" s="65" t="s">
        <v>252</v>
      </c>
      <c r="F86" s="82" t="s">
        <v>247</v>
      </c>
      <c r="G86" s="66" t="s">
        <v>46</v>
      </c>
      <c r="H86" s="67" t="s">
        <v>47</v>
      </c>
      <c r="I86" s="63" t="s">
        <v>48</v>
      </c>
      <c r="J86" s="69" t="s">
        <v>248</v>
      </c>
      <c r="K86" s="63" t="s">
        <v>50</v>
      </c>
      <c r="L86" s="69" t="s">
        <v>248</v>
      </c>
      <c r="M86" s="29"/>
      <c r="N86" s="70" t="s">
        <v>52</v>
      </c>
      <c r="O86" s="70" t="s">
        <v>53</v>
      </c>
      <c r="P86" s="70"/>
    </row>
    <row r="87" spans="1:16" ht="18" customHeight="1">
      <c r="A87" s="63" t="s">
        <v>253</v>
      </c>
      <c r="B87" s="62" t="s">
        <v>254</v>
      </c>
      <c r="C87" s="63" t="s">
        <v>255</v>
      </c>
      <c r="D87" s="65" t="s">
        <v>256</v>
      </c>
      <c r="E87" s="65" t="s">
        <v>257</v>
      </c>
      <c r="F87" s="65" t="s">
        <v>258</v>
      </c>
      <c r="G87" s="66" t="s">
        <v>46</v>
      </c>
      <c r="H87" s="67" t="s">
        <v>47</v>
      </c>
      <c r="I87" s="63" t="s">
        <v>87</v>
      </c>
      <c r="J87" s="63" t="s">
        <v>48</v>
      </c>
      <c r="K87" s="63" t="s">
        <v>50</v>
      </c>
      <c r="L87" s="65" t="s">
        <v>259</v>
      </c>
      <c r="M87" s="29"/>
      <c r="N87" s="70" t="s">
        <v>52</v>
      </c>
      <c r="O87" s="70" t="s">
        <v>53</v>
      </c>
      <c r="P87" s="70"/>
    </row>
    <row r="88" spans="1:16" ht="18" customHeight="1">
      <c r="A88" s="63" t="s">
        <v>253</v>
      </c>
      <c r="B88" s="62" t="s">
        <v>254</v>
      </c>
      <c r="C88" s="63" t="s">
        <v>255</v>
      </c>
      <c r="D88" s="65" t="s">
        <v>256</v>
      </c>
      <c r="E88" s="65" t="s">
        <v>260</v>
      </c>
      <c r="F88" s="65" t="s">
        <v>258</v>
      </c>
      <c r="G88" s="66" t="s">
        <v>46</v>
      </c>
      <c r="H88" s="67" t="s">
        <v>47</v>
      </c>
      <c r="I88" s="63" t="s">
        <v>87</v>
      </c>
      <c r="J88" s="63" t="s">
        <v>48</v>
      </c>
      <c r="K88" s="63" t="s">
        <v>50</v>
      </c>
      <c r="L88" s="65" t="s">
        <v>259</v>
      </c>
      <c r="M88" s="29"/>
      <c r="N88" s="70" t="s">
        <v>52</v>
      </c>
      <c r="O88" s="70" t="s">
        <v>53</v>
      </c>
      <c r="P88" s="70"/>
    </row>
    <row r="89" spans="1:16" ht="18" customHeight="1">
      <c r="A89" s="63" t="s">
        <v>261</v>
      </c>
      <c r="B89" s="62" t="s">
        <v>262</v>
      </c>
      <c r="C89" s="63" t="s">
        <v>263</v>
      </c>
      <c r="D89" s="65" t="s">
        <v>256</v>
      </c>
      <c r="E89" s="65" t="s">
        <v>264</v>
      </c>
      <c r="F89" s="65" t="s">
        <v>258</v>
      </c>
      <c r="G89" s="66" t="s">
        <v>46</v>
      </c>
      <c r="H89" s="67" t="s">
        <v>47</v>
      </c>
      <c r="I89" s="63" t="s">
        <v>48</v>
      </c>
      <c r="J89" s="68" t="s">
        <v>49</v>
      </c>
      <c r="K89" s="63" t="s">
        <v>50</v>
      </c>
      <c r="L89" s="65" t="s">
        <v>259</v>
      </c>
      <c r="M89" s="29"/>
      <c r="N89" s="70" t="s">
        <v>52</v>
      </c>
      <c r="O89" s="70" t="s">
        <v>53</v>
      </c>
      <c r="P89" s="70"/>
    </row>
    <row r="90" spans="1:16" ht="18" customHeight="1">
      <c r="A90" s="63" t="s">
        <v>265</v>
      </c>
      <c r="B90" s="62" t="s">
        <v>266</v>
      </c>
      <c r="C90" s="63" t="s">
        <v>133</v>
      </c>
      <c r="D90" s="65" t="s">
        <v>256</v>
      </c>
      <c r="E90" s="65" t="s">
        <v>267</v>
      </c>
      <c r="F90" s="65" t="s">
        <v>258</v>
      </c>
      <c r="G90" s="81" t="s">
        <v>43</v>
      </c>
      <c r="H90" s="81" t="s">
        <v>43</v>
      </c>
      <c r="I90" s="63" t="s">
        <v>48</v>
      </c>
      <c r="J90" s="68" t="s">
        <v>49</v>
      </c>
      <c r="K90" s="68" t="s">
        <v>268</v>
      </c>
      <c r="L90" s="65" t="s">
        <v>259</v>
      </c>
      <c r="M90" s="29"/>
      <c r="N90" s="70" t="s">
        <v>52</v>
      </c>
      <c r="O90" s="70" t="s">
        <v>53</v>
      </c>
      <c r="P90" s="70"/>
    </row>
    <row r="91" spans="1:16" ht="18" customHeight="1">
      <c r="A91" s="63" t="s">
        <v>269</v>
      </c>
      <c r="B91" s="62" t="s">
        <v>270</v>
      </c>
      <c r="C91" s="63" t="s">
        <v>271</v>
      </c>
      <c r="D91" s="65" t="s">
        <v>256</v>
      </c>
      <c r="E91" s="65" t="s">
        <v>272</v>
      </c>
      <c r="F91" s="65" t="s">
        <v>258</v>
      </c>
      <c r="G91" s="66" t="s">
        <v>46</v>
      </c>
      <c r="H91" s="67" t="s">
        <v>47</v>
      </c>
      <c r="I91" s="63" t="s">
        <v>87</v>
      </c>
      <c r="J91" s="63" t="s">
        <v>48</v>
      </c>
      <c r="K91" s="63" t="s">
        <v>50</v>
      </c>
      <c r="L91" s="65" t="s">
        <v>259</v>
      </c>
      <c r="M91" s="29"/>
      <c r="N91" s="70" t="s">
        <v>52</v>
      </c>
      <c r="O91" s="70" t="s">
        <v>53</v>
      </c>
      <c r="P91" s="70"/>
    </row>
    <row r="92" spans="1:16" ht="18" customHeight="1">
      <c r="A92" s="63" t="s">
        <v>273</v>
      </c>
      <c r="B92" s="62" t="s">
        <v>274</v>
      </c>
      <c r="C92" s="63" t="s">
        <v>275</v>
      </c>
      <c r="D92" s="65" t="s">
        <v>256</v>
      </c>
      <c r="E92" s="65" t="s">
        <v>276</v>
      </c>
      <c r="F92" s="65" t="s">
        <v>258</v>
      </c>
      <c r="G92" s="66" t="s">
        <v>46</v>
      </c>
      <c r="H92" s="67" t="s">
        <v>47</v>
      </c>
      <c r="I92" s="63" t="s">
        <v>87</v>
      </c>
      <c r="J92" s="63" t="s">
        <v>48</v>
      </c>
      <c r="K92" s="63" t="s">
        <v>50</v>
      </c>
      <c r="L92" s="65" t="s">
        <v>259</v>
      </c>
      <c r="M92" s="29"/>
      <c r="N92" s="70" t="s">
        <v>52</v>
      </c>
      <c r="O92" s="70" t="s">
        <v>53</v>
      </c>
      <c r="P92" s="70"/>
    </row>
    <row r="93" spans="1:16" ht="18" customHeight="1">
      <c r="A93" s="63" t="s">
        <v>277</v>
      </c>
      <c r="B93" s="62" t="s">
        <v>278</v>
      </c>
      <c r="C93" s="63" t="s">
        <v>275</v>
      </c>
      <c r="D93" s="65" t="s">
        <v>279</v>
      </c>
      <c r="E93" s="65" t="s">
        <v>280</v>
      </c>
      <c r="F93" s="65"/>
      <c r="G93" s="66" t="s">
        <v>46</v>
      </c>
      <c r="H93" s="67" t="s">
        <v>47</v>
      </c>
      <c r="I93" s="63" t="s">
        <v>87</v>
      </c>
      <c r="J93" s="63" t="s">
        <v>48</v>
      </c>
      <c r="K93" s="63" t="s">
        <v>50</v>
      </c>
      <c r="L93" s="65" t="s">
        <v>259</v>
      </c>
      <c r="M93" s="29"/>
      <c r="N93" s="70" t="s">
        <v>52</v>
      </c>
      <c r="O93" s="70" t="s">
        <v>53</v>
      </c>
      <c r="P93" s="70"/>
    </row>
    <row r="94" spans="1:16" ht="18" customHeight="1">
      <c r="A94" s="74" t="s">
        <v>281</v>
      </c>
      <c r="B94" s="72" t="s">
        <v>282</v>
      </c>
      <c r="C94" s="74" t="s">
        <v>283</v>
      </c>
      <c r="D94" s="74" t="s">
        <v>256</v>
      </c>
      <c r="E94" s="75" t="s">
        <v>284</v>
      </c>
      <c r="F94" s="75" t="s">
        <v>285</v>
      </c>
      <c r="G94" s="18" t="s">
        <v>46</v>
      </c>
      <c r="H94" s="76" t="s">
        <v>47</v>
      </c>
      <c r="I94" s="74" t="s">
        <v>48</v>
      </c>
      <c r="J94" s="77" t="s">
        <v>49</v>
      </c>
      <c r="K94" s="74" t="s">
        <v>50</v>
      </c>
      <c r="L94" s="78" t="s">
        <v>167</v>
      </c>
      <c r="M94" s="79"/>
      <c r="N94" s="70" t="s">
        <v>75</v>
      </c>
      <c r="O94" s="70" t="s">
        <v>286</v>
      </c>
      <c r="P94" s="70"/>
    </row>
    <row r="95" spans="1:16" ht="18" customHeight="1">
      <c r="A95" s="74" t="s">
        <v>287</v>
      </c>
      <c r="B95" s="72" t="s">
        <v>288</v>
      </c>
      <c r="C95" s="74" t="s">
        <v>289</v>
      </c>
      <c r="D95" s="74" t="s">
        <v>256</v>
      </c>
      <c r="E95" s="75" t="s">
        <v>290</v>
      </c>
      <c r="F95" s="75" t="s">
        <v>285</v>
      </c>
      <c r="G95" s="18" t="s">
        <v>46</v>
      </c>
      <c r="H95" s="76" t="s">
        <v>47</v>
      </c>
      <c r="I95" s="74" t="s">
        <v>87</v>
      </c>
      <c r="J95" s="74" t="s">
        <v>48</v>
      </c>
      <c r="K95" s="74" t="s">
        <v>50</v>
      </c>
      <c r="L95" s="78" t="s">
        <v>167</v>
      </c>
      <c r="M95" s="79"/>
      <c r="N95" s="70" t="s">
        <v>75</v>
      </c>
      <c r="O95" s="70" t="s">
        <v>286</v>
      </c>
      <c r="P95" s="70"/>
    </row>
    <row r="96" spans="1:16" ht="18" customHeight="1">
      <c r="A96" s="63" t="s">
        <v>291</v>
      </c>
      <c r="B96" s="62" t="s">
        <v>292</v>
      </c>
      <c r="C96" s="63" t="s">
        <v>293</v>
      </c>
      <c r="D96" s="65" t="s">
        <v>256</v>
      </c>
      <c r="E96" s="65" t="s">
        <v>294</v>
      </c>
      <c r="F96" s="65" t="s">
        <v>295</v>
      </c>
      <c r="G96" s="66" t="s">
        <v>46</v>
      </c>
      <c r="H96" s="67" t="s">
        <v>47</v>
      </c>
      <c r="I96" s="63" t="s">
        <v>48</v>
      </c>
      <c r="J96" s="68" t="s">
        <v>49</v>
      </c>
      <c r="K96" s="63" t="s">
        <v>50</v>
      </c>
      <c r="L96" s="69" t="s">
        <v>51</v>
      </c>
      <c r="M96" s="29"/>
      <c r="N96" s="70" t="s">
        <v>52</v>
      </c>
      <c r="O96" s="70" t="s">
        <v>53</v>
      </c>
      <c r="P96" s="70"/>
    </row>
    <row r="97" spans="1:16" ht="18" customHeight="1">
      <c r="A97" s="63" t="s">
        <v>291</v>
      </c>
      <c r="B97" s="62" t="s">
        <v>292</v>
      </c>
      <c r="C97" s="63" t="s">
        <v>293</v>
      </c>
      <c r="D97" s="65" t="s">
        <v>256</v>
      </c>
      <c r="E97" s="65" t="s">
        <v>296</v>
      </c>
      <c r="F97" s="65" t="s">
        <v>295</v>
      </c>
      <c r="G97" s="66" t="s">
        <v>46</v>
      </c>
      <c r="H97" s="67" t="s">
        <v>47</v>
      </c>
      <c r="I97" s="63" t="s">
        <v>48</v>
      </c>
      <c r="J97" s="68" t="s">
        <v>49</v>
      </c>
      <c r="K97" s="63" t="s">
        <v>50</v>
      </c>
      <c r="L97" s="69" t="s">
        <v>51</v>
      </c>
      <c r="M97" s="29"/>
      <c r="N97" s="70" t="s">
        <v>52</v>
      </c>
      <c r="O97" s="70" t="s">
        <v>53</v>
      </c>
      <c r="P97" s="70"/>
    </row>
    <row r="98" spans="1:16" ht="18" customHeight="1">
      <c r="A98" s="63" t="s">
        <v>297</v>
      </c>
      <c r="B98" s="62" t="s">
        <v>298</v>
      </c>
      <c r="C98" s="63" t="s">
        <v>299</v>
      </c>
      <c r="D98" s="65" t="s">
        <v>256</v>
      </c>
      <c r="E98" s="65" t="s">
        <v>300</v>
      </c>
      <c r="F98" s="65" t="s">
        <v>295</v>
      </c>
      <c r="G98" s="66" t="s">
        <v>46</v>
      </c>
      <c r="H98" s="67" t="s">
        <v>47</v>
      </c>
      <c r="I98" s="63" t="s">
        <v>48</v>
      </c>
      <c r="J98" s="68" t="s">
        <v>49</v>
      </c>
      <c r="K98" s="63" t="s">
        <v>50</v>
      </c>
      <c r="L98" s="69" t="s">
        <v>51</v>
      </c>
      <c r="M98" s="29"/>
      <c r="N98" s="70" t="s">
        <v>52</v>
      </c>
      <c r="O98" s="70" t="s">
        <v>53</v>
      </c>
      <c r="P98" s="70"/>
    </row>
    <row r="99" spans="1:16" ht="18" customHeight="1">
      <c r="A99" s="63" t="s">
        <v>297</v>
      </c>
      <c r="B99" s="62" t="s">
        <v>298</v>
      </c>
      <c r="C99" s="63" t="s">
        <v>299</v>
      </c>
      <c r="D99" s="65" t="s">
        <v>256</v>
      </c>
      <c r="E99" s="65" t="s">
        <v>301</v>
      </c>
      <c r="F99" s="65" t="s">
        <v>295</v>
      </c>
      <c r="G99" s="66" t="s">
        <v>46</v>
      </c>
      <c r="H99" s="67" t="s">
        <v>47</v>
      </c>
      <c r="I99" s="63" t="s">
        <v>48</v>
      </c>
      <c r="J99" s="68" t="s">
        <v>49</v>
      </c>
      <c r="K99" s="63" t="s">
        <v>50</v>
      </c>
      <c r="L99" s="69" t="s">
        <v>51</v>
      </c>
      <c r="M99" s="29"/>
      <c r="N99" s="70" t="s">
        <v>52</v>
      </c>
      <c r="O99" s="70" t="s">
        <v>53</v>
      </c>
      <c r="P99" s="70"/>
    </row>
    <row r="100" spans="1:16" ht="18" customHeight="1">
      <c r="A100" s="83" t="s">
        <v>302</v>
      </c>
      <c r="B100" s="62" t="s">
        <v>303</v>
      </c>
      <c r="C100" s="63" t="s">
        <v>133</v>
      </c>
      <c r="D100" s="65" t="s">
        <v>256</v>
      </c>
      <c r="E100" s="65" t="s">
        <v>304</v>
      </c>
      <c r="F100" s="65" t="s">
        <v>295</v>
      </c>
      <c r="G100" s="81" t="s">
        <v>43</v>
      </c>
      <c r="H100" s="81" t="s">
        <v>43</v>
      </c>
      <c r="I100" s="63" t="s">
        <v>48</v>
      </c>
      <c r="J100" s="68" t="s">
        <v>49</v>
      </c>
      <c r="K100" s="68" t="s">
        <v>268</v>
      </c>
      <c r="L100" s="69" t="s">
        <v>51</v>
      </c>
      <c r="M100" s="29"/>
      <c r="N100" s="70" t="s">
        <v>52</v>
      </c>
      <c r="O100" s="70" t="s">
        <v>53</v>
      </c>
      <c r="P100" s="70"/>
    </row>
    <row r="101" spans="1:16" ht="18" customHeight="1">
      <c r="A101" s="63" t="s">
        <v>302</v>
      </c>
      <c r="B101" s="62" t="s">
        <v>303</v>
      </c>
      <c r="C101" s="63" t="s">
        <v>133</v>
      </c>
      <c r="D101" s="65" t="s">
        <v>256</v>
      </c>
      <c r="E101" s="65" t="s">
        <v>305</v>
      </c>
      <c r="F101" s="65" t="s">
        <v>295</v>
      </c>
      <c r="G101" s="81" t="s">
        <v>43</v>
      </c>
      <c r="H101" s="81" t="s">
        <v>43</v>
      </c>
      <c r="I101" s="63" t="s">
        <v>48</v>
      </c>
      <c r="J101" s="68" t="s">
        <v>49</v>
      </c>
      <c r="K101" s="68" t="s">
        <v>268</v>
      </c>
      <c r="L101" s="69" t="s">
        <v>51</v>
      </c>
      <c r="M101" s="29"/>
      <c r="N101" s="70" t="s">
        <v>52</v>
      </c>
      <c r="O101" s="70" t="s">
        <v>53</v>
      </c>
      <c r="P101" s="70"/>
    </row>
    <row r="102" spans="1:16" ht="18" customHeight="1">
      <c r="A102" s="74" t="s">
        <v>306</v>
      </c>
      <c r="B102" s="72" t="s">
        <v>307</v>
      </c>
      <c r="C102" s="74" t="s">
        <v>308</v>
      </c>
      <c r="D102" s="74" t="s">
        <v>279</v>
      </c>
      <c r="E102" s="75" t="s">
        <v>309</v>
      </c>
      <c r="F102" s="75" t="s">
        <v>285</v>
      </c>
      <c r="G102" s="18" t="s">
        <v>46</v>
      </c>
      <c r="H102" s="76" t="s">
        <v>47</v>
      </c>
      <c r="I102" s="74" t="s">
        <v>48</v>
      </c>
      <c r="J102" s="78" t="s">
        <v>167</v>
      </c>
      <c r="K102" s="74" t="s">
        <v>50</v>
      </c>
      <c r="L102" s="78" t="s">
        <v>167</v>
      </c>
      <c r="M102" s="79"/>
      <c r="N102" s="70" t="s">
        <v>75</v>
      </c>
      <c r="O102" s="70" t="s">
        <v>286</v>
      </c>
      <c r="P102" s="70"/>
    </row>
    <row r="103" spans="1:16" ht="18" customHeight="1">
      <c r="A103" s="74" t="s">
        <v>310</v>
      </c>
      <c r="B103" s="72" t="s">
        <v>311</v>
      </c>
      <c r="C103" s="74" t="s">
        <v>133</v>
      </c>
      <c r="D103" s="74" t="s">
        <v>279</v>
      </c>
      <c r="E103" s="75" t="s">
        <v>312</v>
      </c>
      <c r="F103" s="75" t="s">
        <v>285</v>
      </c>
      <c r="G103" s="18" t="s">
        <v>46</v>
      </c>
      <c r="H103" s="76" t="s">
        <v>47</v>
      </c>
      <c r="I103" s="74" t="s">
        <v>48</v>
      </c>
      <c r="J103" s="77" t="s">
        <v>49</v>
      </c>
      <c r="K103" s="74" t="s">
        <v>50</v>
      </c>
      <c r="L103" s="78" t="s">
        <v>167</v>
      </c>
      <c r="M103" s="79"/>
      <c r="N103" s="70" t="s">
        <v>75</v>
      </c>
      <c r="O103" s="70" t="s">
        <v>286</v>
      </c>
      <c r="P103" s="70"/>
    </row>
    <row r="104" spans="1:16" ht="18" customHeight="1">
      <c r="A104" s="74" t="s">
        <v>313</v>
      </c>
      <c r="B104" s="72" t="s">
        <v>314</v>
      </c>
      <c r="C104" s="74" t="s">
        <v>187</v>
      </c>
      <c r="D104" s="74" t="s">
        <v>279</v>
      </c>
      <c r="E104" s="75" t="s">
        <v>315</v>
      </c>
      <c r="F104" s="75" t="s">
        <v>285</v>
      </c>
      <c r="G104" s="18" t="s">
        <v>46</v>
      </c>
      <c r="H104" s="76" t="s">
        <v>47</v>
      </c>
      <c r="I104" s="74" t="s">
        <v>48</v>
      </c>
      <c r="J104" s="77" t="s">
        <v>49</v>
      </c>
      <c r="K104" s="74" t="s">
        <v>50</v>
      </c>
      <c r="L104" s="78" t="s">
        <v>167</v>
      </c>
      <c r="M104" s="79"/>
      <c r="N104" s="70" t="s">
        <v>75</v>
      </c>
      <c r="O104" s="70" t="s">
        <v>286</v>
      </c>
      <c r="P104" s="70"/>
    </row>
    <row r="105" spans="1:16" ht="18" customHeight="1">
      <c r="A105" s="74" t="s">
        <v>316</v>
      </c>
      <c r="B105" s="72" t="s">
        <v>317</v>
      </c>
      <c r="C105" s="74" t="s">
        <v>187</v>
      </c>
      <c r="D105" s="74" t="s">
        <v>279</v>
      </c>
      <c r="E105" s="75" t="s">
        <v>318</v>
      </c>
      <c r="F105" s="75" t="s">
        <v>285</v>
      </c>
      <c r="G105" s="18" t="s">
        <v>46</v>
      </c>
      <c r="H105" s="76" t="s">
        <v>47</v>
      </c>
      <c r="I105" s="74" t="s">
        <v>48</v>
      </c>
      <c r="J105" s="77" t="s">
        <v>49</v>
      </c>
      <c r="K105" s="74" t="s">
        <v>50</v>
      </c>
      <c r="L105" s="78" t="s">
        <v>167</v>
      </c>
      <c r="M105" s="79"/>
      <c r="N105" s="70" t="s">
        <v>75</v>
      </c>
      <c r="O105" s="70" t="s">
        <v>286</v>
      </c>
      <c r="P105" s="70"/>
    </row>
    <row r="106" spans="1:16" ht="18" customHeight="1">
      <c r="A106" s="74" t="s">
        <v>319</v>
      </c>
      <c r="B106" s="72" t="s">
        <v>320</v>
      </c>
      <c r="C106" s="74" t="s">
        <v>321</v>
      </c>
      <c r="D106" s="74" t="s">
        <v>279</v>
      </c>
      <c r="E106" s="75" t="s">
        <v>322</v>
      </c>
      <c r="F106" s="75" t="s">
        <v>285</v>
      </c>
      <c r="G106" s="18" t="s">
        <v>46</v>
      </c>
      <c r="H106" s="76" t="s">
        <v>47</v>
      </c>
      <c r="I106" s="74" t="s">
        <v>87</v>
      </c>
      <c r="J106" s="74" t="s">
        <v>48</v>
      </c>
      <c r="K106" s="74" t="s">
        <v>50</v>
      </c>
      <c r="L106" s="78" t="s">
        <v>167</v>
      </c>
      <c r="M106" s="79"/>
      <c r="N106" s="70" t="s">
        <v>75</v>
      </c>
      <c r="O106" s="70" t="s">
        <v>286</v>
      </c>
      <c r="P106" s="70"/>
    </row>
    <row r="107" spans="1:16" ht="18" customHeight="1">
      <c r="A107" s="63" t="s">
        <v>323</v>
      </c>
      <c r="B107" s="62" t="s">
        <v>324</v>
      </c>
      <c r="C107" s="63" t="s">
        <v>271</v>
      </c>
      <c r="D107" s="63" t="s">
        <v>279</v>
      </c>
      <c r="E107" s="65" t="s">
        <v>325</v>
      </c>
      <c r="F107" s="81" t="s">
        <v>43</v>
      </c>
      <c r="G107" s="66" t="s">
        <v>46</v>
      </c>
      <c r="H107" s="67" t="s">
        <v>47</v>
      </c>
      <c r="I107" s="63" t="s">
        <v>87</v>
      </c>
      <c r="J107" s="63" t="s">
        <v>87</v>
      </c>
      <c r="K107" s="63" t="s">
        <v>326</v>
      </c>
      <c r="L107" s="69" t="s">
        <v>259</v>
      </c>
      <c r="M107" s="29"/>
      <c r="N107" s="70" t="s">
        <v>52</v>
      </c>
      <c r="O107" s="70" t="s">
        <v>53</v>
      </c>
      <c r="P107" s="70"/>
    </row>
    <row r="108" spans="1:16" ht="18" customHeight="1">
      <c r="A108" s="63" t="s">
        <v>327</v>
      </c>
      <c r="B108" s="62" t="s">
        <v>328</v>
      </c>
      <c r="C108" s="63" t="s">
        <v>187</v>
      </c>
      <c r="D108" s="63" t="s">
        <v>279</v>
      </c>
      <c r="E108" s="65" t="s">
        <v>329</v>
      </c>
      <c r="F108" s="81" t="s">
        <v>43</v>
      </c>
      <c r="G108" s="66" t="s">
        <v>46</v>
      </c>
      <c r="H108" s="67" t="s">
        <v>47</v>
      </c>
      <c r="I108" s="63" t="s">
        <v>87</v>
      </c>
      <c r="J108" s="68" t="s">
        <v>49</v>
      </c>
      <c r="K108" s="63" t="s">
        <v>326</v>
      </c>
      <c r="L108" s="69" t="s">
        <v>259</v>
      </c>
      <c r="M108" s="29"/>
      <c r="N108" s="70" t="s">
        <v>52</v>
      </c>
      <c r="O108" s="70" t="s">
        <v>53</v>
      </c>
      <c r="P108" s="70"/>
    </row>
    <row r="109" spans="1:16" ht="18" customHeight="1">
      <c r="A109" s="63" t="s">
        <v>327</v>
      </c>
      <c r="B109" s="62" t="s">
        <v>328</v>
      </c>
      <c r="C109" s="63" t="s">
        <v>187</v>
      </c>
      <c r="D109" s="63" t="s">
        <v>279</v>
      </c>
      <c r="E109" s="65" t="s">
        <v>330</v>
      </c>
      <c r="F109" s="81" t="s">
        <v>43</v>
      </c>
      <c r="G109" s="66" t="s">
        <v>46</v>
      </c>
      <c r="H109" s="67" t="s">
        <v>47</v>
      </c>
      <c r="I109" s="63" t="s">
        <v>87</v>
      </c>
      <c r="J109" s="68" t="s">
        <v>49</v>
      </c>
      <c r="K109" s="63" t="s">
        <v>326</v>
      </c>
      <c r="L109" s="69" t="s">
        <v>259</v>
      </c>
      <c r="M109" s="29"/>
      <c r="N109" s="70" t="s">
        <v>52</v>
      </c>
      <c r="O109" s="70" t="s">
        <v>53</v>
      </c>
      <c r="P109" s="70"/>
    </row>
    <row r="110" spans="1:16" ht="18" customHeight="1">
      <c r="A110" s="63" t="s">
        <v>327</v>
      </c>
      <c r="B110" s="62" t="s">
        <v>328</v>
      </c>
      <c r="C110" s="63" t="s">
        <v>187</v>
      </c>
      <c r="D110" s="63" t="s">
        <v>279</v>
      </c>
      <c r="E110" s="65" t="s">
        <v>331</v>
      </c>
      <c r="F110" s="81" t="s">
        <v>43</v>
      </c>
      <c r="G110" s="66" t="s">
        <v>46</v>
      </c>
      <c r="H110" s="67" t="s">
        <v>47</v>
      </c>
      <c r="I110" s="63" t="s">
        <v>87</v>
      </c>
      <c r="J110" s="68" t="s">
        <v>49</v>
      </c>
      <c r="K110" s="63" t="s">
        <v>326</v>
      </c>
      <c r="L110" s="69" t="s">
        <v>259</v>
      </c>
      <c r="M110" s="29"/>
      <c r="N110" s="70" t="s">
        <v>52</v>
      </c>
      <c r="O110" s="70" t="s">
        <v>53</v>
      </c>
      <c r="P110" s="70"/>
    </row>
    <row r="111" spans="1:16" ht="18" customHeight="1">
      <c r="A111" s="63" t="s">
        <v>332</v>
      </c>
      <c r="B111" s="62" t="s">
        <v>333</v>
      </c>
      <c r="C111" s="63" t="s">
        <v>334</v>
      </c>
      <c r="D111" s="65" t="s">
        <v>256</v>
      </c>
      <c r="E111" s="65" t="s">
        <v>335</v>
      </c>
      <c r="F111" s="65" t="s">
        <v>336</v>
      </c>
      <c r="G111" s="66" t="s">
        <v>46</v>
      </c>
      <c r="H111" s="67" t="s">
        <v>47</v>
      </c>
      <c r="I111" s="63" t="s">
        <v>87</v>
      </c>
      <c r="J111" s="63" t="s">
        <v>48</v>
      </c>
      <c r="K111" s="63" t="s">
        <v>167</v>
      </c>
      <c r="L111" s="69" t="s">
        <v>50</v>
      </c>
      <c r="M111" s="29"/>
      <c r="N111" s="70" t="s">
        <v>52</v>
      </c>
      <c r="O111" s="70" t="s">
        <v>53</v>
      </c>
      <c r="P111" s="70"/>
    </row>
    <row r="112" spans="1:16" ht="18" customHeight="1">
      <c r="A112" s="63" t="s">
        <v>337</v>
      </c>
      <c r="B112" s="62" t="s">
        <v>338</v>
      </c>
      <c r="C112" s="63" t="s">
        <v>339</v>
      </c>
      <c r="D112" s="65" t="s">
        <v>256</v>
      </c>
      <c r="E112" s="65" t="s">
        <v>340</v>
      </c>
      <c r="F112" s="65" t="s">
        <v>336</v>
      </c>
      <c r="G112" s="66" t="s">
        <v>46</v>
      </c>
      <c r="H112" s="67" t="s">
        <v>47</v>
      </c>
      <c r="I112" s="65" t="s">
        <v>48</v>
      </c>
      <c r="J112" s="68" t="s">
        <v>49</v>
      </c>
      <c r="K112" s="63" t="s">
        <v>167</v>
      </c>
      <c r="L112" s="69" t="s">
        <v>50</v>
      </c>
      <c r="M112" s="29"/>
      <c r="N112" s="70" t="s">
        <v>52</v>
      </c>
      <c r="O112" s="70" t="s">
        <v>53</v>
      </c>
      <c r="P112" s="70"/>
    </row>
    <row r="113" spans="1:16" ht="18" customHeight="1">
      <c r="A113" s="63" t="s">
        <v>341</v>
      </c>
      <c r="B113" s="62" t="s">
        <v>342</v>
      </c>
      <c r="C113" s="63" t="s">
        <v>187</v>
      </c>
      <c r="D113" s="63" t="s">
        <v>256</v>
      </c>
      <c r="E113" s="65" t="s">
        <v>343</v>
      </c>
      <c r="F113" s="81" t="s">
        <v>43</v>
      </c>
      <c r="G113" s="66" t="s">
        <v>46</v>
      </c>
      <c r="H113" s="67" t="s">
        <v>47</v>
      </c>
      <c r="I113" s="63" t="s">
        <v>344</v>
      </c>
      <c r="J113" s="68" t="s">
        <v>49</v>
      </c>
      <c r="K113" s="63" t="s">
        <v>50</v>
      </c>
      <c r="L113" s="69" t="s">
        <v>345</v>
      </c>
      <c r="M113" s="29"/>
      <c r="N113" s="70" t="s">
        <v>52</v>
      </c>
      <c r="O113" s="70" t="s">
        <v>53</v>
      </c>
      <c r="P113" s="70"/>
    </row>
    <row r="114" spans="1:16" ht="18" customHeight="1">
      <c r="A114" s="63">
        <v>75005796</v>
      </c>
      <c r="B114" s="62">
        <v>75005796</v>
      </c>
      <c r="C114" s="63" t="s">
        <v>346</v>
      </c>
      <c r="D114" s="63" t="s">
        <v>279</v>
      </c>
      <c r="E114" s="65" t="s">
        <v>347</v>
      </c>
      <c r="F114" s="81" t="s">
        <v>43</v>
      </c>
      <c r="G114" s="66" t="s">
        <v>46</v>
      </c>
      <c r="H114" s="67" t="s">
        <v>47</v>
      </c>
      <c r="I114" s="63" t="s">
        <v>87</v>
      </c>
      <c r="J114" s="63" t="s">
        <v>348</v>
      </c>
      <c r="K114" s="63" t="s">
        <v>50</v>
      </c>
      <c r="L114" s="69" t="s">
        <v>259</v>
      </c>
      <c r="M114" s="29"/>
      <c r="N114" s="70" t="s">
        <v>52</v>
      </c>
      <c r="O114" s="70" t="s">
        <v>53</v>
      </c>
      <c r="P114" s="70"/>
    </row>
    <row r="115" spans="1:16" ht="18" customHeight="1">
      <c r="A115" s="74" t="s">
        <v>349</v>
      </c>
      <c r="B115" s="72" t="s">
        <v>350</v>
      </c>
      <c r="C115" s="84" t="s">
        <v>187</v>
      </c>
      <c r="D115" s="74" t="s">
        <v>256</v>
      </c>
      <c r="E115" s="75" t="s">
        <v>351</v>
      </c>
      <c r="F115" s="75" t="s">
        <v>352</v>
      </c>
      <c r="G115" s="18" t="s">
        <v>353</v>
      </c>
      <c r="H115" s="76" t="s">
        <v>47</v>
      </c>
      <c r="I115" s="74" t="s">
        <v>48</v>
      </c>
      <c r="J115" s="77" t="s">
        <v>49</v>
      </c>
      <c r="K115" s="74" t="s">
        <v>50</v>
      </c>
      <c r="L115" s="78" t="s">
        <v>167</v>
      </c>
      <c r="M115" s="79"/>
      <c r="N115" s="70" t="s">
        <v>75</v>
      </c>
      <c r="O115" s="70" t="s">
        <v>286</v>
      </c>
      <c r="P115" s="70"/>
    </row>
    <row r="116" spans="1:16" ht="18" customHeight="1">
      <c r="A116" s="74" t="s">
        <v>354</v>
      </c>
      <c r="B116" s="72" t="s">
        <v>355</v>
      </c>
      <c r="C116" s="84" t="s">
        <v>356</v>
      </c>
      <c r="D116" s="74" t="s">
        <v>279</v>
      </c>
      <c r="E116" s="75" t="s">
        <v>357</v>
      </c>
      <c r="F116" s="75" t="s">
        <v>352</v>
      </c>
      <c r="G116" s="18" t="s">
        <v>353</v>
      </c>
      <c r="H116" s="76" t="s">
        <v>47</v>
      </c>
      <c r="I116" s="74" t="s">
        <v>48</v>
      </c>
      <c r="J116" s="74" t="s">
        <v>48</v>
      </c>
      <c r="K116" s="74" t="s">
        <v>50</v>
      </c>
      <c r="L116" s="78" t="s">
        <v>167</v>
      </c>
      <c r="M116" s="79"/>
      <c r="N116" s="70" t="s">
        <v>75</v>
      </c>
      <c r="O116" s="70" t="s">
        <v>286</v>
      </c>
      <c r="P116" s="70"/>
    </row>
    <row r="117" spans="1:16" ht="18" customHeight="1">
      <c r="A117" s="74" t="s">
        <v>358</v>
      </c>
      <c r="B117" s="72" t="s">
        <v>359</v>
      </c>
      <c r="C117" s="84" t="s">
        <v>360</v>
      </c>
      <c r="D117" s="74" t="s">
        <v>279</v>
      </c>
      <c r="E117" s="75" t="s">
        <v>361</v>
      </c>
      <c r="F117" s="75" t="s">
        <v>352</v>
      </c>
      <c r="G117" s="18" t="s">
        <v>353</v>
      </c>
      <c r="H117" s="76" t="s">
        <v>47</v>
      </c>
      <c r="I117" s="74" t="s">
        <v>48</v>
      </c>
      <c r="J117" s="74" t="s">
        <v>48</v>
      </c>
      <c r="K117" s="74" t="s">
        <v>50</v>
      </c>
      <c r="L117" s="78" t="s">
        <v>167</v>
      </c>
      <c r="M117" s="79"/>
      <c r="N117" s="70" t="s">
        <v>75</v>
      </c>
      <c r="O117" s="70" t="s">
        <v>286</v>
      </c>
      <c r="P117" s="70"/>
    </row>
    <row r="118" spans="1:16" ht="18" customHeight="1">
      <c r="A118" s="74" t="s">
        <v>362</v>
      </c>
      <c r="B118" s="72" t="s">
        <v>363</v>
      </c>
      <c r="C118" s="84" t="s">
        <v>364</v>
      </c>
      <c r="D118" s="74" t="s">
        <v>279</v>
      </c>
      <c r="E118" s="75" t="s">
        <v>365</v>
      </c>
      <c r="F118" s="75" t="s">
        <v>352</v>
      </c>
      <c r="G118" s="18" t="s">
        <v>353</v>
      </c>
      <c r="H118" s="76" t="s">
        <v>47</v>
      </c>
      <c r="I118" s="74" t="s">
        <v>48</v>
      </c>
      <c r="J118" s="77" t="s">
        <v>49</v>
      </c>
      <c r="K118" s="74" t="s">
        <v>50</v>
      </c>
      <c r="L118" s="78" t="s">
        <v>167</v>
      </c>
      <c r="M118" s="79"/>
      <c r="N118" s="70" t="s">
        <v>75</v>
      </c>
      <c r="O118" s="70" t="s">
        <v>286</v>
      </c>
      <c r="P118" s="70"/>
    </row>
    <row r="119" spans="1:16" ht="18" customHeight="1">
      <c r="A119" s="74" t="s">
        <v>366</v>
      </c>
      <c r="B119" s="72" t="s">
        <v>367</v>
      </c>
      <c r="C119" s="74" t="s">
        <v>368</v>
      </c>
      <c r="D119" s="74" t="s">
        <v>279</v>
      </c>
      <c r="E119" s="75" t="s">
        <v>369</v>
      </c>
      <c r="F119" s="75" t="s">
        <v>352</v>
      </c>
      <c r="G119" s="18" t="s">
        <v>353</v>
      </c>
      <c r="H119" s="76" t="s">
        <v>47</v>
      </c>
      <c r="I119" s="74" t="s">
        <v>48</v>
      </c>
      <c r="J119" s="77" t="s">
        <v>49</v>
      </c>
      <c r="K119" s="74" t="s">
        <v>50</v>
      </c>
      <c r="L119" s="78" t="s">
        <v>167</v>
      </c>
      <c r="M119" s="79"/>
      <c r="N119" s="70" t="s">
        <v>75</v>
      </c>
      <c r="O119" s="70" t="s">
        <v>286</v>
      </c>
      <c r="P119" s="70"/>
    </row>
    <row r="120" spans="1:16" ht="18" customHeight="1">
      <c r="A120" s="74" t="s">
        <v>366</v>
      </c>
      <c r="B120" s="72" t="s">
        <v>367</v>
      </c>
      <c r="C120" s="74" t="s">
        <v>368</v>
      </c>
      <c r="D120" s="74" t="s">
        <v>279</v>
      </c>
      <c r="E120" s="75" t="s">
        <v>369</v>
      </c>
      <c r="F120" s="75" t="s">
        <v>352</v>
      </c>
      <c r="G120" s="18" t="s">
        <v>353</v>
      </c>
      <c r="H120" s="76" t="s">
        <v>47</v>
      </c>
      <c r="I120" s="74" t="s">
        <v>48</v>
      </c>
      <c r="J120" s="77" t="s">
        <v>49</v>
      </c>
      <c r="K120" s="74" t="s">
        <v>50</v>
      </c>
      <c r="L120" s="78" t="s">
        <v>167</v>
      </c>
      <c r="M120" s="79"/>
      <c r="N120" s="70" t="s">
        <v>75</v>
      </c>
      <c r="O120" s="70" t="s">
        <v>286</v>
      </c>
      <c r="P120" s="70"/>
    </row>
    <row r="121" spans="1:16" ht="18" customHeight="1">
      <c r="A121" s="74" t="s">
        <v>366</v>
      </c>
      <c r="B121" s="72" t="s">
        <v>367</v>
      </c>
      <c r="C121" s="74" t="s">
        <v>368</v>
      </c>
      <c r="D121" s="74" t="s">
        <v>279</v>
      </c>
      <c r="E121" s="75" t="s">
        <v>369</v>
      </c>
      <c r="F121" s="75" t="s">
        <v>352</v>
      </c>
      <c r="G121" s="18" t="s">
        <v>353</v>
      </c>
      <c r="H121" s="76" t="s">
        <v>47</v>
      </c>
      <c r="I121" s="74" t="s">
        <v>48</v>
      </c>
      <c r="J121" s="77" t="s">
        <v>49</v>
      </c>
      <c r="K121" s="74" t="s">
        <v>50</v>
      </c>
      <c r="L121" s="78" t="s">
        <v>167</v>
      </c>
      <c r="M121" s="79"/>
      <c r="N121" s="70" t="s">
        <v>75</v>
      </c>
      <c r="O121" s="70" t="s">
        <v>286</v>
      </c>
      <c r="P121" s="70"/>
    </row>
    <row r="122" spans="1:16" ht="18" customHeight="1">
      <c r="A122" s="74" t="s">
        <v>370</v>
      </c>
      <c r="B122" s="72" t="s">
        <v>371</v>
      </c>
      <c r="C122" s="74" t="s">
        <v>372</v>
      </c>
      <c r="D122" s="74" t="s">
        <v>279</v>
      </c>
      <c r="E122" s="75" t="s">
        <v>373</v>
      </c>
      <c r="F122" s="75" t="s">
        <v>352</v>
      </c>
      <c r="G122" s="18" t="s">
        <v>353</v>
      </c>
      <c r="H122" s="76" t="s">
        <v>47</v>
      </c>
      <c r="I122" s="74" t="s">
        <v>48</v>
      </c>
      <c r="J122" s="77" t="s">
        <v>49</v>
      </c>
      <c r="K122" s="74" t="s">
        <v>50</v>
      </c>
      <c r="L122" s="78" t="s">
        <v>167</v>
      </c>
      <c r="M122" s="79"/>
      <c r="N122" s="70" t="s">
        <v>75</v>
      </c>
      <c r="O122" s="70" t="s">
        <v>286</v>
      </c>
      <c r="P122" s="70"/>
    </row>
    <row r="123" spans="1:16" ht="18" customHeight="1">
      <c r="A123" s="74" t="s">
        <v>374</v>
      </c>
      <c r="B123" s="72" t="s">
        <v>375</v>
      </c>
      <c r="C123" s="84" t="s">
        <v>376</v>
      </c>
      <c r="D123" s="74" t="s">
        <v>279</v>
      </c>
      <c r="E123" s="75" t="s">
        <v>377</v>
      </c>
      <c r="F123" s="75" t="s">
        <v>352</v>
      </c>
      <c r="G123" s="18" t="s">
        <v>353</v>
      </c>
      <c r="H123" s="76" t="s">
        <v>47</v>
      </c>
      <c r="I123" s="74" t="s">
        <v>48</v>
      </c>
      <c r="J123" s="74" t="s">
        <v>48</v>
      </c>
      <c r="K123" s="74" t="s">
        <v>50</v>
      </c>
      <c r="L123" s="78" t="s">
        <v>167</v>
      </c>
      <c r="M123" s="79"/>
      <c r="N123" s="70" t="s">
        <v>75</v>
      </c>
      <c r="O123" s="70" t="s">
        <v>286</v>
      </c>
      <c r="P123" s="70"/>
    </row>
    <row r="124" spans="1:16" ht="18" customHeight="1">
      <c r="A124" s="74" t="s">
        <v>378</v>
      </c>
      <c r="B124" s="72" t="s">
        <v>379</v>
      </c>
      <c r="C124" s="84" t="s">
        <v>380</v>
      </c>
      <c r="D124" s="74" t="s">
        <v>279</v>
      </c>
      <c r="E124" s="75" t="s">
        <v>381</v>
      </c>
      <c r="F124" s="75" t="s">
        <v>352</v>
      </c>
      <c r="G124" s="18" t="s">
        <v>353</v>
      </c>
      <c r="H124" s="76" t="s">
        <v>47</v>
      </c>
      <c r="I124" s="74" t="s">
        <v>48</v>
      </c>
      <c r="J124" s="77" t="s">
        <v>49</v>
      </c>
      <c r="K124" s="74" t="s">
        <v>50</v>
      </c>
      <c r="L124" s="78" t="s">
        <v>167</v>
      </c>
      <c r="M124" s="79"/>
      <c r="N124" s="70" t="s">
        <v>75</v>
      </c>
      <c r="O124" s="70" t="s">
        <v>286</v>
      </c>
      <c r="P124" s="70"/>
    </row>
    <row r="125" spans="1:16" ht="18" customHeight="1">
      <c r="A125" s="74" t="s">
        <v>382</v>
      </c>
      <c r="B125" s="72" t="s">
        <v>383</v>
      </c>
      <c r="C125" s="74" t="s">
        <v>384</v>
      </c>
      <c r="D125" s="74" t="s">
        <v>279</v>
      </c>
      <c r="E125" s="75" t="s">
        <v>385</v>
      </c>
      <c r="F125" s="75" t="s">
        <v>352</v>
      </c>
      <c r="G125" s="18" t="s">
        <v>353</v>
      </c>
      <c r="H125" s="76" t="s">
        <v>47</v>
      </c>
      <c r="I125" s="74" t="s">
        <v>48</v>
      </c>
      <c r="J125" s="77" t="s">
        <v>49</v>
      </c>
      <c r="K125" s="74" t="s">
        <v>50</v>
      </c>
      <c r="L125" s="78" t="s">
        <v>167</v>
      </c>
      <c r="M125" s="79"/>
      <c r="N125" s="70" t="s">
        <v>75</v>
      </c>
      <c r="O125" s="70" t="s">
        <v>286</v>
      </c>
      <c r="P125" s="70"/>
    </row>
    <row r="126" spans="1:16" ht="18" customHeight="1">
      <c r="A126" s="74" t="s">
        <v>386</v>
      </c>
      <c r="B126" s="72" t="s">
        <v>387</v>
      </c>
      <c r="C126" s="74" t="s">
        <v>388</v>
      </c>
      <c r="D126" s="74" t="s">
        <v>279</v>
      </c>
      <c r="E126" s="75" t="s">
        <v>389</v>
      </c>
      <c r="F126" s="75" t="s">
        <v>352</v>
      </c>
      <c r="G126" s="18" t="s">
        <v>353</v>
      </c>
      <c r="H126" s="76" t="s">
        <v>47</v>
      </c>
      <c r="I126" s="74" t="s">
        <v>48</v>
      </c>
      <c r="J126" s="77" t="s">
        <v>49</v>
      </c>
      <c r="K126" s="74" t="s">
        <v>50</v>
      </c>
      <c r="L126" s="78" t="s">
        <v>167</v>
      </c>
      <c r="M126" s="79"/>
      <c r="N126" s="70" t="s">
        <v>75</v>
      </c>
      <c r="O126" s="70" t="s">
        <v>286</v>
      </c>
      <c r="P126" s="70"/>
    </row>
    <row r="127" spans="1:16" ht="18" customHeight="1">
      <c r="A127" s="63" t="s">
        <v>390</v>
      </c>
      <c r="B127" s="62" t="s">
        <v>391</v>
      </c>
      <c r="C127" s="63" t="s">
        <v>255</v>
      </c>
      <c r="D127" s="63" t="s">
        <v>279</v>
      </c>
      <c r="E127" s="65" t="s">
        <v>392</v>
      </c>
      <c r="F127" s="65" t="s">
        <v>393</v>
      </c>
      <c r="G127" s="66" t="s">
        <v>46</v>
      </c>
      <c r="H127" s="67" t="s">
        <v>47</v>
      </c>
      <c r="I127" s="63" t="s">
        <v>87</v>
      </c>
      <c r="J127" s="63" t="s">
        <v>48</v>
      </c>
      <c r="K127" s="69" t="s">
        <v>50</v>
      </c>
      <c r="L127" s="69" t="s">
        <v>167</v>
      </c>
      <c r="M127" s="29"/>
      <c r="N127" s="70" t="s">
        <v>52</v>
      </c>
      <c r="O127" s="70" t="s">
        <v>53</v>
      </c>
      <c r="P127" s="70"/>
    </row>
    <row r="128" spans="1:16" ht="18" customHeight="1">
      <c r="A128" s="63" t="s">
        <v>390</v>
      </c>
      <c r="B128" s="62" t="s">
        <v>391</v>
      </c>
      <c r="C128" s="63" t="s">
        <v>255</v>
      </c>
      <c r="D128" s="63" t="s">
        <v>279</v>
      </c>
      <c r="E128" s="65" t="s">
        <v>394</v>
      </c>
      <c r="F128" s="65" t="s">
        <v>393</v>
      </c>
      <c r="G128" s="66" t="s">
        <v>46</v>
      </c>
      <c r="H128" s="67" t="s">
        <v>47</v>
      </c>
      <c r="I128" s="63" t="s">
        <v>87</v>
      </c>
      <c r="J128" s="63" t="s">
        <v>48</v>
      </c>
      <c r="K128" s="69" t="s">
        <v>50</v>
      </c>
      <c r="L128" s="69" t="s">
        <v>167</v>
      </c>
      <c r="M128" s="29"/>
      <c r="N128" s="70" t="s">
        <v>52</v>
      </c>
      <c r="O128" s="70" t="s">
        <v>53</v>
      </c>
      <c r="P128" s="70"/>
    </row>
    <row r="129" spans="1:16" ht="18" customHeight="1">
      <c r="A129" s="63" t="s">
        <v>395</v>
      </c>
      <c r="B129" s="62" t="s">
        <v>396</v>
      </c>
      <c r="C129" s="63" t="s">
        <v>255</v>
      </c>
      <c r="D129" s="63" t="s">
        <v>279</v>
      </c>
      <c r="E129" s="65" t="s">
        <v>397</v>
      </c>
      <c r="F129" s="65" t="s">
        <v>398</v>
      </c>
      <c r="G129" s="66" t="s">
        <v>46</v>
      </c>
      <c r="H129" s="67" t="s">
        <v>47</v>
      </c>
      <c r="I129" s="63" t="s">
        <v>87</v>
      </c>
      <c r="J129" s="63" t="s">
        <v>48</v>
      </c>
      <c r="K129" s="69" t="s">
        <v>50</v>
      </c>
      <c r="L129" s="69" t="s">
        <v>167</v>
      </c>
      <c r="M129" s="29"/>
      <c r="N129" s="70" t="s">
        <v>52</v>
      </c>
      <c r="O129" s="70" t="s">
        <v>53</v>
      </c>
      <c r="P129" s="70"/>
    </row>
    <row r="130" spans="1:16" ht="18" customHeight="1">
      <c r="A130" s="63" t="s">
        <v>395</v>
      </c>
      <c r="B130" s="62" t="s">
        <v>396</v>
      </c>
      <c r="C130" s="63" t="s">
        <v>255</v>
      </c>
      <c r="D130" s="63" t="s">
        <v>279</v>
      </c>
      <c r="E130" s="65" t="s">
        <v>399</v>
      </c>
      <c r="F130" s="65" t="s">
        <v>398</v>
      </c>
      <c r="G130" s="66" t="s">
        <v>46</v>
      </c>
      <c r="H130" s="67" t="s">
        <v>47</v>
      </c>
      <c r="I130" s="63" t="s">
        <v>87</v>
      </c>
      <c r="J130" s="63" t="s">
        <v>48</v>
      </c>
      <c r="K130" s="69" t="s">
        <v>50</v>
      </c>
      <c r="L130" s="69" t="s">
        <v>167</v>
      </c>
      <c r="M130" s="29"/>
      <c r="N130" s="70" t="s">
        <v>52</v>
      </c>
      <c r="O130" s="70" t="s">
        <v>53</v>
      </c>
      <c r="P130" s="70"/>
    </row>
    <row r="131" spans="1:16" ht="18" customHeight="1">
      <c r="A131" s="63" t="s">
        <v>400</v>
      </c>
      <c r="B131" s="62" t="s">
        <v>401</v>
      </c>
      <c r="C131" s="63" t="s">
        <v>255</v>
      </c>
      <c r="D131" s="63" t="s">
        <v>279</v>
      </c>
      <c r="E131" s="65" t="s">
        <v>402</v>
      </c>
      <c r="F131" s="65" t="s">
        <v>403</v>
      </c>
      <c r="G131" s="66" t="s">
        <v>46</v>
      </c>
      <c r="H131" s="67" t="s">
        <v>47</v>
      </c>
      <c r="I131" s="63" t="s">
        <v>87</v>
      </c>
      <c r="J131" s="63" t="s">
        <v>48</v>
      </c>
      <c r="K131" s="69" t="s">
        <v>50</v>
      </c>
      <c r="L131" s="69" t="s">
        <v>167</v>
      </c>
      <c r="M131" s="29"/>
      <c r="N131" s="70" t="s">
        <v>52</v>
      </c>
      <c r="O131" s="70" t="s">
        <v>53</v>
      </c>
      <c r="P131" s="70"/>
    </row>
    <row r="132" spans="1:16" ht="18" customHeight="1">
      <c r="A132" s="63" t="s">
        <v>400</v>
      </c>
      <c r="B132" s="62" t="s">
        <v>401</v>
      </c>
      <c r="C132" s="63" t="s">
        <v>255</v>
      </c>
      <c r="D132" s="63" t="s">
        <v>279</v>
      </c>
      <c r="E132" s="65" t="s">
        <v>404</v>
      </c>
      <c r="F132" s="65" t="s">
        <v>403</v>
      </c>
      <c r="G132" s="66" t="s">
        <v>46</v>
      </c>
      <c r="H132" s="67" t="s">
        <v>47</v>
      </c>
      <c r="I132" s="63" t="s">
        <v>87</v>
      </c>
      <c r="J132" s="63" t="s">
        <v>48</v>
      </c>
      <c r="K132" s="69" t="s">
        <v>50</v>
      </c>
      <c r="L132" s="69" t="s">
        <v>167</v>
      </c>
      <c r="M132" s="29"/>
      <c r="N132" s="70" t="s">
        <v>52</v>
      </c>
      <c r="O132" s="70" t="s">
        <v>53</v>
      </c>
      <c r="P132" s="70"/>
    </row>
    <row r="133" spans="1:16" ht="18" customHeight="1">
      <c r="A133" s="63" t="s">
        <v>405</v>
      </c>
      <c r="B133" s="62" t="s">
        <v>406</v>
      </c>
      <c r="C133" s="63" t="s">
        <v>255</v>
      </c>
      <c r="D133" s="63" t="s">
        <v>256</v>
      </c>
      <c r="E133" s="65" t="s">
        <v>407</v>
      </c>
      <c r="F133" s="65" t="s">
        <v>408</v>
      </c>
      <c r="G133" s="66" t="s">
        <v>46</v>
      </c>
      <c r="H133" s="67" t="s">
        <v>47</v>
      </c>
      <c r="I133" s="63" t="s">
        <v>87</v>
      </c>
      <c r="J133" s="63" t="s">
        <v>48</v>
      </c>
      <c r="K133" s="69" t="s">
        <v>50</v>
      </c>
      <c r="L133" s="69" t="s">
        <v>167</v>
      </c>
      <c r="M133" s="29"/>
      <c r="N133" s="70" t="s">
        <v>52</v>
      </c>
      <c r="O133" s="70" t="s">
        <v>53</v>
      </c>
      <c r="P133" s="70"/>
    </row>
    <row r="134" spans="1:16" ht="18" customHeight="1">
      <c r="A134" s="63" t="s">
        <v>405</v>
      </c>
      <c r="B134" s="62" t="s">
        <v>406</v>
      </c>
      <c r="C134" s="63" t="s">
        <v>255</v>
      </c>
      <c r="D134" s="63" t="s">
        <v>256</v>
      </c>
      <c r="E134" s="65" t="s">
        <v>409</v>
      </c>
      <c r="F134" s="65" t="s">
        <v>408</v>
      </c>
      <c r="G134" s="66" t="s">
        <v>46</v>
      </c>
      <c r="H134" s="67" t="s">
        <v>47</v>
      </c>
      <c r="I134" s="63" t="s">
        <v>87</v>
      </c>
      <c r="J134" s="63" t="s">
        <v>48</v>
      </c>
      <c r="K134" s="69" t="s">
        <v>50</v>
      </c>
      <c r="L134" s="69" t="s">
        <v>167</v>
      </c>
      <c r="M134" s="29"/>
      <c r="N134" s="70" t="s">
        <v>52</v>
      </c>
      <c r="O134" s="70" t="s">
        <v>53</v>
      </c>
      <c r="P134" s="70"/>
    </row>
    <row r="135" spans="1:16" ht="18" customHeight="1">
      <c r="A135" s="63" t="s">
        <v>405</v>
      </c>
      <c r="B135" s="62" t="s">
        <v>406</v>
      </c>
      <c r="C135" s="63" t="s">
        <v>255</v>
      </c>
      <c r="D135" s="63" t="s">
        <v>256</v>
      </c>
      <c r="E135" s="65" t="s">
        <v>410</v>
      </c>
      <c r="F135" s="65" t="s">
        <v>408</v>
      </c>
      <c r="G135" s="66" t="s">
        <v>46</v>
      </c>
      <c r="H135" s="67" t="s">
        <v>47</v>
      </c>
      <c r="I135" s="63" t="s">
        <v>87</v>
      </c>
      <c r="J135" s="63" t="s">
        <v>48</v>
      </c>
      <c r="K135" s="69" t="s">
        <v>50</v>
      </c>
      <c r="L135" s="69" t="s">
        <v>167</v>
      </c>
      <c r="M135" s="29"/>
      <c r="N135" s="70" t="s">
        <v>52</v>
      </c>
      <c r="O135" s="70" t="s">
        <v>53</v>
      </c>
      <c r="P135" s="70"/>
    </row>
    <row r="136" spans="1:16" ht="18" customHeight="1">
      <c r="A136" s="63" t="s">
        <v>405</v>
      </c>
      <c r="B136" s="62" t="s">
        <v>406</v>
      </c>
      <c r="C136" s="63" t="s">
        <v>255</v>
      </c>
      <c r="D136" s="65" t="s">
        <v>256</v>
      </c>
      <c r="E136" s="65" t="s">
        <v>411</v>
      </c>
      <c r="F136" s="65" t="s">
        <v>408</v>
      </c>
      <c r="G136" s="66" t="s">
        <v>46</v>
      </c>
      <c r="H136" s="67" t="s">
        <v>47</v>
      </c>
      <c r="I136" s="63" t="s">
        <v>87</v>
      </c>
      <c r="J136" s="63" t="s">
        <v>48</v>
      </c>
      <c r="K136" s="69" t="s">
        <v>50</v>
      </c>
      <c r="L136" s="69" t="s">
        <v>167</v>
      </c>
      <c r="M136" s="29"/>
      <c r="N136" s="70" t="s">
        <v>52</v>
      </c>
      <c r="O136" s="70" t="s">
        <v>53</v>
      </c>
      <c r="P136" s="70"/>
    </row>
    <row r="137" spans="1:16" ht="18" customHeight="1">
      <c r="A137" s="63" t="s">
        <v>412</v>
      </c>
      <c r="B137" s="62" t="s">
        <v>413</v>
      </c>
      <c r="C137" s="63" t="s">
        <v>255</v>
      </c>
      <c r="D137" s="65" t="s">
        <v>256</v>
      </c>
      <c r="E137" s="65" t="s">
        <v>414</v>
      </c>
      <c r="F137" s="65" t="s">
        <v>415</v>
      </c>
      <c r="G137" s="66" t="s">
        <v>46</v>
      </c>
      <c r="H137" s="67" t="s">
        <v>47</v>
      </c>
      <c r="I137" s="63" t="s">
        <v>87</v>
      </c>
      <c r="J137" s="63" t="s">
        <v>48</v>
      </c>
      <c r="K137" s="69" t="s">
        <v>50</v>
      </c>
      <c r="L137" s="69" t="s">
        <v>167</v>
      </c>
      <c r="M137" s="29"/>
      <c r="N137" s="70" t="s">
        <v>52</v>
      </c>
      <c r="O137" s="70" t="s">
        <v>53</v>
      </c>
      <c r="P137" s="70"/>
    </row>
    <row r="138" spans="1:16" ht="18" customHeight="1">
      <c r="A138" s="63" t="s">
        <v>412</v>
      </c>
      <c r="B138" s="62" t="s">
        <v>413</v>
      </c>
      <c r="C138" s="63" t="s">
        <v>255</v>
      </c>
      <c r="D138" s="65" t="s">
        <v>256</v>
      </c>
      <c r="E138" s="65" t="s">
        <v>416</v>
      </c>
      <c r="F138" s="65" t="s">
        <v>415</v>
      </c>
      <c r="G138" s="66" t="s">
        <v>46</v>
      </c>
      <c r="H138" s="67" t="s">
        <v>47</v>
      </c>
      <c r="I138" s="63" t="s">
        <v>87</v>
      </c>
      <c r="J138" s="63" t="s">
        <v>48</v>
      </c>
      <c r="K138" s="69" t="s">
        <v>50</v>
      </c>
      <c r="L138" s="69" t="s">
        <v>167</v>
      </c>
      <c r="M138" s="29"/>
      <c r="N138" s="70" t="s">
        <v>52</v>
      </c>
      <c r="O138" s="70" t="s">
        <v>53</v>
      </c>
      <c r="P138" s="70"/>
    </row>
    <row r="139" spans="1:16" ht="18" customHeight="1">
      <c r="A139" s="63" t="s">
        <v>417</v>
      </c>
      <c r="B139" s="62" t="s">
        <v>418</v>
      </c>
      <c r="C139" s="63" t="s">
        <v>263</v>
      </c>
      <c r="D139" s="63" t="s">
        <v>279</v>
      </c>
      <c r="E139" s="65" t="s">
        <v>419</v>
      </c>
      <c r="F139" s="65" t="s">
        <v>393</v>
      </c>
      <c r="G139" s="66" t="s">
        <v>46</v>
      </c>
      <c r="H139" s="67" t="s">
        <v>47</v>
      </c>
      <c r="I139" s="63" t="s">
        <v>48</v>
      </c>
      <c r="J139" s="68" t="s">
        <v>49</v>
      </c>
      <c r="K139" s="69" t="s">
        <v>50</v>
      </c>
      <c r="L139" s="69" t="s">
        <v>167</v>
      </c>
      <c r="M139" s="29"/>
      <c r="N139" s="70" t="s">
        <v>52</v>
      </c>
      <c r="O139" s="70" t="s">
        <v>53</v>
      </c>
      <c r="P139" s="70"/>
    </row>
    <row r="140" spans="1:16" ht="18" customHeight="1">
      <c r="A140" s="63" t="s">
        <v>420</v>
      </c>
      <c r="B140" s="62" t="s">
        <v>421</v>
      </c>
      <c r="C140" s="63" t="s">
        <v>263</v>
      </c>
      <c r="D140" s="63" t="s">
        <v>279</v>
      </c>
      <c r="E140" s="65" t="s">
        <v>422</v>
      </c>
      <c r="F140" s="65" t="s">
        <v>398</v>
      </c>
      <c r="G140" s="66" t="s">
        <v>46</v>
      </c>
      <c r="H140" s="67" t="s">
        <v>47</v>
      </c>
      <c r="I140" s="63" t="s">
        <v>48</v>
      </c>
      <c r="J140" s="68" t="s">
        <v>49</v>
      </c>
      <c r="K140" s="69" t="s">
        <v>50</v>
      </c>
      <c r="L140" s="69" t="s">
        <v>167</v>
      </c>
      <c r="M140" s="29"/>
      <c r="N140" s="70" t="s">
        <v>52</v>
      </c>
      <c r="O140" s="70" t="s">
        <v>53</v>
      </c>
      <c r="P140" s="70"/>
    </row>
    <row r="141" spans="1:16" ht="18" customHeight="1">
      <c r="A141" s="63" t="s">
        <v>423</v>
      </c>
      <c r="B141" s="62" t="s">
        <v>424</v>
      </c>
      <c r="C141" s="63" t="s">
        <v>263</v>
      </c>
      <c r="D141" s="63" t="s">
        <v>279</v>
      </c>
      <c r="E141" s="65" t="s">
        <v>425</v>
      </c>
      <c r="F141" s="65" t="s">
        <v>403</v>
      </c>
      <c r="G141" s="66" t="s">
        <v>46</v>
      </c>
      <c r="H141" s="67" t="s">
        <v>47</v>
      </c>
      <c r="I141" s="63" t="s">
        <v>48</v>
      </c>
      <c r="J141" s="68" t="s">
        <v>49</v>
      </c>
      <c r="K141" s="69" t="s">
        <v>50</v>
      </c>
      <c r="L141" s="69" t="s">
        <v>167</v>
      </c>
      <c r="M141" s="29"/>
      <c r="N141" s="70" t="s">
        <v>52</v>
      </c>
      <c r="O141" s="70" t="s">
        <v>53</v>
      </c>
      <c r="P141" s="70"/>
    </row>
    <row r="142" spans="1:16" ht="18" customHeight="1">
      <c r="A142" s="63" t="s">
        <v>420</v>
      </c>
      <c r="B142" s="62" t="s">
        <v>421</v>
      </c>
      <c r="C142" s="63" t="s">
        <v>263</v>
      </c>
      <c r="D142" s="63" t="s">
        <v>256</v>
      </c>
      <c r="E142" s="65" t="s">
        <v>426</v>
      </c>
      <c r="F142" s="65" t="s">
        <v>408</v>
      </c>
      <c r="G142" s="66" t="s">
        <v>46</v>
      </c>
      <c r="H142" s="67" t="s">
        <v>47</v>
      </c>
      <c r="I142" s="63" t="s">
        <v>48</v>
      </c>
      <c r="J142" s="68" t="s">
        <v>49</v>
      </c>
      <c r="K142" s="69" t="s">
        <v>50</v>
      </c>
      <c r="L142" s="69" t="s">
        <v>167</v>
      </c>
      <c r="M142" s="29"/>
      <c r="N142" s="70" t="s">
        <v>52</v>
      </c>
      <c r="O142" s="70" t="s">
        <v>53</v>
      </c>
      <c r="P142" s="70"/>
    </row>
    <row r="143" spans="1:16" ht="18" customHeight="1">
      <c r="A143" s="63" t="s">
        <v>420</v>
      </c>
      <c r="B143" s="62" t="s">
        <v>421</v>
      </c>
      <c r="C143" s="63" t="s">
        <v>263</v>
      </c>
      <c r="D143" s="63" t="s">
        <v>256</v>
      </c>
      <c r="E143" s="65" t="s">
        <v>427</v>
      </c>
      <c r="F143" s="65" t="s">
        <v>408</v>
      </c>
      <c r="G143" s="66" t="s">
        <v>46</v>
      </c>
      <c r="H143" s="67" t="s">
        <v>47</v>
      </c>
      <c r="I143" s="63" t="s">
        <v>48</v>
      </c>
      <c r="J143" s="68" t="s">
        <v>49</v>
      </c>
      <c r="K143" s="69" t="s">
        <v>50</v>
      </c>
      <c r="L143" s="69" t="s">
        <v>167</v>
      </c>
      <c r="M143" s="29"/>
      <c r="N143" s="70" t="s">
        <v>52</v>
      </c>
      <c r="O143" s="70" t="s">
        <v>53</v>
      </c>
      <c r="P143" s="70"/>
    </row>
    <row r="144" spans="1:16" ht="18" customHeight="1">
      <c r="A144" s="63" t="s">
        <v>423</v>
      </c>
      <c r="B144" s="62" t="s">
        <v>424</v>
      </c>
      <c r="C144" s="63" t="s">
        <v>263</v>
      </c>
      <c r="D144" s="63" t="s">
        <v>256</v>
      </c>
      <c r="E144" s="65" t="s">
        <v>428</v>
      </c>
      <c r="F144" s="65" t="s">
        <v>415</v>
      </c>
      <c r="G144" s="66" t="s">
        <v>46</v>
      </c>
      <c r="H144" s="67" t="s">
        <v>47</v>
      </c>
      <c r="I144" s="63" t="s">
        <v>48</v>
      </c>
      <c r="J144" s="68" t="s">
        <v>49</v>
      </c>
      <c r="K144" s="69" t="s">
        <v>50</v>
      </c>
      <c r="L144" s="69" t="s">
        <v>167</v>
      </c>
      <c r="M144" s="29"/>
      <c r="N144" s="70" t="s">
        <v>52</v>
      </c>
      <c r="O144" s="70" t="s">
        <v>53</v>
      </c>
      <c r="P144" s="70"/>
    </row>
    <row r="145" spans="1:16" ht="18" customHeight="1">
      <c r="A145" s="63" t="s">
        <v>429</v>
      </c>
      <c r="B145" s="62" t="s">
        <v>430</v>
      </c>
      <c r="C145" s="63" t="s">
        <v>431</v>
      </c>
      <c r="D145" s="63" t="s">
        <v>256</v>
      </c>
      <c r="E145" s="65" t="s">
        <v>432</v>
      </c>
      <c r="F145" s="65" t="s">
        <v>393</v>
      </c>
      <c r="G145" s="66" t="s">
        <v>46</v>
      </c>
      <c r="H145" s="67" t="s">
        <v>47</v>
      </c>
      <c r="I145" s="63" t="s">
        <v>48</v>
      </c>
      <c r="J145" s="68" t="s">
        <v>49</v>
      </c>
      <c r="K145" s="69" t="s">
        <v>50</v>
      </c>
      <c r="L145" s="69" t="s">
        <v>167</v>
      </c>
      <c r="M145" s="29"/>
      <c r="N145" s="70" t="s">
        <v>52</v>
      </c>
      <c r="O145" s="70" t="s">
        <v>53</v>
      </c>
      <c r="P145" s="70"/>
    </row>
    <row r="146" spans="1:16" ht="18" customHeight="1">
      <c r="A146" s="63" t="s">
        <v>433</v>
      </c>
      <c r="B146" s="62" t="s">
        <v>434</v>
      </c>
      <c r="C146" s="63" t="s">
        <v>431</v>
      </c>
      <c r="D146" s="63" t="s">
        <v>256</v>
      </c>
      <c r="E146" s="65" t="s">
        <v>435</v>
      </c>
      <c r="F146" s="65" t="s">
        <v>398</v>
      </c>
      <c r="G146" s="66" t="s">
        <v>46</v>
      </c>
      <c r="H146" s="67" t="s">
        <v>47</v>
      </c>
      <c r="I146" s="63" t="s">
        <v>48</v>
      </c>
      <c r="J146" s="68" t="s">
        <v>49</v>
      </c>
      <c r="K146" s="69" t="s">
        <v>50</v>
      </c>
      <c r="L146" s="69" t="s">
        <v>167</v>
      </c>
      <c r="M146" s="29"/>
      <c r="N146" s="70" t="s">
        <v>52</v>
      </c>
      <c r="O146" s="70" t="s">
        <v>53</v>
      </c>
      <c r="P146" s="70"/>
    </row>
    <row r="147" spans="1:16" ht="18" customHeight="1">
      <c r="A147" s="63" t="s">
        <v>436</v>
      </c>
      <c r="B147" s="62" t="s">
        <v>437</v>
      </c>
      <c r="C147" s="63" t="s">
        <v>431</v>
      </c>
      <c r="D147" s="65" t="s">
        <v>279</v>
      </c>
      <c r="E147" s="65" t="s">
        <v>438</v>
      </c>
      <c r="F147" s="65" t="s">
        <v>408</v>
      </c>
      <c r="G147" s="66" t="s">
        <v>46</v>
      </c>
      <c r="H147" s="67" t="s">
        <v>47</v>
      </c>
      <c r="I147" s="63" t="s">
        <v>48</v>
      </c>
      <c r="J147" s="68" t="s">
        <v>49</v>
      </c>
      <c r="K147" s="69" t="s">
        <v>50</v>
      </c>
      <c r="L147" s="69" t="s">
        <v>167</v>
      </c>
      <c r="M147" s="29"/>
      <c r="N147" s="70" t="s">
        <v>52</v>
      </c>
      <c r="O147" s="70" t="s">
        <v>53</v>
      </c>
      <c r="P147" s="70"/>
    </row>
    <row r="148" spans="1:16" ht="18" customHeight="1">
      <c r="A148" s="63" t="s">
        <v>436</v>
      </c>
      <c r="B148" s="62" t="s">
        <v>437</v>
      </c>
      <c r="C148" s="63" t="s">
        <v>431</v>
      </c>
      <c r="D148" s="65" t="s">
        <v>279</v>
      </c>
      <c r="E148" s="65" t="s">
        <v>439</v>
      </c>
      <c r="F148" s="65" t="s">
        <v>408</v>
      </c>
      <c r="G148" s="66" t="s">
        <v>46</v>
      </c>
      <c r="H148" s="67" t="s">
        <v>47</v>
      </c>
      <c r="I148" s="63" t="s">
        <v>48</v>
      </c>
      <c r="J148" s="68" t="s">
        <v>49</v>
      </c>
      <c r="K148" s="69" t="s">
        <v>50</v>
      </c>
      <c r="L148" s="69" t="s">
        <v>167</v>
      </c>
      <c r="M148" s="29"/>
      <c r="N148" s="70" t="s">
        <v>52</v>
      </c>
      <c r="O148" s="70" t="s">
        <v>53</v>
      </c>
      <c r="P148" s="70"/>
    </row>
    <row r="149" spans="1:16" ht="18" customHeight="1">
      <c r="A149" s="63" t="s">
        <v>440</v>
      </c>
      <c r="B149" s="62" t="s">
        <v>441</v>
      </c>
      <c r="C149" s="63" t="s">
        <v>442</v>
      </c>
      <c r="D149" s="65" t="s">
        <v>279</v>
      </c>
      <c r="E149" s="65" t="s">
        <v>443</v>
      </c>
      <c r="F149" s="65" t="s">
        <v>393</v>
      </c>
      <c r="G149" s="66" t="s">
        <v>46</v>
      </c>
      <c r="H149" s="67" t="s">
        <v>47</v>
      </c>
      <c r="I149" s="63" t="s">
        <v>48</v>
      </c>
      <c r="J149" s="68" t="s">
        <v>49</v>
      </c>
      <c r="K149" s="69" t="s">
        <v>50</v>
      </c>
      <c r="L149" s="69" t="s">
        <v>167</v>
      </c>
      <c r="M149" s="29"/>
      <c r="N149" s="70" t="s">
        <v>52</v>
      </c>
      <c r="O149" s="70" t="s">
        <v>53</v>
      </c>
      <c r="P149" s="70"/>
    </row>
    <row r="150" spans="1:16" ht="18" customHeight="1">
      <c r="A150" s="63" t="s">
        <v>444</v>
      </c>
      <c r="B150" s="62" t="s">
        <v>445</v>
      </c>
      <c r="C150" s="63" t="s">
        <v>442</v>
      </c>
      <c r="D150" s="63" t="s">
        <v>279</v>
      </c>
      <c r="E150" s="65" t="s">
        <v>446</v>
      </c>
      <c r="F150" s="65" t="s">
        <v>398</v>
      </c>
      <c r="G150" s="66" t="s">
        <v>46</v>
      </c>
      <c r="H150" s="67" t="s">
        <v>47</v>
      </c>
      <c r="I150" s="63" t="s">
        <v>48</v>
      </c>
      <c r="J150" s="68" t="s">
        <v>49</v>
      </c>
      <c r="K150" s="69" t="s">
        <v>50</v>
      </c>
      <c r="L150" s="69" t="s">
        <v>167</v>
      </c>
      <c r="M150" s="29"/>
      <c r="N150" s="70" t="s">
        <v>52</v>
      </c>
      <c r="O150" s="70" t="s">
        <v>53</v>
      </c>
      <c r="P150" s="70"/>
    </row>
    <row r="151" spans="1:16" ht="18" customHeight="1">
      <c r="A151" s="63" t="s">
        <v>444</v>
      </c>
      <c r="B151" s="62" t="s">
        <v>445</v>
      </c>
      <c r="C151" s="63" t="s">
        <v>442</v>
      </c>
      <c r="D151" s="63" t="s">
        <v>256</v>
      </c>
      <c r="E151" s="65" t="s">
        <v>447</v>
      </c>
      <c r="F151" s="65" t="s">
        <v>408</v>
      </c>
      <c r="G151" s="66" t="s">
        <v>46</v>
      </c>
      <c r="H151" s="67" t="s">
        <v>47</v>
      </c>
      <c r="I151" s="63" t="s">
        <v>48</v>
      </c>
      <c r="J151" s="68" t="s">
        <v>49</v>
      </c>
      <c r="K151" s="69" t="s">
        <v>50</v>
      </c>
      <c r="L151" s="69" t="s">
        <v>167</v>
      </c>
      <c r="M151" s="29"/>
      <c r="N151" s="70" t="s">
        <v>52</v>
      </c>
      <c r="O151" s="70" t="s">
        <v>53</v>
      </c>
      <c r="P151" s="70"/>
    </row>
    <row r="152" spans="1:16" ht="18" customHeight="1">
      <c r="A152" s="63" t="s">
        <v>444</v>
      </c>
      <c r="B152" s="62" t="s">
        <v>445</v>
      </c>
      <c r="C152" s="63" t="s">
        <v>442</v>
      </c>
      <c r="D152" s="63" t="s">
        <v>256</v>
      </c>
      <c r="E152" s="65" t="s">
        <v>448</v>
      </c>
      <c r="F152" s="65" t="s">
        <v>408</v>
      </c>
      <c r="G152" s="66" t="s">
        <v>46</v>
      </c>
      <c r="H152" s="67" t="s">
        <v>47</v>
      </c>
      <c r="I152" s="63" t="s">
        <v>48</v>
      </c>
      <c r="J152" s="68" t="s">
        <v>49</v>
      </c>
      <c r="K152" s="69" t="s">
        <v>50</v>
      </c>
      <c r="L152" s="69" t="s">
        <v>167</v>
      </c>
      <c r="M152" s="29"/>
      <c r="N152" s="70" t="s">
        <v>52</v>
      </c>
      <c r="O152" s="70" t="s">
        <v>53</v>
      </c>
      <c r="P152" s="70"/>
    </row>
    <row r="153" spans="1:16" ht="18" customHeight="1">
      <c r="A153" s="63" t="s">
        <v>449</v>
      </c>
      <c r="B153" s="62" t="s">
        <v>450</v>
      </c>
      <c r="C153" s="63" t="s">
        <v>451</v>
      </c>
      <c r="D153" s="63" t="s">
        <v>279</v>
      </c>
      <c r="E153" s="65" t="s">
        <v>452</v>
      </c>
      <c r="F153" s="65" t="s">
        <v>393</v>
      </c>
      <c r="G153" s="66"/>
      <c r="H153" s="67"/>
      <c r="I153" s="63" t="s">
        <v>48</v>
      </c>
      <c r="J153" s="68" t="s">
        <v>49</v>
      </c>
      <c r="K153" s="69" t="s">
        <v>50</v>
      </c>
      <c r="L153" s="69" t="s">
        <v>167</v>
      </c>
      <c r="M153" s="29"/>
      <c r="N153" s="70" t="s">
        <v>52</v>
      </c>
      <c r="O153" s="70" t="s">
        <v>53</v>
      </c>
      <c r="P153" s="70"/>
    </row>
    <row r="154" spans="1:16" ht="18" customHeight="1">
      <c r="A154" s="63" t="s">
        <v>453</v>
      </c>
      <c r="B154" s="62" t="s">
        <v>454</v>
      </c>
      <c r="C154" s="63" t="s">
        <v>451</v>
      </c>
      <c r="D154" s="63" t="s">
        <v>279</v>
      </c>
      <c r="E154" s="65" t="s">
        <v>455</v>
      </c>
      <c r="F154" s="65" t="s">
        <v>398</v>
      </c>
      <c r="G154" s="66"/>
      <c r="H154" s="67"/>
      <c r="I154" s="63" t="s">
        <v>48</v>
      </c>
      <c r="J154" s="68" t="s">
        <v>49</v>
      </c>
      <c r="K154" s="69" t="s">
        <v>50</v>
      </c>
      <c r="L154" s="69" t="s">
        <v>167</v>
      </c>
      <c r="M154" s="29"/>
      <c r="N154" s="70" t="s">
        <v>52</v>
      </c>
      <c r="O154" s="70" t="s">
        <v>53</v>
      </c>
      <c r="P154" s="70"/>
    </row>
    <row r="155" spans="1:16" ht="18" customHeight="1">
      <c r="A155" s="63" t="s">
        <v>453</v>
      </c>
      <c r="B155" s="62" t="s">
        <v>454</v>
      </c>
      <c r="C155" s="63" t="s">
        <v>451</v>
      </c>
      <c r="D155" s="63" t="s">
        <v>256</v>
      </c>
      <c r="E155" s="65" t="s">
        <v>456</v>
      </c>
      <c r="F155" s="65" t="s">
        <v>408</v>
      </c>
      <c r="G155" s="66"/>
      <c r="H155" s="67"/>
      <c r="I155" s="63" t="s">
        <v>48</v>
      </c>
      <c r="J155" s="68" t="s">
        <v>49</v>
      </c>
      <c r="K155" s="69" t="s">
        <v>50</v>
      </c>
      <c r="L155" s="69" t="s">
        <v>167</v>
      </c>
      <c r="M155" s="29"/>
      <c r="N155" s="70" t="s">
        <v>52</v>
      </c>
      <c r="O155" s="70" t="s">
        <v>53</v>
      </c>
      <c r="P155" s="70"/>
    </row>
    <row r="156" spans="1:16" ht="18" customHeight="1">
      <c r="A156" s="63" t="s">
        <v>453</v>
      </c>
      <c r="B156" s="62" t="s">
        <v>454</v>
      </c>
      <c r="C156" s="63" t="s">
        <v>451</v>
      </c>
      <c r="D156" s="63" t="s">
        <v>256</v>
      </c>
      <c r="E156" s="65" t="s">
        <v>457</v>
      </c>
      <c r="F156" s="65" t="s">
        <v>408</v>
      </c>
      <c r="G156" s="66"/>
      <c r="H156" s="67"/>
      <c r="I156" s="63" t="s">
        <v>48</v>
      </c>
      <c r="J156" s="68" t="s">
        <v>49</v>
      </c>
      <c r="K156" s="69" t="s">
        <v>50</v>
      </c>
      <c r="L156" s="69" t="s">
        <v>167</v>
      </c>
      <c r="M156" s="29"/>
      <c r="N156" s="70" t="s">
        <v>52</v>
      </c>
      <c r="O156" s="70" t="s">
        <v>53</v>
      </c>
      <c r="P156" s="70"/>
    </row>
    <row r="157" spans="1:16" ht="18" customHeight="1">
      <c r="A157" s="63" t="s">
        <v>458</v>
      </c>
      <c r="B157" s="62" t="s">
        <v>459</v>
      </c>
      <c r="C157" s="63" t="s">
        <v>271</v>
      </c>
      <c r="D157" s="63" t="s">
        <v>279</v>
      </c>
      <c r="E157" s="65" t="s">
        <v>460</v>
      </c>
      <c r="F157" s="65" t="s">
        <v>393</v>
      </c>
      <c r="G157" s="66" t="s">
        <v>46</v>
      </c>
      <c r="H157" s="67" t="s">
        <v>47</v>
      </c>
      <c r="I157" s="63" t="s">
        <v>87</v>
      </c>
      <c r="J157" s="63" t="s">
        <v>48</v>
      </c>
      <c r="K157" s="69" t="s">
        <v>50</v>
      </c>
      <c r="L157" s="69" t="s">
        <v>167</v>
      </c>
      <c r="M157" s="29"/>
      <c r="N157" s="70" t="s">
        <v>52</v>
      </c>
      <c r="O157" s="70" t="s">
        <v>53</v>
      </c>
      <c r="P157" s="70"/>
    </row>
    <row r="158" spans="1:16" ht="18" customHeight="1">
      <c r="A158" s="63" t="s">
        <v>461</v>
      </c>
      <c r="B158" s="62" t="s">
        <v>462</v>
      </c>
      <c r="C158" s="63" t="s">
        <v>271</v>
      </c>
      <c r="D158" s="63" t="s">
        <v>279</v>
      </c>
      <c r="E158" s="65" t="s">
        <v>463</v>
      </c>
      <c r="F158" s="65" t="s">
        <v>398</v>
      </c>
      <c r="G158" s="66" t="s">
        <v>46</v>
      </c>
      <c r="H158" s="67" t="s">
        <v>47</v>
      </c>
      <c r="I158" s="63" t="s">
        <v>87</v>
      </c>
      <c r="J158" s="63" t="s">
        <v>48</v>
      </c>
      <c r="K158" s="69" t="s">
        <v>50</v>
      </c>
      <c r="L158" s="69" t="s">
        <v>167</v>
      </c>
      <c r="M158" s="29"/>
      <c r="N158" s="70" t="s">
        <v>52</v>
      </c>
      <c r="O158" s="70" t="s">
        <v>53</v>
      </c>
      <c r="P158" s="70"/>
    </row>
    <row r="159" spans="1:16" ht="18" customHeight="1">
      <c r="A159" s="63" t="s">
        <v>464</v>
      </c>
      <c r="B159" s="62" t="s">
        <v>465</v>
      </c>
      <c r="C159" s="63" t="s">
        <v>271</v>
      </c>
      <c r="D159" s="63" t="s">
        <v>279</v>
      </c>
      <c r="E159" s="65" t="s">
        <v>466</v>
      </c>
      <c r="F159" s="65" t="s">
        <v>403</v>
      </c>
      <c r="G159" s="66" t="s">
        <v>46</v>
      </c>
      <c r="H159" s="67" t="s">
        <v>47</v>
      </c>
      <c r="I159" s="63" t="s">
        <v>87</v>
      </c>
      <c r="J159" s="63" t="s">
        <v>48</v>
      </c>
      <c r="K159" s="69" t="s">
        <v>50</v>
      </c>
      <c r="L159" s="69" t="s">
        <v>167</v>
      </c>
      <c r="M159" s="29"/>
      <c r="N159" s="70" t="s">
        <v>52</v>
      </c>
      <c r="O159" s="70" t="s">
        <v>53</v>
      </c>
      <c r="P159" s="70"/>
    </row>
    <row r="160" spans="1:16" ht="18" customHeight="1">
      <c r="A160" s="63" t="s">
        <v>467</v>
      </c>
      <c r="B160" s="62" t="s">
        <v>468</v>
      </c>
      <c r="C160" s="63" t="s">
        <v>271</v>
      </c>
      <c r="D160" s="63" t="s">
        <v>256</v>
      </c>
      <c r="E160" s="65" t="s">
        <v>469</v>
      </c>
      <c r="F160" s="65" t="s">
        <v>408</v>
      </c>
      <c r="G160" s="66" t="s">
        <v>46</v>
      </c>
      <c r="H160" s="67" t="s">
        <v>47</v>
      </c>
      <c r="I160" s="63" t="s">
        <v>87</v>
      </c>
      <c r="J160" s="63" t="s">
        <v>48</v>
      </c>
      <c r="K160" s="69" t="s">
        <v>50</v>
      </c>
      <c r="L160" s="69" t="s">
        <v>167</v>
      </c>
      <c r="M160" s="29"/>
      <c r="N160" s="70" t="s">
        <v>52</v>
      </c>
      <c r="O160" s="70" t="s">
        <v>53</v>
      </c>
      <c r="P160" s="70"/>
    </row>
    <row r="161" spans="1:16" ht="18" customHeight="1">
      <c r="A161" s="63" t="s">
        <v>467</v>
      </c>
      <c r="B161" s="62" t="s">
        <v>468</v>
      </c>
      <c r="C161" s="63" t="s">
        <v>271</v>
      </c>
      <c r="D161" s="63" t="s">
        <v>256</v>
      </c>
      <c r="E161" s="65" t="s">
        <v>470</v>
      </c>
      <c r="F161" s="65" t="s">
        <v>408</v>
      </c>
      <c r="G161" s="66" t="s">
        <v>46</v>
      </c>
      <c r="H161" s="67" t="s">
        <v>47</v>
      </c>
      <c r="I161" s="63" t="s">
        <v>87</v>
      </c>
      <c r="J161" s="63" t="s">
        <v>48</v>
      </c>
      <c r="K161" s="69" t="s">
        <v>50</v>
      </c>
      <c r="L161" s="69" t="s">
        <v>167</v>
      </c>
      <c r="M161" s="29"/>
      <c r="N161" s="70" t="s">
        <v>52</v>
      </c>
      <c r="O161" s="70" t="s">
        <v>53</v>
      </c>
      <c r="P161" s="70"/>
    </row>
    <row r="162" spans="1:16" ht="18" customHeight="1">
      <c r="A162" s="80" t="s">
        <v>471</v>
      </c>
      <c r="B162" s="62" t="s">
        <v>472</v>
      </c>
      <c r="C162" s="63" t="s">
        <v>271</v>
      </c>
      <c r="D162" s="63" t="s">
        <v>256</v>
      </c>
      <c r="E162" s="65" t="s">
        <v>473</v>
      </c>
      <c r="F162" s="65" t="s">
        <v>415</v>
      </c>
      <c r="G162" s="66" t="s">
        <v>46</v>
      </c>
      <c r="H162" s="67" t="s">
        <v>47</v>
      </c>
      <c r="I162" s="63" t="s">
        <v>87</v>
      </c>
      <c r="J162" s="63" t="s">
        <v>48</v>
      </c>
      <c r="K162" s="69" t="s">
        <v>50</v>
      </c>
      <c r="L162" s="69" t="s">
        <v>167</v>
      </c>
      <c r="M162" s="29"/>
      <c r="N162" s="70" t="s">
        <v>52</v>
      </c>
      <c r="O162" s="70" t="s">
        <v>53</v>
      </c>
      <c r="P162" s="70"/>
    </row>
    <row r="163" spans="1:16" ht="18" customHeight="1">
      <c r="A163" s="63" t="s">
        <v>474</v>
      </c>
      <c r="B163" s="62" t="s">
        <v>475</v>
      </c>
      <c r="C163" s="63" t="s">
        <v>275</v>
      </c>
      <c r="D163" s="63" t="s">
        <v>279</v>
      </c>
      <c r="E163" s="65" t="s">
        <v>476</v>
      </c>
      <c r="F163" s="65" t="s">
        <v>393</v>
      </c>
      <c r="G163" s="66" t="s">
        <v>46</v>
      </c>
      <c r="H163" s="67" t="s">
        <v>47</v>
      </c>
      <c r="I163" s="63" t="s">
        <v>87</v>
      </c>
      <c r="J163" s="63" t="s">
        <v>48</v>
      </c>
      <c r="K163" s="69" t="s">
        <v>50</v>
      </c>
      <c r="L163" s="69" t="s">
        <v>167</v>
      </c>
      <c r="M163" s="29"/>
      <c r="N163" s="70" t="s">
        <v>52</v>
      </c>
      <c r="O163" s="70" t="s">
        <v>53</v>
      </c>
      <c r="P163" s="70"/>
    </row>
    <row r="164" spans="1:16" ht="18" customHeight="1">
      <c r="A164" s="63" t="s">
        <v>477</v>
      </c>
      <c r="B164" s="62" t="s">
        <v>478</v>
      </c>
      <c r="C164" s="63" t="s">
        <v>275</v>
      </c>
      <c r="D164" s="63" t="s">
        <v>279</v>
      </c>
      <c r="E164" s="65" t="s">
        <v>479</v>
      </c>
      <c r="F164" s="65" t="s">
        <v>398</v>
      </c>
      <c r="G164" s="66" t="s">
        <v>46</v>
      </c>
      <c r="H164" s="67" t="s">
        <v>47</v>
      </c>
      <c r="I164" s="63" t="s">
        <v>87</v>
      </c>
      <c r="J164" s="63" t="s">
        <v>48</v>
      </c>
      <c r="K164" s="63" t="s">
        <v>167</v>
      </c>
      <c r="L164" s="69" t="s">
        <v>167</v>
      </c>
      <c r="M164" s="29"/>
      <c r="N164" s="70" t="s">
        <v>52</v>
      </c>
      <c r="O164" s="70" t="s">
        <v>53</v>
      </c>
      <c r="P164" s="70"/>
    </row>
    <row r="165" spans="1:16" ht="18" customHeight="1">
      <c r="A165" s="63" t="s">
        <v>480</v>
      </c>
      <c r="B165" s="62" t="s">
        <v>481</v>
      </c>
      <c r="C165" s="63" t="s">
        <v>275</v>
      </c>
      <c r="D165" s="63" t="s">
        <v>279</v>
      </c>
      <c r="E165" s="65" t="s">
        <v>482</v>
      </c>
      <c r="F165" s="65" t="s">
        <v>403</v>
      </c>
      <c r="G165" s="66" t="s">
        <v>46</v>
      </c>
      <c r="H165" s="67" t="s">
        <v>47</v>
      </c>
      <c r="I165" s="63" t="s">
        <v>87</v>
      </c>
      <c r="J165" s="63" t="s">
        <v>48</v>
      </c>
      <c r="K165" s="63" t="s">
        <v>167</v>
      </c>
      <c r="L165" s="69" t="s">
        <v>167</v>
      </c>
      <c r="M165" s="29"/>
      <c r="N165" s="70" t="s">
        <v>52</v>
      </c>
      <c r="O165" s="70" t="s">
        <v>53</v>
      </c>
      <c r="P165" s="70"/>
    </row>
    <row r="166" spans="1:16" ht="18" customHeight="1">
      <c r="A166" s="63" t="s">
        <v>483</v>
      </c>
      <c r="B166" s="62" t="s">
        <v>484</v>
      </c>
      <c r="C166" s="63" t="s">
        <v>275</v>
      </c>
      <c r="D166" s="63" t="s">
        <v>256</v>
      </c>
      <c r="E166" s="65" t="s">
        <v>485</v>
      </c>
      <c r="F166" s="65" t="s">
        <v>408</v>
      </c>
      <c r="G166" s="66" t="s">
        <v>46</v>
      </c>
      <c r="H166" s="67" t="s">
        <v>47</v>
      </c>
      <c r="I166" s="63" t="s">
        <v>87</v>
      </c>
      <c r="J166" s="63" t="s">
        <v>48</v>
      </c>
      <c r="K166" s="69" t="s">
        <v>50</v>
      </c>
      <c r="L166" s="69" t="s">
        <v>167</v>
      </c>
      <c r="M166" s="29"/>
      <c r="N166" s="70" t="s">
        <v>52</v>
      </c>
      <c r="O166" s="70" t="s">
        <v>53</v>
      </c>
      <c r="P166" s="70"/>
    </row>
    <row r="167" spans="1:16" ht="18" customHeight="1">
      <c r="A167" s="80" t="s">
        <v>483</v>
      </c>
      <c r="B167" s="62" t="s">
        <v>484</v>
      </c>
      <c r="C167" s="63" t="s">
        <v>275</v>
      </c>
      <c r="D167" s="63" t="s">
        <v>256</v>
      </c>
      <c r="E167" s="65" t="s">
        <v>486</v>
      </c>
      <c r="F167" s="65" t="s">
        <v>408</v>
      </c>
      <c r="G167" s="66" t="s">
        <v>46</v>
      </c>
      <c r="H167" s="67" t="s">
        <v>47</v>
      </c>
      <c r="I167" s="63" t="s">
        <v>87</v>
      </c>
      <c r="J167" s="63" t="s">
        <v>48</v>
      </c>
      <c r="K167" s="69" t="s">
        <v>50</v>
      </c>
      <c r="L167" s="69" t="s">
        <v>167</v>
      </c>
      <c r="M167" s="29"/>
      <c r="N167" s="70" t="s">
        <v>52</v>
      </c>
      <c r="O167" s="70" t="s">
        <v>53</v>
      </c>
      <c r="P167" s="70"/>
    </row>
    <row r="168" spans="1:16" ht="18" customHeight="1">
      <c r="A168" s="63" t="s">
        <v>487</v>
      </c>
      <c r="B168" s="62" t="s">
        <v>488</v>
      </c>
      <c r="C168" s="63" t="s">
        <v>275</v>
      </c>
      <c r="D168" s="63" t="s">
        <v>256</v>
      </c>
      <c r="E168" s="65" t="s">
        <v>489</v>
      </c>
      <c r="F168" s="65" t="s">
        <v>415</v>
      </c>
      <c r="G168" s="66" t="s">
        <v>46</v>
      </c>
      <c r="H168" s="67" t="s">
        <v>47</v>
      </c>
      <c r="I168" s="63" t="s">
        <v>87</v>
      </c>
      <c r="J168" s="63" t="s">
        <v>48</v>
      </c>
      <c r="K168" s="69" t="s">
        <v>50</v>
      </c>
      <c r="L168" s="69" t="s">
        <v>167</v>
      </c>
      <c r="M168" s="29"/>
      <c r="N168" s="70" t="s">
        <v>52</v>
      </c>
      <c r="O168" s="70" t="s">
        <v>53</v>
      </c>
      <c r="P168" s="70"/>
    </row>
    <row r="169" spans="1:16" ht="18" customHeight="1">
      <c r="A169" s="63" t="s">
        <v>490</v>
      </c>
      <c r="B169" s="62" t="s">
        <v>491</v>
      </c>
      <c r="C169" s="63" t="s">
        <v>492</v>
      </c>
      <c r="D169" s="63" t="s">
        <v>279</v>
      </c>
      <c r="E169" s="65" t="s">
        <v>493</v>
      </c>
      <c r="F169" s="81" t="s">
        <v>43</v>
      </c>
      <c r="G169" s="66" t="s">
        <v>46</v>
      </c>
      <c r="H169" s="67" t="s">
        <v>47</v>
      </c>
      <c r="I169" s="63" t="s">
        <v>87</v>
      </c>
      <c r="J169" s="63" t="s">
        <v>494</v>
      </c>
      <c r="K169" s="63" t="s">
        <v>50</v>
      </c>
      <c r="L169" s="69" t="s">
        <v>259</v>
      </c>
      <c r="M169" s="29"/>
      <c r="N169" s="70" t="s">
        <v>52</v>
      </c>
      <c r="O169" s="70" t="s">
        <v>53</v>
      </c>
      <c r="P169" s="70"/>
    </row>
    <row r="170" spans="1:16" ht="18" customHeight="1">
      <c r="A170" s="63" t="s">
        <v>495</v>
      </c>
      <c r="B170" s="62" t="s">
        <v>496</v>
      </c>
      <c r="C170" s="63" t="s">
        <v>187</v>
      </c>
      <c r="D170" s="63" t="s">
        <v>279</v>
      </c>
      <c r="E170" s="65" t="s">
        <v>497</v>
      </c>
      <c r="F170" s="65" t="s">
        <v>393</v>
      </c>
      <c r="G170" s="66" t="s">
        <v>46</v>
      </c>
      <c r="H170" s="67" t="s">
        <v>47</v>
      </c>
      <c r="I170" s="63" t="s">
        <v>48</v>
      </c>
      <c r="J170" s="68" t="s">
        <v>49</v>
      </c>
      <c r="K170" s="69" t="s">
        <v>50</v>
      </c>
      <c r="L170" s="69" t="s">
        <v>167</v>
      </c>
      <c r="M170" s="29"/>
      <c r="N170" s="70" t="s">
        <v>52</v>
      </c>
      <c r="O170" s="70" t="s">
        <v>53</v>
      </c>
      <c r="P170" s="70"/>
    </row>
    <row r="171" spans="1:16" ht="18" customHeight="1">
      <c r="A171" s="63" t="s">
        <v>498</v>
      </c>
      <c r="B171" s="62" t="s">
        <v>499</v>
      </c>
      <c r="C171" s="63" t="s">
        <v>187</v>
      </c>
      <c r="D171" s="63" t="s">
        <v>279</v>
      </c>
      <c r="E171" s="65" t="s">
        <v>500</v>
      </c>
      <c r="F171" s="65" t="s">
        <v>398</v>
      </c>
      <c r="G171" s="66" t="s">
        <v>46</v>
      </c>
      <c r="H171" s="67" t="s">
        <v>47</v>
      </c>
      <c r="I171" s="63" t="s">
        <v>48</v>
      </c>
      <c r="J171" s="68" t="s">
        <v>49</v>
      </c>
      <c r="K171" s="69" t="s">
        <v>50</v>
      </c>
      <c r="L171" s="69" t="s">
        <v>167</v>
      </c>
      <c r="M171" s="29"/>
      <c r="N171" s="70" t="s">
        <v>52</v>
      </c>
      <c r="O171" s="70" t="s">
        <v>53</v>
      </c>
      <c r="P171" s="70"/>
    </row>
    <row r="172" spans="1:16" ht="18" customHeight="1">
      <c r="A172" s="63" t="s">
        <v>498</v>
      </c>
      <c r="B172" s="62" t="s">
        <v>499</v>
      </c>
      <c r="C172" s="63" t="s">
        <v>187</v>
      </c>
      <c r="D172" s="63" t="s">
        <v>256</v>
      </c>
      <c r="E172" s="65" t="s">
        <v>501</v>
      </c>
      <c r="F172" s="65" t="s">
        <v>408</v>
      </c>
      <c r="G172" s="66" t="s">
        <v>46</v>
      </c>
      <c r="H172" s="67" t="s">
        <v>47</v>
      </c>
      <c r="I172" s="63" t="s">
        <v>48</v>
      </c>
      <c r="J172" s="68" t="s">
        <v>49</v>
      </c>
      <c r="K172" s="69" t="s">
        <v>50</v>
      </c>
      <c r="L172" s="69" t="s">
        <v>167</v>
      </c>
      <c r="M172" s="29"/>
      <c r="N172" s="70" t="s">
        <v>52</v>
      </c>
      <c r="O172" s="70" t="s">
        <v>53</v>
      </c>
      <c r="P172" s="70"/>
    </row>
    <row r="173" spans="1:16" ht="18" customHeight="1">
      <c r="A173" s="63" t="s">
        <v>498</v>
      </c>
      <c r="B173" s="62" t="s">
        <v>499</v>
      </c>
      <c r="C173" s="63" t="s">
        <v>187</v>
      </c>
      <c r="D173" s="63" t="s">
        <v>256</v>
      </c>
      <c r="E173" s="65" t="s">
        <v>502</v>
      </c>
      <c r="F173" s="65" t="s">
        <v>408</v>
      </c>
      <c r="G173" s="66" t="s">
        <v>46</v>
      </c>
      <c r="H173" s="67" t="s">
        <v>47</v>
      </c>
      <c r="I173" s="63" t="s">
        <v>48</v>
      </c>
      <c r="J173" s="68" t="s">
        <v>49</v>
      </c>
      <c r="K173" s="69" t="s">
        <v>50</v>
      </c>
      <c r="L173" s="69" t="s">
        <v>167</v>
      </c>
      <c r="M173" s="29"/>
      <c r="N173" s="70" t="s">
        <v>52</v>
      </c>
      <c r="O173" s="70" t="s">
        <v>53</v>
      </c>
      <c r="P173" s="70"/>
    </row>
    <row r="174" spans="1:16" ht="18" customHeight="1">
      <c r="A174" s="63" t="s">
        <v>503</v>
      </c>
      <c r="B174" s="62" t="s">
        <v>504</v>
      </c>
      <c r="C174" s="63" t="s">
        <v>505</v>
      </c>
      <c r="D174" s="65" t="s">
        <v>43</v>
      </c>
      <c r="E174" s="65" t="s">
        <v>506</v>
      </c>
      <c r="F174" s="81" t="s">
        <v>43</v>
      </c>
      <c r="G174" s="66" t="s">
        <v>353</v>
      </c>
      <c r="H174" s="85" t="s">
        <v>43</v>
      </c>
      <c r="I174" s="63" t="s">
        <v>87</v>
      </c>
      <c r="J174" s="86" t="s">
        <v>507</v>
      </c>
      <c r="K174" s="69" t="s">
        <v>50</v>
      </c>
      <c r="L174" s="65" t="s">
        <v>43</v>
      </c>
      <c r="M174" s="29"/>
      <c r="N174" s="70" t="s">
        <v>52</v>
      </c>
      <c r="O174" s="70" t="s">
        <v>53</v>
      </c>
      <c r="P174" s="70"/>
    </row>
    <row r="175" spans="1:16" ht="18" customHeight="1">
      <c r="A175" s="63" t="s">
        <v>508</v>
      </c>
      <c r="B175" s="62" t="s">
        <v>509</v>
      </c>
      <c r="C175" s="63" t="s">
        <v>505</v>
      </c>
      <c r="D175" s="65" t="s">
        <v>43</v>
      </c>
      <c r="E175" s="65" t="s">
        <v>510</v>
      </c>
      <c r="F175" s="81" t="s">
        <v>43</v>
      </c>
      <c r="G175" s="66" t="s">
        <v>353</v>
      </c>
      <c r="H175" s="85" t="s">
        <v>43</v>
      </c>
      <c r="I175" s="63" t="s">
        <v>87</v>
      </c>
      <c r="J175" s="86" t="s">
        <v>507</v>
      </c>
      <c r="K175" s="69" t="s">
        <v>50</v>
      </c>
      <c r="L175" s="65" t="s">
        <v>43</v>
      </c>
      <c r="M175" s="29"/>
      <c r="N175" s="70" t="s">
        <v>52</v>
      </c>
      <c r="O175" s="70" t="s">
        <v>53</v>
      </c>
      <c r="P175" s="70"/>
    </row>
    <row r="176" spans="1:16" ht="18" customHeight="1">
      <c r="A176" s="63" t="s">
        <v>511</v>
      </c>
      <c r="B176" s="62" t="s">
        <v>512</v>
      </c>
      <c r="C176" s="63" t="s">
        <v>505</v>
      </c>
      <c r="D176" s="65" t="s">
        <v>43</v>
      </c>
      <c r="E176" s="65" t="s">
        <v>513</v>
      </c>
      <c r="F176" s="81" t="s">
        <v>43</v>
      </c>
      <c r="G176" s="66" t="s">
        <v>353</v>
      </c>
      <c r="H176" s="85" t="s">
        <v>43</v>
      </c>
      <c r="I176" s="63" t="s">
        <v>87</v>
      </c>
      <c r="J176" s="86" t="s">
        <v>507</v>
      </c>
      <c r="K176" s="69" t="s">
        <v>50</v>
      </c>
      <c r="L176" s="65" t="s">
        <v>43</v>
      </c>
      <c r="M176" s="29"/>
      <c r="N176" s="70" t="s">
        <v>52</v>
      </c>
      <c r="O176" s="70" t="s">
        <v>53</v>
      </c>
      <c r="P176" s="70"/>
    </row>
    <row r="177" spans="1:16" ht="18" customHeight="1">
      <c r="A177" s="63" t="s">
        <v>514</v>
      </c>
      <c r="B177" s="62" t="s">
        <v>515</v>
      </c>
      <c r="C177" s="63" t="s">
        <v>505</v>
      </c>
      <c r="D177" s="65" t="s">
        <v>43</v>
      </c>
      <c r="E177" s="65" t="s">
        <v>516</v>
      </c>
      <c r="F177" s="81" t="s">
        <v>43</v>
      </c>
      <c r="G177" s="66" t="s">
        <v>353</v>
      </c>
      <c r="H177" s="85" t="s">
        <v>43</v>
      </c>
      <c r="I177" s="63" t="s">
        <v>87</v>
      </c>
      <c r="J177" s="86" t="s">
        <v>507</v>
      </c>
      <c r="K177" s="63" t="s">
        <v>50</v>
      </c>
      <c r="L177" s="65" t="s">
        <v>43</v>
      </c>
      <c r="M177" s="29"/>
      <c r="N177" s="70" t="s">
        <v>52</v>
      </c>
      <c r="O177" s="70" t="s">
        <v>53</v>
      </c>
      <c r="P177" s="70"/>
    </row>
    <row r="178" spans="1:16" ht="18" customHeight="1">
      <c r="A178" s="63" t="s">
        <v>517</v>
      </c>
      <c r="B178" s="62" t="s">
        <v>518</v>
      </c>
      <c r="C178" s="63" t="s">
        <v>505</v>
      </c>
      <c r="D178" s="65" t="s">
        <v>43</v>
      </c>
      <c r="E178" s="65" t="s">
        <v>519</v>
      </c>
      <c r="F178" s="81" t="s">
        <v>43</v>
      </c>
      <c r="G178" s="66" t="s">
        <v>353</v>
      </c>
      <c r="H178" s="85" t="s">
        <v>43</v>
      </c>
      <c r="I178" s="63" t="s">
        <v>87</v>
      </c>
      <c r="J178" s="86" t="s">
        <v>507</v>
      </c>
      <c r="K178" s="63" t="s">
        <v>50</v>
      </c>
      <c r="L178" s="65" t="s">
        <v>43</v>
      </c>
      <c r="M178" s="29"/>
      <c r="N178" s="70" t="s">
        <v>52</v>
      </c>
      <c r="O178" s="70" t="s">
        <v>53</v>
      </c>
      <c r="P178" s="70"/>
    </row>
    <row r="179" spans="1:16" ht="18" customHeight="1">
      <c r="A179" s="63" t="s">
        <v>520</v>
      </c>
      <c r="B179" s="62" t="s">
        <v>521</v>
      </c>
      <c r="C179" s="63" t="s">
        <v>522</v>
      </c>
      <c r="D179" s="63" t="s">
        <v>279</v>
      </c>
      <c r="E179" s="65" t="s">
        <v>523</v>
      </c>
      <c r="F179" s="65" t="s">
        <v>524</v>
      </c>
      <c r="G179" s="66" t="s">
        <v>46</v>
      </c>
      <c r="H179" s="67" t="s">
        <v>47</v>
      </c>
      <c r="I179" s="63" t="s">
        <v>87</v>
      </c>
      <c r="J179" s="63" t="s">
        <v>197</v>
      </c>
      <c r="K179" s="63" t="s">
        <v>50</v>
      </c>
      <c r="L179" s="69" t="s">
        <v>525</v>
      </c>
      <c r="M179" s="69" t="s">
        <v>526</v>
      </c>
      <c r="N179" s="70" t="s">
        <v>52</v>
      </c>
      <c r="O179" s="70" t="s">
        <v>53</v>
      </c>
      <c r="P179" s="70"/>
    </row>
    <row r="180" spans="1:16" ht="18" customHeight="1">
      <c r="A180" s="63" t="s">
        <v>520</v>
      </c>
      <c r="B180" s="62" t="s">
        <v>521</v>
      </c>
      <c r="C180" s="63" t="s">
        <v>522</v>
      </c>
      <c r="D180" s="63" t="s">
        <v>279</v>
      </c>
      <c r="E180" s="65" t="s">
        <v>527</v>
      </c>
      <c r="F180" s="65" t="s">
        <v>524</v>
      </c>
      <c r="G180" s="66" t="s">
        <v>46</v>
      </c>
      <c r="H180" s="67" t="s">
        <v>47</v>
      </c>
      <c r="I180" s="63" t="s">
        <v>87</v>
      </c>
      <c r="J180" s="63" t="s">
        <v>197</v>
      </c>
      <c r="K180" s="63" t="s">
        <v>50</v>
      </c>
      <c r="L180" s="69" t="s">
        <v>525</v>
      </c>
      <c r="M180" s="69" t="s">
        <v>526</v>
      </c>
      <c r="N180" s="70" t="s">
        <v>52</v>
      </c>
      <c r="O180" s="70" t="s">
        <v>53</v>
      </c>
      <c r="P180" s="70"/>
    </row>
    <row r="181" spans="1:16" ht="18" customHeight="1">
      <c r="A181" s="63" t="s">
        <v>528</v>
      </c>
      <c r="B181" s="62" t="s">
        <v>529</v>
      </c>
      <c r="C181" s="63" t="s">
        <v>530</v>
      </c>
      <c r="D181" s="63" t="s">
        <v>279</v>
      </c>
      <c r="E181" s="65" t="s">
        <v>531</v>
      </c>
      <c r="F181" s="65" t="s">
        <v>524</v>
      </c>
      <c r="G181" s="66" t="s">
        <v>46</v>
      </c>
      <c r="H181" s="67" t="s">
        <v>47</v>
      </c>
      <c r="I181" s="63" t="s">
        <v>197</v>
      </c>
      <c r="J181" s="86" t="s">
        <v>507</v>
      </c>
      <c r="K181" s="63" t="s">
        <v>50</v>
      </c>
      <c r="L181" s="69" t="s">
        <v>525</v>
      </c>
      <c r="M181" s="86" t="s">
        <v>532</v>
      </c>
      <c r="N181" s="70" t="s">
        <v>52</v>
      </c>
      <c r="O181" s="70" t="s">
        <v>53</v>
      </c>
      <c r="P181" s="70"/>
    </row>
    <row r="182" spans="1:16" ht="18" customHeight="1">
      <c r="A182" s="63" t="s">
        <v>528</v>
      </c>
      <c r="B182" s="62" t="s">
        <v>529</v>
      </c>
      <c r="C182" s="63" t="s">
        <v>530</v>
      </c>
      <c r="D182" s="63" t="s">
        <v>279</v>
      </c>
      <c r="E182" s="65" t="s">
        <v>533</v>
      </c>
      <c r="F182" s="65" t="s">
        <v>524</v>
      </c>
      <c r="G182" s="66" t="s">
        <v>46</v>
      </c>
      <c r="H182" s="67" t="s">
        <v>47</v>
      </c>
      <c r="I182" s="63" t="s">
        <v>197</v>
      </c>
      <c r="J182" s="86" t="s">
        <v>507</v>
      </c>
      <c r="K182" s="63" t="s">
        <v>50</v>
      </c>
      <c r="L182" s="69" t="s">
        <v>525</v>
      </c>
      <c r="M182" s="86" t="s">
        <v>532</v>
      </c>
      <c r="N182" s="70" t="s">
        <v>52</v>
      </c>
      <c r="O182" s="70" t="s">
        <v>53</v>
      </c>
      <c r="P182" s="70"/>
    </row>
    <row r="183" spans="1:16" ht="18" customHeight="1">
      <c r="A183" s="63" t="s">
        <v>534</v>
      </c>
      <c r="B183" s="62" t="s">
        <v>535</v>
      </c>
      <c r="C183" s="63" t="s">
        <v>187</v>
      </c>
      <c r="D183" s="63" t="s">
        <v>279</v>
      </c>
      <c r="E183" s="65" t="s">
        <v>536</v>
      </c>
      <c r="F183" s="65" t="s">
        <v>524</v>
      </c>
      <c r="G183" s="66" t="s">
        <v>46</v>
      </c>
      <c r="H183" s="67" t="s">
        <v>47</v>
      </c>
      <c r="I183" s="63" t="s">
        <v>197</v>
      </c>
      <c r="J183" s="86" t="s">
        <v>507</v>
      </c>
      <c r="K183" s="63" t="s">
        <v>50</v>
      </c>
      <c r="L183" s="69" t="s">
        <v>525</v>
      </c>
      <c r="M183" s="86" t="s">
        <v>532</v>
      </c>
      <c r="N183" s="70" t="s">
        <v>52</v>
      </c>
      <c r="O183" s="70" t="s">
        <v>53</v>
      </c>
      <c r="P183" s="70"/>
    </row>
    <row r="184" spans="1:16" ht="18" customHeight="1">
      <c r="A184" s="63" t="s">
        <v>534</v>
      </c>
      <c r="B184" s="62" t="s">
        <v>535</v>
      </c>
      <c r="C184" s="63" t="s">
        <v>187</v>
      </c>
      <c r="D184" s="63" t="s">
        <v>279</v>
      </c>
      <c r="E184" s="65" t="s">
        <v>537</v>
      </c>
      <c r="F184" s="65" t="s">
        <v>524</v>
      </c>
      <c r="G184" s="66" t="s">
        <v>46</v>
      </c>
      <c r="H184" s="67" t="s">
        <v>47</v>
      </c>
      <c r="I184" s="63" t="s">
        <v>197</v>
      </c>
      <c r="J184" s="86" t="s">
        <v>507</v>
      </c>
      <c r="K184" s="63" t="s">
        <v>50</v>
      </c>
      <c r="L184" s="69" t="s">
        <v>525</v>
      </c>
      <c r="M184" s="86" t="s">
        <v>532</v>
      </c>
      <c r="N184" s="70" t="s">
        <v>52</v>
      </c>
      <c r="O184" s="70" t="s">
        <v>53</v>
      </c>
      <c r="P184" s="70"/>
    </row>
    <row r="185" spans="1:16" ht="18" customHeight="1">
      <c r="A185" s="63" t="s">
        <v>538</v>
      </c>
      <c r="B185" s="62" t="s">
        <v>539</v>
      </c>
      <c r="C185" s="63" t="s">
        <v>442</v>
      </c>
      <c r="D185" s="63" t="s">
        <v>279</v>
      </c>
      <c r="E185" s="65" t="s">
        <v>540</v>
      </c>
      <c r="F185" s="65" t="s">
        <v>524</v>
      </c>
      <c r="G185" s="66" t="s">
        <v>46</v>
      </c>
      <c r="H185" s="87" t="s">
        <v>47</v>
      </c>
      <c r="I185" s="63" t="s">
        <v>197</v>
      </c>
      <c r="J185" s="86" t="s">
        <v>507</v>
      </c>
      <c r="K185" s="63" t="s">
        <v>50</v>
      </c>
      <c r="L185" s="69" t="s">
        <v>525</v>
      </c>
      <c r="M185" s="86" t="s">
        <v>532</v>
      </c>
      <c r="N185" s="70" t="s">
        <v>52</v>
      </c>
      <c r="O185" s="70" t="s">
        <v>53</v>
      </c>
      <c r="P185" s="70"/>
    </row>
    <row r="186" spans="1:16" ht="18" customHeight="1">
      <c r="A186" s="63" t="s">
        <v>541</v>
      </c>
      <c r="B186" s="62" t="s">
        <v>542</v>
      </c>
      <c r="C186" s="63" t="s">
        <v>271</v>
      </c>
      <c r="D186" s="63" t="s">
        <v>279</v>
      </c>
      <c r="E186" s="65" t="s">
        <v>543</v>
      </c>
      <c r="F186" s="65" t="s">
        <v>524</v>
      </c>
      <c r="G186" s="66" t="s">
        <v>46</v>
      </c>
      <c r="H186" s="87" t="s">
        <v>47</v>
      </c>
      <c r="I186" s="63" t="s">
        <v>87</v>
      </c>
      <c r="J186" s="63" t="s">
        <v>197</v>
      </c>
      <c r="K186" s="63" t="s">
        <v>50</v>
      </c>
      <c r="L186" s="69" t="s">
        <v>525</v>
      </c>
      <c r="M186" s="69" t="s">
        <v>526</v>
      </c>
      <c r="N186" s="70" t="s">
        <v>52</v>
      </c>
      <c r="O186" s="70" t="s">
        <v>53</v>
      </c>
      <c r="P186" s="70"/>
    </row>
    <row r="187" spans="1:16" ht="18" customHeight="1">
      <c r="A187" s="63" t="s">
        <v>544</v>
      </c>
      <c r="B187" s="62" t="s">
        <v>545</v>
      </c>
      <c r="C187" s="63" t="s">
        <v>275</v>
      </c>
      <c r="D187" s="63" t="s">
        <v>279</v>
      </c>
      <c r="E187" s="65" t="s">
        <v>546</v>
      </c>
      <c r="F187" s="65" t="s">
        <v>524</v>
      </c>
      <c r="G187" s="66" t="s">
        <v>46</v>
      </c>
      <c r="H187" s="87" t="s">
        <v>47</v>
      </c>
      <c r="I187" s="63" t="s">
        <v>87</v>
      </c>
      <c r="J187" s="63" t="s">
        <v>197</v>
      </c>
      <c r="K187" s="63" t="s">
        <v>50</v>
      </c>
      <c r="L187" s="69" t="s">
        <v>525</v>
      </c>
      <c r="M187" s="69" t="s">
        <v>526</v>
      </c>
      <c r="N187" s="70" t="s">
        <v>52</v>
      </c>
      <c r="O187" s="70" t="s">
        <v>53</v>
      </c>
      <c r="P187" s="70"/>
    </row>
    <row r="188" spans="1:16" ht="18" customHeight="1">
      <c r="A188" s="63" t="s">
        <v>547</v>
      </c>
      <c r="B188" s="62" t="s">
        <v>548</v>
      </c>
      <c r="C188" s="63" t="s">
        <v>549</v>
      </c>
      <c r="D188" s="63" t="s">
        <v>43</v>
      </c>
      <c r="E188" s="65" t="s">
        <v>550</v>
      </c>
      <c r="F188" s="65" t="s">
        <v>551</v>
      </c>
      <c r="G188" s="66" t="s">
        <v>552</v>
      </c>
      <c r="H188" s="87" t="s">
        <v>553</v>
      </c>
      <c r="I188" s="63" t="s">
        <v>87</v>
      </c>
      <c r="J188" s="63" t="s">
        <v>197</v>
      </c>
      <c r="K188" s="68" t="s">
        <v>554</v>
      </c>
      <c r="L188" s="69" t="s">
        <v>345</v>
      </c>
      <c r="M188" s="29"/>
      <c r="N188" s="70" t="s">
        <v>52</v>
      </c>
      <c r="O188" s="70" t="s">
        <v>53</v>
      </c>
      <c r="P188" s="70"/>
    </row>
    <row r="189" spans="1:16" ht="18" customHeight="1">
      <c r="A189" s="63" t="s">
        <v>547</v>
      </c>
      <c r="B189" s="62" t="s">
        <v>555</v>
      </c>
      <c r="C189" s="63" t="s">
        <v>549</v>
      </c>
      <c r="D189" s="63" t="s">
        <v>43</v>
      </c>
      <c r="E189" s="65" t="s">
        <v>556</v>
      </c>
      <c r="F189" s="65" t="s">
        <v>551</v>
      </c>
      <c r="G189" s="66" t="s">
        <v>552</v>
      </c>
      <c r="H189" s="67" t="s">
        <v>553</v>
      </c>
      <c r="I189" s="63" t="s">
        <v>87</v>
      </c>
      <c r="J189" s="63" t="s">
        <v>197</v>
      </c>
      <c r="K189" s="68" t="s">
        <v>554</v>
      </c>
      <c r="L189" s="69" t="s">
        <v>345</v>
      </c>
      <c r="M189" s="29"/>
      <c r="N189" s="70" t="s">
        <v>52</v>
      </c>
      <c r="O189" s="70" t="s">
        <v>53</v>
      </c>
      <c r="P189" s="70"/>
    </row>
    <row r="190" spans="1:16" ht="18" customHeight="1">
      <c r="A190" s="63" t="s">
        <v>547</v>
      </c>
      <c r="B190" s="62" t="s">
        <v>557</v>
      </c>
      <c r="C190" s="63" t="s">
        <v>549</v>
      </c>
      <c r="D190" s="63" t="s">
        <v>43</v>
      </c>
      <c r="E190" s="65" t="s">
        <v>558</v>
      </c>
      <c r="F190" s="65" t="s">
        <v>551</v>
      </c>
      <c r="G190" s="66" t="s">
        <v>552</v>
      </c>
      <c r="H190" s="67" t="s">
        <v>553</v>
      </c>
      <c r="I190" s="63" t="s">
        <v>87</v>
      </c>
      <c r="J190" s="63" t="s">
        <v>197</v>
      </c>
      <c r="K190" s="68" t="s">
        <v>554</v>
      </c>
      <c r="L190" s="69" t="s">
        <v>345</v>
      </c>
      <c r="M190" s="29"/>
      <c r="N190" s="70" t="s">
        <v>52</v>
      </c>
      <c r="O190" s="70" t="s">
        <v>53</v>
      </c>
      <c r="P190" s="70"/>
    </row>
    <row r="191" spans="1:16" ht="18" customHeight="1">
      <c r="A191" s="63" t="s">
        <v>547</v>
      </c>
      <c r="B191" s="62" t="s">
        <v>559</v>
      </c>
      <c r="C191" s="63" t="s">
        <v>549</v>
      </c>
      <c r="D191" s="63" t="s">
        <v>43</v>
      </c>
      <c r="E191" s="65" t="s">
        <v>560</v>
      </c>
      <c r="F191" s="65" t="s">
        <v>551</v>
      </c>
      <c r="G191" s="66" t="s">
        <v>552</v>
      </c>
      <c r="H191" s="67" t="s">
        <v>553</v>
      </c>
      <c r="I191" s="63" t="s">
        <v>87</v>
      </c>
      <c r="J191" s="63" t="s">
        <v>197</v>
      </c>
      <c r="K191" s="68" t="s">
        <v>554</v>
      </c>
      <c r="L191" s="69" t="s">
        <v>345</v>
      </c>
      <c r="M191" s="29"/>
      <c r="N191" s="70" t="s">
        <v>52</v>
      </c>
      <c r="O191" s="70" t="s">
        <v>53</v>
      </c>
      <c r="P191" s="70"/>
    </row>
    <row r="192" spans="1:16" ht="18" customHeight="1">
      <c r="A192" s="63" t="s">
        <v>561</v>
      </c>
      <c r="B192" s="62" t="s">
        <v>562</v>
      </c>
      <c r="C192" s="63" t="s">
        <v>563</v>
      </c>
      <c r="D192" s="63" t="s">
        <v>279</v>
      </c>
      <c r="E192" s="65" t="s">
        <v>564</v>
      </c>
      <c r="F192" s="65" t="s">
        <v>565</v>
      </c>
      <c r="G192" s="66" t="s">
        <v>46</v>
      </c>
      <c r="H192" s="67" t="s">
        <v>47</v>
      </c>
      <c r="I192" s="63" t="s">
        <v>87</v>
      </c>
      <c r="J192" s="63" t="s">
        <v>566</v>
      </c>
      <c r="K192" s="68" t="s">
        <v>554</v>
      </c>
      <c r="L192" s="69" t="s">
        <v>345</v>
      </c>
      <c r="M192" s="29"/>
      <c r="N192" s="70" t="s">
        <v>52</v>
      </c>
      <c r="O192" s="70" t="s">
        <v>53</v>
      </c>
      <c r="P192" s="70"/>
    </row>
    <row r="193" spans="1:16" ht="18" customHeight="1">
      <c r="A193" s="63" t="s">
        <v>567</v>
      </c>
      <c r="B193" s="62" t="s">
        <v>568</v>
      </c>
      <c r="C193" s="63" t="s">
        <v>569</v>
      </c>
      <c r="D193" s="63" t="s">
        <v>279</v>
      </c>
      <c r="E193" s="65" t="s">
        <v>570</v>
      </c>
      <c r="F193" s="65" t="s">
        <v>565</v>
      </c>
      <c r="G193" s="66" t="s">
        <v>46</v>
      </c>
      <c r="H193" s="67" t="s">
        <v>47</v>
      </c>
      <c r="I193" s="63" t="s">
        <v>87</v>
      </c>
      <c r="J193" s="63" t="s">
        <v>566</v>
      </c>
      <c r="K193" s="68" t="s">
        <v>554</v>
      </c>
      <c r="L193" s="69" t="s">
        <v>345</v>
      </c>
      <c r="M193" s="29"/>
      <c r="N193" s="70" t="s">
        <v>52</v>
      </c>
      <c r="O193" s="70" t="s">
        <v>53</v>
      </c>
      <c r="P193" s="70"/>
    </row>
    <row r="194" spans="1:16" ht="18" customHeight="1">
      <c r="A194" s="63" t="s">
        <v>571</v>
      </c>
      <c r="B194" s="62" t="s">
        <v>572</v>
      </c>
      <c r="C194" s="63" t="s">
        <v>133</v>
      </c>
      <c r="D194" s="63" t="s">
        <v>279</v>
      </c>
      <c r="E194" s="65" t="s">
        <v>573</v>
      </c>
      <c r="F194" s="65" t="s">
        <v>524</v>
      </c>
      <c r="G194" s="85" t="s">
        <v>43</v>
      </c>
      <c r="H194" s="85" t="s">
        <v>43</v>
      </c>
      <c r="I194" s="63" t="s">
        <v>197</v>
      </c>
      <c r="J194" s="86" t="s">
        <v>507</v>
      </c>
      <c r="K194" s="63" t="s">
        <v>50</v>
      </c>
      <c r="L194" s="69" t="s">
        <v>525</v>
      </c>
      <c r="M194" s="86" t="s">
        <v>532</v>
      </c>
      <c r="N194" s="70" t="s">
        <v>52</v>
      </c>
      <c r="O194" s="70" t="s">
        <v>53</v>
      </c>
      <c r="P194" s="70"/>
    </row>
    <row r="195" spans="1:16" ht="18" customHeight="1">
      <c r="A195" s="63" t="s">
        <v>574</v>
      </c>
      <c r="B195" s="62" t="s">
        <v>575</v>
      </c>
      <c r="C195" s="63" t="s">
        <v>133</v>
      </c>
      <c r="D195" s="65" t="s">
        <v>256</v>
      </c>
      <c r="E195" s="65" t="s">
        <v>576</v>
      </c>
      <c r="F195" s="65" t="s">
        <v>336</v>
      </c>
      <c r="G195" s="85" t="s">
        <v>43</v>
      </c>
      <c r="H195" s="85" t="s">
        <v>43</v>
      </c>
      <c r="I195" s="65" t="s">
        <v>48</v>
      </c>
      <c r="J195" s="68" t="s">
        <v>49</v>
      </c>
      <c r="K195" s="63" t="s">
        <v>167</v>
      </c>
      <c r="L195" s="69" t="s">
        <v>50</v>
      </c>
      <c r="M195" s="29"/>
      <c r="N195" s="70" t="s">
        <v>52</v>
      </c>
      <c r="O195" s="70" t="s">
        <v>53</v>
      </c>
      <c r="P195" s="70"/>
    </row>
    <row r="196" spans="1:16" ht="18" customHeight="1">
      <c r="A196" s="63" t="s">
        <v>577</v>
      </c>
      <c r="B196" s="62" t="s">
        <v>578</v>
      </c>
      <c r="C196" s="63" t="s">
        <v>579</v>
      </c>
      <c r="D196" s="63" t="s">
        <v>43</v>
      </c>
      <c r="E196" s="65" t="s">
        <v>580</v>
      </c>
      <c r="F196" s="65" t="s">
        <v>581</v>
      </c>
      <c r="G196" s="66" t="s">
        <v>582</v>
      </c>
      <c r="H196" s="67" t="s">
        <v>47</v>
      </c>
      <c r="I196" s="63" t="s">
        <v>87</v>
      </c>
      <c r="J196" s="63" t="s">
        <v>583</v>
      </c>
      <c r="K196" s="68" t="s">
        <v>554</v>
      </c>
      <c r="L196" s="69" t="s">
        <v>167</v>
      </c>
      <c r="M196" s="29"/>
      <c r="N196" s="70" t="s">
        <v>52</v>
      </c>
      <c r="O196" s="70" t="s">
        <v>53</v>
      </c>
      <c r="P196" s="70"/>
    </row>
    <row r="197" spans="1:16" ht="18" customHeight="1">
      <c r="A197" s="63" t="s">
        <v>584</v>
      </c>
      <c r="B197" s="62" t="s">
        <v>585</v>
      </c>
      <c r="C197" s="63" t="s">
        <v>187</v>
      </c>
      <c r="D197" s="63" t="s">
        <v>256</v>
      </c>
      <c r="E197" s="65" t="s">
        <v>586</v>
      </c>
      <c r="F197" s="81" t="s">
        <v>43</v>
      </c>
      <c r="G197" s="66" t="s">
        <v>46</v>
      </c>
      <c r="H197" s="67" t="s">
        <v>47</v>
      </c>
      <c r="I197" s="63" t="s">
        <v>344</v>
      </c>
      <c r="J197" s="68" t="s">
        <v>49</v>
      </c>
      <c r="K197" s="63" t="s">
        <v>50</v>
      </c>
      <c r="L197" s="69" t="s">
        <v>345</v>
      </c>
      <c r="M197" s="29"/>
      <c r="N197" s="70" t="s">
        <v>52</v>
      </c>
      <c r="O197" s="70" t="s">
        <v>53</v>
      </c>
      <c r="P197" s="70"/>
    </row>
    <row r="198" spans="1:16" ht="18" customHeight="1">
      <c r="A198" s="63" t="s">
        <v>587</v>
      </c>
      <c r="B198" s="62" t="s">
        <v>588</v>
      </c>
      <c r="C198" s="63" t="s">
        <v>442</v>
      </c>
      <c r="D198" s="63" t="s">
        <v>279</v>
      </c>
      <c r="E198" s="65" t="s">
        <v>589</v>
      </c>
      <c r="F198" s="63" t="s">
        <v>590</v>
      </c>
      <c r="G198" s="66" t="s">
        <v>46</v>
      </c>
      <c r="H198" s="67" t="s">
        <v>47</v>
      </c>
      <c r="I198" s="63" t="s">
        <v>344</v>
      </c>
      <c r="J198" s="68" t="s">
        <v>49</v>
      </c>
      <c r="K198" s="63" t="s">
        <v>50</v>
      </c>
      <c r="L198" s="69" t="s">
        <v>345</v>
      </c>
      <c r="M198" s="29"/>
      <c r="N198" s="70" t="s">
        <v>52</v>
      </c>
      <c r="O198" s="70" t="s">
        <v>53</v>
      </c>
      <c r="P198" s="70"/>
    </row>
    <row r="199" spans="1:16" ht="18" customHeight="1">
      <c r="A199" s="63" t="s">
        <v>591</v>
      </c>
      <c r="B199" s="62" t="s">
        <v>592</v>
      </c>
      <c r="C199" s="63" t="s">
        <v>593</v>
      </c>
      <c r="D199" s="63" t="s">
        <v>256</v>
      </c>
      <c r="E199" s="65" t="s">
        <v>594</v>
      </c>
      <c r="F199" s="63" t="s">
        <v>595</v>
      </c>
      <c r="G199" s="66" t="s">
        <v>46</v>
      </c>
      <c r="H199" s="67" t="s">
        <v>47</v>
      </c>
      <c r="I199" s="63" t="s">
        <v>344</v>
      </c>
      <c r="J199" s="68" t="s">
        <v>49</v>
      </c>
      <c r="K199" s="63" t="s">
        <v>50</v>
      </c>
      <c r="L199" s="69" t="s">
        <v>345</v>
      </c>
      <c r="M199" s="29"/>
      <c r="N199" s="70" t="s">
        <v>52</v>
      </c>
      <c r="O199" s="70" t="s">
        <v>53</v>
      </c>
      <c r="P199" s="70"/>
    </row>
    <row r="200" spans="1:16" ht="18" customHeight="1">
      <c r="A200" s="74" t="s">
        <v>596</v>
      </c>
      <c r="B200" s="72" t="s">
        <v>597</v>
      </c>
      <c r="C200" s="74" t="s">
        <v>255</v>
      </c>
      <c r="D200" s="74" t="s">
        <v>256</v>
      </c>
      <c r="E200" s="75" t="s">
        <v>598</v>
      </c>
      <c r="F200" s="75" t="s">
        <v>599</v>
      </c>
      <c r="G200" s="18" t="s">
        <v>46</v>
      </c>
      <c r="H200" s="76" t="s">
        <v>47</v>
      </c>
      <c r="I200" s="74" t="s">
        <v>87</v>
      </c>
      <c r="J200" s="88" t="s">
        <v>326</v>
      </c>
      <c r="K200" s="74" t="s">
        <v>50</v>
      </c>
      <c r="L200" s="78" t="s">
        <v>167</v>
      </c>
      <c r="M200" s="79"/>
      <c r="N200" s="70" t="s">
        <v>75</v>
      </c>
      <c r="O200" s="70" t="s">
        <v>286</v>
      </c>
      <c r="P200" s="70"/>
    </row>
    <row r="201" spans="1:16" ht="18" customHeight="1">
      <c r="A201" s="74" t="s">
        <v>600</v>
      </c>
      <c r="B201" s="72" t="s">
        <v>601</v>
      </c>
      <c r="C201" s="74" t="s">
        <v>263</v>
      </c>
      <c r="D201" s="74" t="s">
        <v>256</v>
      </c>
      <c r="E201" s="75" t="s">
        <v>602</v>
      </c>
      <c r="F201" s="75" t="s">
        <v>599</v>
      </c>
      <c r="G201" s="18" t="s">
        <v>46</v>
      </c>
      <c r="H201" s="76" t="s">
        <v>47</v>
      </c>
      <c r="I201" s="88" t="s">
        <v>326</v>
      </c>
      <c r="J201" s="77" t="s">
        <v>49</v>
      </c>
      <c r="K201" s="74" t="s">
        <v>50</v>
      </c>
      <c r="L201" s="78" t="s">
        <v>167</v>
      </c>
      <c r="M201" s="79"/>
      <c r="N201" s="70" t="s">
        <v>75</v>
      </c>
      <c r="O201" s="70" t="s">
        <v>286</v>
      </c>
      <c r="P201" s="70"/>
    </row>
    <row r="202" spans="1:16" ht="18" customHeight="1">
      <c r="A202" s="74" t="s">
        <v>603</v>
      </c>
      <c r="B202" s="72" t="s">
        <v>604</v>
      </c>
      <c r="C202" s="74" t="s">
        <v>522</v>
      </c>
      <c r="D202" s="74" t="s">
        <v>256</v>
      </c>
      <c r="E202" s="75" t="s">
        <v>605</v>
      </c>
      <c r="F202" s="75" t="s">
        <v>599</v>
      </c>
      <c r="G202" s="18" t="s">
        <v>46</v>
      </c>
      <c r="H202" s="76" t="s">
        <v>47</v>
      </c>
      <c r="I202" s="74" t="s">
        <v>87</v>
      </c>
      <c r="J202" s="88" t="s">
        <v>326</v>
      </c>
      <c r="K202" s="74" t="s">
        <v>50</v>
      </c>
      <c r="L202" s="78" t="s">
        <v>167</v>
      </c>
      <c r="M202" s="79"/>
      <c r="N202" s="70" t="s">
        <v>75</v>
      </c>
      <c r="O202" s="70" t="s">
        <v>286</v>
      </c>
      <c r="P202" s="70"/>
    </row>
    <row r="203" spans="1:16" ht="18" customHeight="1">
      <c r="A203" s="74" t="s">
        <v>606</v>
      </c>
      <c r="B203" s="72" t="s">
        <v>607</v>
      </c>
      <c r="C203" s="74" t="s">
        <v>608</v>
      </c>
      <c r="D203" s="74" t="s">
        <v>256</v>
      </c>
      <c r="E203" s="75" t="s">
        <v>609</v>
      </c>
      <c r="F203" s="75" t="s">
        <v>599</v>
      </c>
      <c r="G203" s="89" t="s">
        <v>43</v>
      </c>
      <c r="H203" s="89" t="s">
        <v>43</v>
      </c>
      <c r="I203" s="88" t="s">
        <v>326</v>
      </c>
      <c r="J203" s="77" t="s">
        <v>49</v>
      </c>
      <c r="K203" s="74" t="s">
        <v>50</v>
      </c>
      <c r="L203" s="78" t="s">
        <v>167</v>
      </c>
      <c r="M203" s="79"/>
      <c r="N203" s="70" t="s">
        <v>75</v>
      </c>
      <c r="O203" s="70" t="s">
        <v>286</v>
      </c>
      <c r="P203" s="70"/>
    </row>
    <row r="204" spans="1:16" ht="18" customHeight="1">
      <c r="A204" s="74" t="s">
        <v>610</v>
      </c>
      <c r="B204" s="72" t="s">
        <v>611</v>
      </c>
      <c r="C204" s="74" t="s">
        <v>431</v>
      </c>
      <c r="D204" s="74" t="s">
        <v>279</v>
      </c>
      <c r="E204" s="90" t="s">
        <v>612</v>
      </c>
      <c r="F204" s="75" t="s">
        <v>599</v>
      </c>
      <c r="G204" s="18" t="s">
        <v>46</v>
      </c>
      <c r="H204" s="76" t="s">
        <v>47</v>
      </c>
      <c r="I204" s="88" t="s">
        <v>326</v>
      </c>
      <c r="J204" s="77" t="s">
        <v>49</v>
      </c>
      <c r="K204" s="74" t="s">
        <v>50</v>
      </c>
      <c r="L204" s="78" t="s">
        <v>167</v>
      </c>
      <c r="M204" s="79"/>
      <c r="N204" s="70" t="s">
        <v>75</v>
      </c>
      <c r="O204" s="70" t="s">
        <v>286</v>
      </c>
      <c r="P204" s="70"/>
    </row>
    <row r="205" spans="1:16" ht="18" customHeight="1">
      <c r="A205" s="74" t="s">
        <v>613</v>
      </c>
      <c r="B205" s="72" t="s">
        <v>614</v>
      </c>
      <c r="C205" s="74" t="s">
        <v>187</v>
      </c>
      <c r="D205" s="74" t="s">
        <v>256</v>
      </c>
      <c r="E205" s="75" t="s">
        <v>615</v>
      </c>
      <c r="F205" s="75" t="s">
        <v>599</v>
      </c>
      <c r="G205" s="18" t="s">
        <v>46</v>
      </c>
      <c r="H205" s="76" t="s">
        <v>47</v>
      </c>
      <c r="I205" s="88" t="s">
        <v>326</v>
      </c>
      <c r="J205" s="77" t="s">
        <v>49</v>
      </c>
      <c r="K205" s="74" t="s">
        <v>50</v>
      </c>
      <c r="L205" s="78" t="s">
        <v>167</v>
      </c>
      <c r="M205" s="79"/>
      <c r="N205" s="70" t="s">
        <v>75</v>
      </c>
      <c r="O205" s="70" t="s">
        <v>286</v>
      </c>
      <c r="P205" s="70"/>
    </row>
    <row r="206" spans="1:16" ht="18" customHeight="1">
      <c r="A206" s="74" t="s">
        <v>616</v>
      </c>
      <c r="B206" s="72" t="s">
        <v>617</v>
      </c>
      <c r="C206" s="74" t="s">
        <v>271</v>
      </c>
      <c r="D206" s="74" t="s">
        <v>256</v>
      </c>
      <c r="E206" s="75" t="s">
        <v>618</v>
      </c>
      <c r="F206" s="75" t="s">
        <v>599</v>
      </c>
      <c r="G206" s="18" t="s">
        <v>46</v>
      </c>
      <c r="H206" s="76" t="s">
        <v>47</v>
      </c>
      <c r="I206" s="74" t="s">
        <v>87</v>
      </c>
      <c r="J206" s="88" t="s">
        <v>326</v>
      </c>
      <c r="K206" s="74" t="s">
        <v>50</v>
      </c>
      <c r="L206" s="78" t="s">
        <v>167</v>
      </c>
      <c r="M206" s="79"/>
      <c r="N206" s="70" t="s">
        <v>75</v>
      </c>
      <c r="O206" s="70" t="s">
        <v>286</v>
      </c>
      <c r="P206" s="70"/>
    </row>
    <row r="207" spans="1:16" ht="18" customHeight="1">
      <c r="A207" s="74" t="s">
        <v>619</v>
      </c>
      <c r="B207" s="72" t="s">
        <v>620</v>
      </c>
      <c r="C207" s="74" t="s">
        <v>275</v>
      </c>
      <c r="D207" s="74" t="s">
        <v>256</v>
      </c>
      <c r="E207" s="75" t="s">
        <v>621</v>
      </c>
      <c r="F207" s="75" t="s">
        <v>599</v>
      </c>
      <c r="G207" s="18" t="s">
        <v>46</v>
      </c>
      <c r="H207" s="76" t="s">
        <v>47</v>
      </c>
      <c r="I207" s="74" t="s">
        <v>87</v>
      </c>
      <c r="J207" s="88" t="s">
        <v>326</v>
      </c>
      <c r="K207" s="74" t="s">
        <v>50</v>
      </c>
      <c r="L207" s="78" t="s">
        <v>167</v>
      </c>
      <c r="M207" s="79"/>
      <c r="N207" s="70" t="s">
        <v>75</v>
      </c>
      <c r="O207" s="70" t="s">
        <v>286</v>
      </c>
      <c r="P207" s="70"/>
    </row>
    <row r="208" spans="1:16" ht="18" customHeight="1">
      <c r="A208" s="74" t="s">
        <v>622</v>
      </c>
      <c r="B208" s="72" t="s">
        <v>623</v>
      </c>
      <c r="C208" s="74" t="s">
        <v>308</v>
      </c>
      <c r="D208" s="74" t="s">
        <v>624</v>
      </c>
      <c r="E208" s="75" t="s">
        <v>625</v>
      </c>
      <c r="F208" s="91" t="s">
        <v>43</v>
      </c>
      <c r="G208" s="18" t="s">
        <v>46</v>
      </c>
      <c r="H208" s="76" t="s">
        <v>47</v>
      </c>
      <c r="I208" s="74" t="s">
        <v>197</v>
      </c>
      <c r="J208" s="77" t="s">
        <v>49</v>
      </c>
      <c r="K208" s="74" t="s">
        <v>197</v>
      </c>
      <c r="L208" s="78" t="s">
        <v>626</v>
      </c>
      <c r="M208" s="92" t="s">
        <v>627</v>
      </c>
      <c r="N208" s="70" t="s">
        <v>75</v>
      </c>
      <c r="O208" s="70" t="s">
        <v>53</v>
      </c>
      <c r="P208" s="70"/>
    </row>
    <row r="209" spans="1:16" ht="18" customHeight="1">
      <c r="A209" s="74" t="s">
        <v>628</v>
      </c>
      <c r="B209" s="72" t="s">
        <v>629</v>
      </c>
      <c r="C209" s="74" t="s">
        <v>127</v>
      </c>
      <c r="D209" s="74" t="s">
        <v>43</v>
      </c>
      <c r="E209" s="75" t="s">
        <v>630</v>
      </c>
      <c r="F209" s="75" t="s">
        <v>631</v>
      </c>
      <c r="G209" s="18" t="s">
        <v>46</v>
      </c>
      <c r="H209" s="76" t="s">
        <v>47</v>
      </c>
      <c r="I209" s="74" t="s">
        <v>632</v>
      </c>
      <c r="J209" s="77" t="s">
        <v>49</v>
      </c>
      <c r="K209" s="74" t="s">
        <v>50</v>
      </c>
      <c r="L209" s="78" t="s">
        <v>345</v>
      </c>
      <c r="M209" s="79"/>
      <c r="N209" s="70" t="s">
        <v>75</v>
      </c>
      <c r="O209" s="70" t="s">
        <v>286</v>
      </c>
      <c r="P209" s="70"/>
    </row>
    <row r="210" spans="1:16" ht="18" customHeight="1">
      <c r="A210" s="74" t="s">
        <v>628</v>
      </c>
      <c r="B210" s="72" t="s">
        <v>629</v>
      </c>
      <c r="C210" s="74" t="s">
        <v>127</v>
      </c>
      <c r="D210" s="74" t="s">
        <v>43</v>
      </c>
      <c r="E210" s="75" t="s">
        <v>633</v>
      </c>
      <c r="F210" s="75" t="s">
        <v>631</v>
      </c>
      <c r="G210" s="18" t="s">
        <v>46</v>
      </c>
      <c r="H210" s="76" t="s">
        <v>47</v>
      </c>
      <c r="I210" s="74" t="s">
        <v>632</v>
      </c>
      <c r="J210" s="77" t="s">
        <v>49</v>
      </c>
      <c r="K210" s="74" t="s">
        <v>50</v>
      </c>
      <c r="L210" s="78" t="s">
        <v>345</v>
      </c>
      <c r="M210" s="79"/>
      <c r="N210" s="70" t="s">
        <v>75</v>
      </c>
      <c r="O210" s="70" t="s">
        <v>286</v>
      </c>
      <c r="P210" s="70"/>
    </row>
    <row r="211" spans="1:16" ht="18" customHeight="1">
      <c r="A211" s="74" t="s">
        <v>628</v>
      </c>
      <c r="B211" s="72" t="s">
        <v>629</v>
      </c>
      <c r="C211" s="74" t="s">
        <v>127</v>
      </c>
      <c r="D211" s="74" t="s">
        <v>43</v>
      </c>
      <c r="E211" s="75" t="s">
        <v>634</v>
      </c>
      <c r="F211" s="75" t="s">
        <v>631</v>
      </c>
      <c r="G211" s="18" t="s">
        <v>46</v>
      </c>
      <c r="H211" s="76" t="s">
        <v>47</v>
      </c>
      <c r="I211" s="74" t="s">
        <v>632</v>
      </c>
      <c r="J211" s="77" t="s">
        <v>49</v>
      </c>
      <c r="K211" s="74" t="s">
        <v>50</v>
      </c>
      <c r="L211" s="78" t="s">
        <v>345</v>
      </c>
      <c r="M211" s="79"/>
      <c r="N211" s="70" t="s">
        <v>75</v>
      </c>
      <c r="O211" s="70" t="s">
        <v>286</v>
      </c>
      <c r="P211" s="70"/>
    </row>
    <row r="212" spans="1:16" ht="18" customHeight="1">
      <c r="A212" s="74" t="s">
        <v>628</v>
      </c>
      <c r="B212" s="72" t="s">
        <v>629</v>
      </c>
      <c r="C212" s="74" t="s">
        <v>127</v>
      </c>
      <c r="D212" s="74" t="s">
        <v>43</v>
      </c>
      <c r="E212" s="75" t="s">
        <v>635</v>
      </c>
      <c r="F212" s="75" t="s">
        <v>631</v>
      </c>
      <c r="G212" s="18" t="s">
        <v>46</v>
      </c>
      <c r="H212" s="76" t="s">
        <v>47</v>
      </c>
      <c r="I212" s="74" t="s">
        <v>632</v>
      </c>
      <c r="J212" s="77" t="s">
        <v>49</v>
      </c>
      <c r="K212" s="74" t="s">
        <v>50</v>
      </c>
      <c r="L212" s="78" t="s">
        <v>345</v>
      </c>
      <c r="M212" s="79"/>
      <c r="N212" s="70" t="s">
        <v>75</v>
      </c>
      <c r="O212" s="70" t="s">
        <v>286</v>
      </c>
      <c r="P212" s="70"/>
    </row>
    <row r="213" spans="1:16" ht="18" customHeight="1">
      <c r="A213" s="74" t="s">
        <v>628</v>
      </c>
      <c r="B213" s="72" t="s">
        <v>629</v>
      </c>
      <c r="C213" s="74" t="s">
        <v>127</v>
      </c>
      <c r="D213" s="74" t="s">
        <v>43</v>
      </c>
      <c r="E213" s="75" t="s">
        <v>636</v>
      </c>
      <c r="F213" s="75" t="s">
        <v>631</v>
      </c>
      <c r="G213" s="18" t="s">
        <v>46</v>
      </c>
      <c r="H213" s="76" t="s">
        <v>47</v>
      </c>
      <c r="I213" s="74" t="s">
        <v>632</v>
      </c>
      <c r="J213" s="77" t="s">
        <v>49</v>
      </c>
      <c r="K213" s="74" t="s">
        <v>50</v>
      </c>
      <c r="L213" s="78" t="s">
        <v>345</v>
      </c>
      <c r="M213" s="79"/>
      <c r="N213" s="70" t="s">
        <v>75</v>
      </c>
      <c r="O213" s="70" t="s">
        <v>286</v>
      </c>
      <c r="P213" s="70"/>
    </row>
    <row r="214" spans="1:16" ht="18" customHeight="1">
      <c r="A214" s="74" t="s">
        <v>628</v>
      </c>
      <c r="B214" s="72" t="s">
        <v>629</v>
      </c>
      <c r="C214" s="74" t="s">
        <v>127</v>
      </c>
      <c r="D214" s="74" t="s">
        <v>43</v>
      </c>
      <c r="E214" s="75" t="s">
        <v>637</v>
      </c>
      <c r="F214" s="75" t="s">
        <v>631</v>
      </c>
      <c r="G214" s="18" t="s">
        <v>46</v>
      </c>
      <c r="H214" s="76" t="s">
        <v>47</v>
      </c>
      <c r="I214" s="74" t="s">
        <v>632</v>
      </c>
      <c r="J214" s="77" t="s">
        <v>49</v>
      </c>
      <c r="K214" s="74" t="s">
        <v>50</v>
      </c>
      <c r="L214" s="78" t="s">
        <v>345</v>
      </c>
      <c r="M214" s="79"/>
      <c r="N214" s="70" t="s">
        <v>75</v>
      </c>
      <c r="O214" s="70" t="s">
        <v>286</v>
      </c>
      <c r="P214" s="70"/>
    </row>
    <row r="215" spans="1:16" ht="18" customHeight="1">
      <c r="A215" s="74" t="s">
        <v>628</v>
      </c>
      <c r="B215" s="72" t="s">
        <v>629</v>
      </c>
      <c r="C215" s="74" t="s">
        <v>127</v>
      </c>
      <c r="D215" s="74" t="s">
        <v>43</v>
      </c>
      <c r="E215" s="75" t="s">
        <v>638</v>
      </c>
      <c r="F215" s="75" t="s">
        <v>631</v>
      </c>
      <c r="G215" s="18" t="s">
        <v>46</v>
      </c>
      <c r="H215" s="76" t="s">
        <v>47</v>
      </c>
      <c r="I215" s="74" t="s">
        <v>632</v>
      </c>
      <c r="J215" s="77" t="s">
        <v>49</v>
      </c>
      <c r="K215" s="74" t="s">
        <v>50</v>
      </c>
      <c r="L215" s="78" t="s">
        <v>345</v>
      </c>
      <c r="M215" s="79"/>
      <c r="N215" s="70" t="s">
        <v>75</v>
      </c>
      <c r="O215" s="70" t="s">
        <v>286</v>
      </c>
      <c r="P215" s="70"/>
    </row>
    <row r="216" spans="1:16" ht="18" customHeight="1">
      <c r="A216" s="74" t="s">
        <v>628</v>
      </c>
      <c r="B216" s="72" t="s">
        <v>629</v>
      </c>
      <c r="C216" s="74" t="s">
        <v>127</v>
      </c>
      <c r="D216" s="74" t="s">
        <v>43</v>
      </c>
      <c r="E216" s="75" t="s">
        <v>639</v>
      </c>
      <c r="F216" s="75" t="s">
        <v>631</v>
      </c>
      <c r="G216" s="18" t="s">
        <v>46</v>
      </c>
      <c r="H216" s="76" t="s">
        <v>47</v>
      </c>
      <c r="I216" s="74" t="s">
        <v>632</v>
      </c>
      <c r="J216" s="77" t="s">
        <v>49</v>
      </c>
      <c r="K216" s="74" t="s">
        <v>50</v>
      </c>
      <c r="L216" s="78" t="s">
        <v>345</v>
      </c>
      <c r="M216" s="79"/>
      <c r="N216" s="70" t="s">
        <v>75</v>
      </c>
      <c r="O216" s="70" t="s">
        <v>286</v>
      </c>
      <c r="P216" s="70"/>
    </row>
    <row r="217" spans="1:16" ht="18" customHeight="1">
      <c r="A217" s="74" t="s">
        <v>628</v>
      </c>
      <c r="B217" s="72" t="s">
        <v>629</v>
      </c>
      <c r="C217" s="74" t="s">
        <v>127</v>
      </c>
      <c r="D217" s="74" t="s">
        <v>43</v>
      </c>
      <c r="E217" s="75" t="s">
        <v>640</v>
      </c>
      <c r="F217" s="75" t="s">
        <v>631</v>
      </c>
      <c r="G217" s="18" t="s">
        <v>46</v>
      </c>
      <c r="H217" s="76" t="s">
        <v>47</v>
      </c>
      <c r="I217" s="74" t="s">
        <v>632</v>
      </c>
      <c r="J217" s="77" t="s">
        <v>49</v>
      </c>
      <c r="K217" s="74" t="s">
        <v>50</v>
      </c>
      <c r="L217" s="78" t="s">
        <v>345</v>
      </c>
      <c r="M217" s="79"/>
      <c r="N217" s="70" t="s">
        <v>75</v>
      </c>
      <c r="O217" s="70" t="s">
        <v>286</v>
      </c>
      <c r="P217" s="70"/>
    </row>
    <row r="218" spans="1:16" ht="18" customHeight="1">
      <c r="A218" s="74" t="s">
        <v>628</v>
      </c>
      <c r="B218" s="72" t="s">
        <v>629</v>
      </c>
      <c r="C218" s="74" t="s">
        <v>127</v>
      </c>
      <c r="D218" s="74" t="s">
        <v>43</v>
      </c>
      <c r="E218" s="75" t="s">
        <v>641</v>
      </c>
      <c r="F218" s="75" t="s">
        <v>631</v>
      </c>
      <c r="G218" s="18" t="s">
        <v>46</v>
      </c>
      <c r="H218" s="76" t="s">
        <v>47</v>
      </c>
      <c r="I218" s="74" t="s">
        <v>632</v>
      </c>
      <c r="J218" s="77" t="s">
        <v>49</v>
      </c>
      <c r="K218" s="74" t="s">
        <v>50</v>
      </c>
      <c r="L218" s="78" t="s">
        <v>345</v>
      </c>
      <c r="M218" s="79"/>
      <c r="N218" s="70" t="s">
        <v>75</v>
      </c>
      <c r="O218" s="70" t="s">
        <v>286</v>
      </c>
      <c r="P218" s="70"/>
    </row>
    <row r="219" spans="1:16" ht="18" customHeight="1">
      <c r="A219" s="74" t="s">
        <v>628</v>
      </c>
      <c r="B219" s="72" t="s">
        <v>629</v>
      </c>
      <c r="C219" s="74" t="s">
        <v>127</v>
      </c>
      <c r="D219" s="74" t="s">
        <v>43</v>
      </c>
      <c r="E219" s="75" t="s">
        <v>642</v>
      </c>
      <c r="F219" s="75" t="s">
        <v>631</v>
      </c>
      <c r="G219" s="18" t="s">
        <v>46</v>
      </c>
      <c r="H219" s="76" t="s">
        <v>47</v>
      </c>
      <c r="I219" s="74" t="s">
        <v>632</v>
      </c>
      <c r="J219" s="77" t="s">
        <v>49</v>
      </c>
      <c r="K219" s="74" t="s">
        <v>50</v>
      </c>
      <c r="L219" s="78" t="s">
        <v>345</v>
      </c>
      <c r="M219" s="79"/>
      <c r="N219" s="70" t="s">
        <v>75</v>
      </c>
      <c r="O219" s="70" t="s">
        <v>286</v>
      </c>
      <c r="P219" s="70"/>
    </row>
    <row r="220" spans="1:16" ht="18" customHeight="1">
      <c r="A220" s="74" t="s">
        <v>628</v>
      </c>
      <c r="B220" s="72" t="s">
        <v>629</v>
      </c>
      <c r="C220" s="74" t="s">
        <v>127</v>
      </c>
      <c r="D220" s="74" t="s">
        <v>43</v>
      </c>
      <c r="E220" s="75" t="s">
        <v>643</v>
      </c>
      <c r="F220" s="75" t="s">
        <v>631</v>
      </c>
      <c r="G220" s="18" t="s">
        <v>46</v>
      </c>
      <c r="H220" s="76" t="s">
        <v>47</v>
      </c>
      <c r="I220" s="74" t="s">
        <v>632</v>
      </c>
      <c r="J220" s="77" t="s">
        <v>49</v>
      </c>
      <c r="K220" s="74" t="s">
        <v>50</v>
      </c>
      <c r="L220" s="78" t="s">
        <v>345</v>
      </c>
      <c r="M220" s="79"/>
      <c r="N220" s="70" t="s">
        <v>75</v>
      </c>
      <c r="O220" s="70" t="s">
        <v>286</v>
      </c>
      <c r="P220" s="70"/>
    </row>
    <row r="221" spans="1:16" ht="18" customHeight="1">
      <c r="A221" s="74" t="s">
        <v>628</v>
      </c>
      <c r="B221" s="72" t="s">
        <v>629</v>
      </c>
      <c r="C221" s="74" t="s">
        <v>127</v>
      </c>
      <c r="D221" s="74" t="s">
        <v>43</v>
      </c>
      <c r="E221" s="75" t="s">
        <v>644</v>
      </c>
      <c r="F221" s="75" t="s">
        <v>631</v>
      </c>
      <c r="G221" s="18" t="s">
        <v>46</v>
      </c>
      <c r="H221" s="76" t="s">
        <v>47</v>
      </c>
      <c r="I221" s="74" t="s">
        <v>632</v>
      </c>
      <c r="J221" s="77" t="s">
        <v>49</v>
      </c>
      <c r="K221" s="74" t="s">
        <v>50</v>
      </c>
      <c r="L221" s="78" t="s">
        <v>345</v>
      </c>
      <c r="M221" s="79"/>
      <c r="N221" s="70" t="s">
        <v>75</v>
      </c>
      <c r="O221" s="70" t="s">
        <v>286</v>
      </c>
      <c r="P221" s="70"/>
    </row>
    <row r="222" spans="1:16" ht="16.5" customHeight="1">
      <c r="A222" s="74" t="s">
        <v>628</v>
      </c>
      <c r="B222" s="72" t="s">
        <v>629</v>
      </c>
      <c r="C222" s="74" t="s">
        <v>127</v>
      </c>
      <c r="D222" s="74" t="s">
        <v>43</v>
      </c>
      <c r="E222" s="75" t="s">
        <v>645</v>
      </c>
      <c r="F222" s="75" t="s">
        <v>631</v>
      </c>
      <c r="G222" s="18" t="s">
        <v>46</v>
      </c>
      <c r="H222" s="76" t="s">
        <v>47</v>
      </c>
      <c r="I222" s="74" t="s">
        <v>632</v>
      </c>
      <c r="J222" s="77" t="s">
        <v>49</v>
      </c>
      <c r="K222" s="74" t="s">
        <v>50</v>
      </c>
      <c r="L222" s="78" t="s">
        <v>345</v>
      </c>
      <c r="M222" s="79"/>
      <c r="N222" s="70" t="s">
        <v>75</v>
      </c>
      <c r="O222" s="70" t="s">
        <v>286</v>
      </c>
      <c r="P222" s="70"/>
    </row>
    <row r="223" spans="1:16" ht="18" customHeight="1">
      <c r="A223" s="74" t="s">
        <v>628</v>
      </c>
      <c r="B223" s="72" t="s">
        <v>629</v>
      </c>
      <c r="C223" s="74" t="s">
        <v>127</v>
      </c>
      <c r="D223" s="74" t="s">
        <v>43</v>
      </c>
      <c r="E223" s="75" t="s">
        <v>646</v>
      </c>
      <c r="F223" s="75" t="s">
        <v>631</v>
      </c>
      <c r="G223" s="18" t="s">
        <v>46</v>
      </c>
      <c r="H223" s="76" t="s">
        <v>47</v>
      </c>
      <c r="I223" s="74" t="s">
        <v>632</v>
      </c>
      <c r="J223" s="77" t="s">
        <v>49</v>
      </c>
      <c r="K223" s="74" t="s">
        <v>50</v>
      </c>
      <c r="L223" s="78" t="s">
        <v>345</v>
      </c>
      <c r="M223" s="79"/>
      <c r="N223" s="70" t="s">
        <v>75</v>
      </c>
      <c r="O223" s="70" t="s">
        <v>286</v>
      </c>
      <c r="P223" s="70"/>
    </row>
    <row r="224" spans="1:16" ht="18" customHeight="1">
      <c r="A224" s="74" t="s">
        <v>647</v>
      </c>
      <c r="B224" s="72" t="s">
        <v>648</v>
      </c>
      <c r="C224" s="74" t="s">
        <v>649</v>
      </c>
      <c r="D224" s="74" t="s">
        <v>279</v>
      </c>
      <c r="E224" s="75" t="s">
        <v>650</v>
      </c>
      <c r="F224" s="75" t="s">
        <v>352</v>
      </c>
      <c r="G224" s="18" t="s">
        <v>353</v>
      </c>
      <c r="H224" s="76" t="s">
        <v>47</v>
      </c>
      <c r="I224" s="74" t="s">
        <v>48</v>
      </c>
      <c r="J224" s="77" t="s">
        <v>49</v>
      </c>
      <c r="K224" s="74" t="s">
        <v>50</v>
      </c>
      <c r="L224" s="78" t="s">
        <v>167</v>
      </c>
      <c r="M224" s="79"/>
      <c r="N224" s="70" t="s">
        <v>75</v>
      </c>
      <c r="O224" s="70" t="s">
        <v>286</v>
      </c>
      <c r="P224" s="70"/>
    </row>
    <row r="225" spans="1:16" ht="18" customHeight="1">
      <c r="A225" s="74" t="s">
        <v>651</v>
      </c>
      <c r="B225" s="72" t="s">
        <v>652</v>
      </c>
      <c r="C225" s="74" t="s">
        <v>133</v>
      </c>
      <c r="D225" s="74" t="s">
        <v>279</v>
      </c>
      <c r="E225" s="75" t="s">
        <v>653</v>
      </c>
      <c r="F225" s="75" t="s">
        <v>352</v>
      </c>
      <c r="G225" s="18" t="s">
        <v>353</v>
      </c>
      <c r="H225" s="76" t="s">
        <v>47</v>
      </c>
      <c r="I225" s="74" t="s">
        <v>48</v>
      </c>
      <c r="J225" s="77" t="s">
        <v>49</v>
      </c>
      <c r="K225" s="74" t="s">
        <v>50</v>
      </c>
      <c r="L225" s="78" t="s">
        <v>167</v>
      </c>
      <c r="M225" s="79"/>
      <c r="N225" s="70" t="s">
        <v>75</v>
      </c>
      <c r="O225" s="70" t="s">
        <v>286</v>
      </c>
      <c r="P225" s="70"/>
    </row>
    <row r="226" spans="1:16" ht="18" customHeight="1">
      <c r="A226" s="74" t="s">
        <v>654</v>
      </c>
      <c r="B226" s="72" t="s">
        <v>655</v>
      </c>
      <c r="C226" s="74" t="s">
        <v>656</v>
      </c>
      <c r="D226" s="75" t="s">
        <v>279</v>
      </c>
      <c r="E226" s="75" t="s">
        <v>657</v>
      </c>
      <c r="F226" s="75"/>
      <c r="G226" s="18" t="s">
        <v>46</v>
      </c>
      <c r="H226" s="76" t="s">
        <v>47</v>
      </c>
      <c r="I226" s="74" t="s">
        <v>48</v>
      </c>
      <c r="J226" s="77" t="s">
        <v>49</v>
      </c>
      <c r="K226" s="74" t="s">
        <v>50</v>
      </c>
      <c r="L226" s="78" t="s">
        <v>167</v>
      </c>
      <c r="M226" s="79"/>
      <c r="N226" s="70" t="s">
        <v>75</v>
      </c>
      <c r="O226" s="70" t="s">
        <v>286</v>
      </c>
      <c r="P226" s="70"/>
    </row>
    <row r="227" spans="1:16" ht="18" customHeight="1">
      <c r="A227" s="74" t="s">
        <v>658</v>
      </c>
      <c r="B227" s="72" t="s">
        <v>659</v>
      </c>
      <c r="C227" s="74" t="s">
        <v>656</v>
      </c>
      <c r="D227" s="75" t="s">
        <v>279</v>
      </c>
      <c r="E227" s="75" t="s">
        <v>660</v>
      </c>
      <c r="F227" s="75"/>
      <c r="G227" s="18" t="s">
        <v>46</v>
      </c>
      <c r="H227" s="76" t="s">
        <v>47</v>
      </c>
      <c r="I227" s="74" t="s">
        <v>48</v>
      </c>
      <c r="J227" s="77" t="s">
        <v>49</v>
      </c>
      <c r="K227" s="74" t="s">
        <v>50</v>
      </c>
      <c r="L227" s="78" t="s">
        <v>167</v>
      </c>
      <c r="M227" s="79"/>
      <c r="N227" s="70" t="s">
        <v>75</v>
      </c>
      <c r="O227" s="70" t="s">
        <v>286</v>
      </c>
      <c r="P227" s="70"/>
    </row>
    <row r="228" spans="1:16" ht="18" customHeight="1">
      <c r="A228" s="74" t="s">
        <v>661</v>
      </c>
      <c r="B228" s="72" t="s">
        <v>662</v>
      </c>
      <c r="C228" s="74" t="s">
        <v>656</v>
      </c>
      <c r="D228" s="75" t="s">
        <v>256</v>
      </c>
      <c r="E228" s="75" t="s">
        <v>663</v>
      </c>
      <c r="F228" s="75"/>
      <c r="G228" s="18" t="s">
        <v>46</v>
      </c>
      <c r="H228" s="76" t="s">
        <v>47</v>
      </c>
      <c r="I228" s="74" t="s">
        <v>48</v>
      </c>
      <c r="J228" s="77" t="s">
        <v>49</v>
      </c>
      <c r="K228" s="74" t="s">
        <v>50</v>
      </c>
      <c r="L228" s="78" t="s">
        <v>167</v>
      </c>
      <c r="M228" s="79"/>
      <c r="N228" s="70" t="s">
        <v>75</v>
      </c>
      <c r="O228" s="70" t="s">
        <v>286</v>
      </c>
      <c r="P228" s="70"/>
    </row>
    <row r="229" spans="1:16" ht="18" customHeight="1">
      <c r="A229" s="74" t="s">
        <v>664</v>
      </c>
      <c r="B229" s="72" t="s">
        <v>665</v>
      </c>
      <c r="C229" s="74" t="s">
        <v>666</v>
      </c>
      <c r="D229" s="75" t="s">
        <v>279</v>
      </c>
      <c r="E229" s="75" t="s">
        <v>667</v>
      </c>
      <c r="F229" s="75"/>
      <c r="G229" s="18" t="s">
        <v>46</v>
      </c>
      <c r="H229" s="76" t="s">
        <v>47</v>
      </c>
      <c r="I229" s="74" t="s">
        <v>48</v>
      </c>
      <c r="J229" s="77" t="s">
        <v>49</v>
      </c>
      <c r="K229" s="74" t="s">
        <v>50</v>
      </c>
      <c r="L229" s="78" t="s">
        <v>167</v>
      </c>
      <c r="M229" s="79"/>
      <c r="N229" s="70" t="s">
        <v>75</v>
      </c>
      <c r="O229" s="70" t="s">
        <v>286</v>
      </c>
      <c r="P229" s="70"/>
    </row>
    <row r="230" spans="1:16" ht="18" customHeight="1">
      <c r="A230" s="74" t="s">
        <v>668</v>
      </c>
      <c r="B230" s="72" t="s">
        <v>669</v>
      </c>
      <c r="C230" s="74" t="s">
        <v>666</v>
      </c>
      <c r="D230" s="75" t="s">
        <v>279</v>
      </c>
      <c r="E230" s="75" t="s">
        <v>670</v>
      </c>
      <c r="F230" s="75"/>
      <c r="G230" s="18" t="s">
        <v>46</v>
      </c>
      <c r="H230" s="76" t="s">
        <v>47</v>
      </c>
      <c r="I230" s="74" t="s">
        <v>48</v>
      </c>
      <c r="J230" s="77" t="s">
        <v>49</v>
      </c>
      <c r="K230" s="74" t="s">
        <v>50</v>
      </c>
      <c r="L230" s="78" t="s">
        <v>167</v>
      </c>
      <c r="M230" s="79"/>
      <c r="N230" s="70" t="s">
        <v>75</v>
      </c>
      <c r="O230" s="70" t="s">
        <v>286</v>
      </c>
      <c r="P230" s="70"/>
    </row>
    <row r="231" spans="1:16" ht="18" customHeight="1">
      <c r="A231" s="74" t="s">
        <v>671</v>
      </c>
      <c r="B231" s="72" t="s">
        <v>672</v>
      </c>
      <c r="C231" s="74" t="s">
        <v>666</v>
      </c>
      <c r="D231" s="75" t="s">
        <v>256</v>
      </c>
      <c r="E231" s="75" t="s">
        <v>673</v>
      </c>
      <c r="F231" s="75"/>
      <c r="G231" s="18" t="s">
        <v>46</v>
      </c>
      <c r="H231" s="76" t="s">
        <v>47</v>
      </c>
      <c r="I231" s="74" t="s">
        <v>48</v>
      </c>
      <c r="J231" s="77" t="s">
        <v>49</v>
      </c>
      <c r="K231" s="74" t="s">
        <v>50</v>
      </c>
      <c r="L231" s="78" t="s">
        <v>167</v>
      </c>
      <c r="M231" s="79"/>
      <c r="N231" s="70" t="s">
        <v>75</v>
      </c>
      <c r="O231" s="70" t="s">
        <v>286</v>
      </c>
      <c r="P231" s="70"/>
    </row>
    <row r="232" spans="1:16" ht="18" customHeight="1">
      <c r="A232" s="74" t="s">
        <v>674</v>
      </c>
      <c r="B232" s="72" t="s">
        <v>675</v>
      </c>
      <c r="C232" s="74" t="s">
        <v>676</v>
      </c>
      <c r="D232" s="74" t="s">
        <v>279</v>
      </c>
      <c r="E232" s="75" t="s">
        <v>677</v>
      </c>
      <c r="F232" s="75"/>
      <c r="G232" s="18" t="s">
        <v>46</v>
      </c>
      <c r="H232" s="76" t="s">
        <v>47</v>
      </c>
      <c r="I232" s="74" t="s">
        <v>87</v>
      </c>
      <c r="J232" s="74" t="s">
        <v>48</v>
      </c>
      <c r="K232" s="74" t="s">
        <v>50</v>
      </c>
      <c r="L232" s="78" t="s">
        <v>167</v>
      </c>
      <c r="M232" s="79"/>
      <c r="N232" s="70" t="s">
        <v>75</v>
      </c>
      <c r="O232" s="70" t="s">
        <v>286</v>
      </c>
      <c r="P232" s="70"/>
    </row>
    <row r="233" spans="1:16" ht="18" customHeight="1">
      <c r="A233" s="74" t="s">
        <v>678</v>
      </c>
      <c r="B233" s="72" t="s">
        <v>679</v>
      </c>
      <c r="C233" s="74" t="s">
        <v>676</v>
      </c>
      <c r="D233" s="74" t="s">
        <v>279</v>
      </c>
      <c r="E233" s="75" t="s">
        <v>680</v>
      </c>
      <c r="F233" s="75"/>
      <c r="G233" s="18" t="s">
        <v>46</v>
      </c>
      <c r="H233" s="76" t="s">
        <v>47</v>
      </c>
      <c r="I233" s="74" t="s">
        <v>87</v>
      </c>
      <c r="J233" s="74" t="s">
        <v>48</v>
      </c>
      <c r="K233" s="74" t="s">
        <v>50</v>
      </c>
      <c r="L233" s="78" t="s">
        <v>167</v>
      </c>
      <c r="M233" s="79"/>
      <c r="N233" s="70" t="s">
        <v>75</v>
      </c>
      <c r="O233" s="70" t="s">
        <v>286</v>
      </c>
      <c r="P233" s="70"/>
    </row>
    <row r="234" spans="1:16" ht="18" customHeight="1">
      <c r="A234" s="74" t="s">
        <v>681</v>
      </c>
      <c r="B234" s="72" t="s">
        <v>682</v>
      </c>
      <c r="C234" s="74" t="s">
        <v>676</v>
      </c>
      <c r="D234" s="74" t="s">
        <v>256</v>
      </c>
      <c r="E234" s="75" t="s">
        <v>683</v>
      </c>
      <c r="F234" s="75"/>
      <c r="G234" s="18" t="s">
        <v>46</v>
      </c>
      <c r="H234" s="76" t="s">
        <v>47</v>
      </c>
      <c r="I234" s="74" t="s">
        <v>87</v>
      </c>
      <c r="J234" s="74" t="s">
        <v>48</v>
      </c>
      <c r="K234" s="74" t="s">
        <v>50</v>
      </c>
      <c r="L234" s="78" t="s">
        <v>167</v>
      </c>
      <c r="M234" s="79"/>
      <c r="N234" s="70" t="s">
        <v>75</v>
      </c>
      <c r="O234" s="70" t="s">
        <v>286</v>
      </c>
      <c r="P234" s="70"/>
    </row>
    <row r="235" spans="1:16" ht="18" customHeight="1">
      <c r="A235" s="74" t="s">
        <v>684</v>
      </c>
      <c r="B235" s="72" t="s">
        <v>685</v>
      </c>
      <c r="C235" s="74" t="s">
        <v>339</v>
      </c>
      <c r="D235" s="74"/>
      <c r="E235" s="75" t="s">
        <v>686</v>
      </c>
      <c r="F235" s="75"/>
      <c r="G235" s="74"/>
      <c r="H235" s="74"/>
      <c r="I235" s="74"/>
      <c r="J235" s="77" t="s">
        <v>49</v>
      </c>
      <c r="K235" s="74"/>
      <c r="L235" s="78"/>
      <c r="M235" s="79"/>
      <c r="N235" s="70" t="s">
        <v>75</v>
      </c>
      <c r="O235" s="70" t="s">
        <v>286</v>
      </c>
      <c r="P235" s="70"/>
    </row>
    <row r="236" spans="1:16" ht="18" customHeight="1">
      <c r="A236" s="74" t="s">
        <v>687</v>
      </c>
      <c r="B236" s="72" t="s">
        <v>688</v>
      </c>
      <c r="C236" s="74" t="s">
        <v>339</v>
      </c>
      <c r="D236" s="74"/>
      <c r="E236" s="75" t="s">
        <v>689</v>
      </c>
      <c r="F236" s="75"/>
      <c r="G236" s="74"/>
      <c r="H236" s="74"/>
      <c r="I236" s="74"/>
      <c r="J236" s="77" t="s">
        <v>49</v>
      </c>
      <c r="K236" s="74"/>
      <c r="L236" s="78"/>
      <c r="M236" s="79"/>
      <c r="N236" s="70" t="s">
        <v>75</v>
      </c>
      <c r="O236" s="70" t="s">
        <v>286</v>
      </c>
      <c r="P236" s="70"/>
    </row>
    <row r="237" spans="1:16" ht="18" customHeight="1">
      <c r="A237" s="74" t="s">
        <v>690</v>
      </c>
      <c r="B237" s="72" t="s">
        <v>691</v>
      </c>
      <c r="C237" s="74" t="s">
        <v>339</v>
      </c>
      <c r="D237" s="74"/>
      <c r="E237" s="75" t="s">
        <v>692</v>
      </c>
      <c r="F237" s="75"/>
      <c r="G237" s="74"/>
      <c r="H237" s="74"/>
      <c r="I237" s="74"/>
      <c r="J237" s="77" t="s">
        <v>49</v>
      </c>
      <c r="K237" s="74"/>
      <c r="L237" s="78"/>
      <c r="M237" s="79"/>
      <c r="N237" s="70" t="s">
        <v>75</v>
      </c>
      <c r="O237" s="70" t="s">
        <v>286</v>
      </c>
      <c r="P237" s="70"/>
    </row>
    <row r="238" spans="1:16" ht="18" customHeight="1">
      <c r="A238" s="74" t="s">
        <v>693</v>
      </c>
      <c r="B238" s="72" t="s">
        <v>694</v>
      </c>
      <c r="C238" s="74" t="s">
        <v>283</v>
      </c>
      <c r="D238" s="74"/>
      <c r="E238" s="75" t="s">
        <v>695</v>
      </c>
      <c r="F238" s="75"/>
      <c r="G238" s="74"/>
      <c r="H238" s="74"/>
      <c r="I238" s="74"/>
      <c r="J238" s="77" t="s">
        <v>49</v>
      </c>
      <c r="K238" s="74"/>
      <c r="L238" s="78"/>
      <c r="M238" s="79"/>
      <c r="N238" s="70" t="s">
        <v>75</v>
      </c>
      <c r="O238" s="70" t="s">
        <v>286</v>
      </c>
      <c r="P238" s="70"/>
    </row>
    <row r="239" spans="1:16" ht="18" customHeight="1">
      <c r="A239" s="74" t="s">
        <v>693</v>
      </c>
      <c r="B239" s="72" t="s">
        <v>694</v>
      </c>
      <c r="C239" s="74" t="s">
        <v>283</v>
      </c>
      <c r="D239" s="74"/>
      <c r="E239" s="75" t="s">
        <v>696</v>
      </c>
      <c r="F239" s="75"/>
      <c r="G239" s="74"/>
      <c r="H239" s="74"/>
      <c r="I239" s="74"/>
      <c r="J239" s="77" t="s">
        <v>49</v>
      </c>
      <c r="K239" s="74"/>
      <c r="L239" s="78"/>
      <c r="M239" s="79"/>
      <c r="N239" s="70" t="s">
        <v>75</v>
      </c>
      <c r="O239" s="70" t="s">
        <v>286</v>
      </c>
      <c r="P239" s="70"/>
    </row>
    <row r="240" spans="1:16" ht="18" customHeight="1">
      <c r="A240" s="74" t="s">
        <v>693</v>
      </c>
      <c r="B240" s="72" t="s">
        <v>694</v>
      </c>
      <c r="C240" s="74" t="s">
        <v>283</v>
      </c>
      <c r="D240" s="74"/>
      <c r="E240" s="75" t="s">
        <v>697</v>
      </c>
      <c r="F240" s="75"/>
      <c r="G240" s="74"/>
      <c r="H240" s="74"/>
      <c r="I240" s="74"/>
      <c r="J240" s="77" t="s">
        <v>49</v>
      </c>
      <c r="K240" s="89"/>
      <c r="L240" s="78"/>
      <c r="M240" s="79"/>
      <c r="N240" s="70" t="s">
        <v>75</v>
      </c>
      <c r="O240" s="70" t="s">
        <v>286</v>
      </c>
      <c r="P240" s="70"/>
    </row>
    <row r="241" spans="1:16" ht="18" customHeight="1">
      <c r="A241" s="74" t="s">
        <v>693</v>
      </c>
      <c r="B241" s="72" t="s">
        <v>694</v>
      </c>
      <c r="C241" s="74" t="s">
        <v>283</v>
      </c>
      <c r="D241" s="74"/>
      <c r="E241" s="75" t="s">
        <v>698</v>
      </c>
      <c r="F241" s="75"/>
      <c r="G241" s="74"/>
      <c r="H241" s="74"/>
      <c r="I241" s="74"/>
      <c r="J241" s="77" t="s">
        <v>49</v>
      </c>
      <c r="K241" s="89"/>
      <c r="L241" s="78"/>
      <c r="M241" s="79"/>
      <c r="N241" s="70" t="s">
        <v>75</v>
      </c>
      <c r="O241" s="70" t="s">
        <v>286</v>
      </c>
      <c r="P241" s="70"/>
    </row>
    <row r="242" spans="1:16" ht="18" customHeight="1">
      <c r="A242" s="74" t="s">
        <v>693</v>
      </c>
      <c r="B242" s="72" t="s">
        <v>694</v>
      </c>
      <c r="C242" s="74" t="s">
        <v>283</v>
      </c>
      <c r="D242" s="75"/>
      <c r="E242" s="75" t="s">
        <v>699</v>
      </c>
      <c r="F242" s="75"/>
      <c r="G242" s="74"/>
      <c r="H242" s="74"/>
      <c r="I242" s="74"/>
      <c r="J242" s="77" t="s">
        <v>49</v>
      </c>
      <c r="K242" s="74"/>
      <c r="L242" s="78"/>
      <c r="M242" s="79"/>
      <c r="N242" s="70" t="s">
        <v>75</v>
      </c>
      <c r="O242" s="70" t="s">
        <v>286</v>
      </c>
      <c r="P242" s="70"/>
    </row>
    <row r="243" spans="1:16" ht="18" customHeight="1">
      <c r="A243" s="74" t="s">
        <v>693</v>
      </c>
      <c r="B243" s="72" t="s">
        <v>694</v>
      </c>
      <c r="C243" s="74" t="s">
        <v>283</v>
      </c>
      <c r="D243" s="75"/>
      <c r="E243" s="75" t="s">
        <v>700</v>
      </c>
      <c r="F243" s="75"/>
      <c r="G243" s="74"/>
      <c r="H243" s="74"/>
      <c r="I243" s="74"/>
      <c r="J243" s="77" t="s">
        <v>49</v>
      </c>
      <c r="K243" s="74"/>
      <c r="L243" s="78"/>
      <c r="M243" s="79"/>
      <c r="N243" s="70" t="s">
        <v>75</v>
      </c>
      <c r="O243" s="70" t="s">
        <v>286</v>
      </c>
      <c r="P243" s="70"/>
    </row>
    <row r="244" spans="1:16" ht="18" customHeight="1">
      <c r="A244" s="74" t="s">
        <v>701</v>
      </c>
      <c r="B244" s="72" t="s">
        <v>702</v>
      </c>
      <c r="C244" s="74" t="s">
        <v>283</v>
      </c>
      <c r="D244" s="75"/>
      <c r="E244" s="75" t="s">
        <v>703</v>
      </c>
      <c r="F244" s="75"/>
      <c r="G244" s="74"/>
      <c r="H244" s="74"/>
      <c r="I244" s="74"/>
      <c r="J244" s="77" t="s">
        <v>49</v>
      </c>
      <c r="K244" s="74"/>
      <c r="L244" s="78"/>
      <c r="M244" s="79"/>
      <c r="N244" s="70" t="s">
        <v>75</v>
      </c>
      <c r="O244" s="70" t="s">
        <v>286</v>
      </c>
      <c r="P244" s="70"/>
    </row>
    <row r="245" spans="1:16" ht="18" customHeight="1">
      <c r="A245" s="74" t="s">
        <v>701</v>
      </c>
      <c r="B245" s="72" t="s">
        <v>702</v>
      </c>
      <c r="C245" s="74" t="s">
        <v>283</v>
      </c>
      <c r="D245" s="75"/>
      <c r="E245" s="75" t="s">
        <v>704</v>
      </c>
      <c r="F245" s="75"/>
      <c r="G245" s="74"/>
      <c r="H245" s="74"/>
      <c r="I245" s="74"/>
      <c r="J245" s="77" t="s">
        <v>49</v>
      </c>
      <c r="K245" s="74"/>
      <c r="L245" s="78"/>
      <c r="M245" s="79"/>
      <c r="N245" s="70" t="s">
        <v>75</v>
      </c>
      <c r="O245" s="70" t="s">
        <v>286</v>
      </c>
      <c r="P245" s="70"/>
    </row>
    <row r="246" spans="1:16" ht="18" customHeight="1">
      <c r="A246" s="74" t="s">
        <v>701</v>
      </c>
      <c r="B246" s="72" t="s">
        <v>702</v>
      </c>
      <c r="C246" s="74" t="s">
        <v>283</v>
      </c>
      <c r="D246" s="75"/>
      <c r="E246" s="75" t="s">
        <v>705</v>
      </c>
      <c r="F246" s="75"/>
      <c r="G246" s="74"/>
      <c r="H246" s="74"/>
      <c r="I246" s="74"/>
      <c r="J246" s="77" t="s">
        <v>49</v>
      </c>
      <c r="K246" s="74"/>
      <c r="L246" s="78"/>
      <c r="M246" s="79"/>
      <c r="N246" s="70" t="s">
        <v>75</v>
      </c>
      <c r="O246" s="70" t="s">
        <v>286</v>
      </c>
      <c r="P246" s="70"/>
    </row>
    <row r="247" spans="1:16" ht="18" customHeight="1">
      <c r="A247" s="74" t="s">
        <v>701</v>
      </c>
      <c r="B247" s="72" t="s">
        <v>702</v>
      </c>
      <c r="C247" s="74" t="s">
        <v>283</v>
      </c>
      <c r="D247" s="75"/>
      <c r="E247" s="75" t="s">
        <v>706</v>
      </c>
      <c r="F247" s="75"/>
      <c r="G247" s="74"/>
      <c r="H247" s="74"/>
      <c r="I247" s="74"/>
      <c r="J247" s="77" t="s">
        <v>49</v>
      </c>
      <c r="K247" s="74"/>
      <c r="L247" s="78"/>
      <c r="M247" s="79"/>
      <c r="N247" s="70" t="s">
        <v>75</v>
      </c>
      <c r="O247" s="70" t="s">
        <v>286</v>
      </c>
      <c r="P247" s="70"/>
    </row>
    <row r="248" spans="1:16" ht="18" customHeight="1">
      <c r="A248" s="74" t="s">
        <v>701</v>
      </c>
      <c r="B248" s="72" t="s">
        <v>702</v>
      </c>
      <c r="C248" s="74" t="s">
        <v>283</v>
      </c>
      <c r="D248" s="75"/>
      <c r="E248" s="75" t="s">
        <v>707</v>
      </c>
      <c r="F248" s="75"/>
      <c r="G248" s="74"/>
      <c r="H248" s="74"/>
      <c r="I248" s="74"/>
      <c r="J248" s="77" t="s">
        <v>49</v>
      </c>
      <c r="K248" s="74"/>
      <c r="L248" s="78"/>
      <c r="M248" s="79"/>
      <c r="N248" s="70" t="s">
        <v>75</v>
      </c>
      <c r="O248" s="70" t="s">
        <v>286</v>
      </c>
      <c r="P248" s="70"/>
    </row>
    <row r="249" spans="1:16" ht="18" customHeight="1">
      <c r="A249" s="74" t="s">
        <v>701</v>
      </c>
      <c r="B249" s="72" t="s">
        <v>702</v>
      </c>
      <c r="C249" s="74" t="s">
        <v>283</v>
      </c>
      <c r="D249" s="74"/>
      <c r="E249" s="75" t="s">
        <v>708</v>
      </c>
      <c r="F249" s="75"/>
      <c r="G249" s="74"/>
      <c r="H249" s="74"/>
      <c r="I249" s="74"/>
      <c r="J249" s="77" t="s">
        <v>49</v>
      </c>
      <c r="K249" s="89"/>
      <c r="L249" s="78"/>
      <c r="M249" s="79"/>
      <c r="N249" s="70" t="s">
        <v>75</v>
      </c>
      <c r="O249" s="70" t="s">
        <v>286</v>
      </c>
      <c r="P249" s="70"/>
    </row>
    <row r="250" spans="1:16" ht="18" customHeight="1">
      <c r="A250" s="74" t="s">
        <v>709</v>
      </c>
      <c r="B250" s="72" t="s">
        <v>710</v>
      </c>
      <c r="C250" s="74" t="s">
        <v>283</v>
      </c>
      <c r="D250" s="74"/>
      <c r="E250" s="75" t="s">
        <v>711</v>
      </c>
      <c r="F250" s="75"/>
      <c r="G250" s="74"/>
      <c r="H250" s="74"/>
      <c r="I250" s="74"/>
      <c r="J250" s="77" t="s">
        <v>49</v>
      </c>
      <c r="K250" s="89"/>
      <c r="L250" s="78"/>
      <c r="M250" s="79"/>
      <c r="N250" s="70" t="s">
        <v>75</v>
      </c>
      <c r="O250" s="70" t="s">
        <v>286</v>
      </c>
      <c r="P250" s="70"/>
    </row>
    <row r="251" spans="1:16" ht="18" customHeight="1">
      <c r="A251" s="74" t="s">
        <v>709</v>
      </c>
      <c r="B251" s="72" t="s">
        <v>710</v>
      </c>
      <c r="C251" s="74" t="s">
        <v>283</v>
      </c>
      <c r="D251" s="74"/>
      <c r="E251" s="75" t="s">
        <v>712</v>
      </c>
      <c r="F251" s="75"/>
      <c r="G251" s="74"/>
      <c r="H251" s="74"/>
      <c r="I251" s="74"/>
      <c r="J251" s="77" t="s">
        <v>49</v>
      </c>
      <c r="K251" s="74"/>
      <c r="L251" s="78"/>
      <c r="M251" s="79"/>
      <c r="N251" s="70" t="s">
        <v>75</v>
      </c>
      <c r="O251" s="70" t="s">
        <v>286</v>
      </c>
      <c r="P251" s="70"/>
    </row>
    <row r="252" spans="1:16" ht="18" customHeight="1">
      <c r="A252" s="74" t="s">
        <v>709</v>
      </c>
      <c r="B252" s="72" t="s">
        <v>710</v>
      </c>
      <c r="C252" s="74" t="s">
        <v>283</v>
      </c>
      <c r="D252" s="74"/>
      <c r="E252" s="75" t="s">
        <v>713</v>
      </c>
      <c r="F252" s="75"/>
      <c r="G252" s="74"/>
      <c r="H252" s="74"/>
      <c r="I252" s="74"/>
      <c r="J252" s="77" t="s">
        <v>49</v>
      </c>
      <c r="K252" s="74"/>
      <c r="L252" s="78"/>
      <c r="M252" s="79"/>
      <c r="N252" s="70" t="s">
        <v>75</v>
      </c>
      <c r="O252" s="70" t="s">
        <v>286</v>
      </c>
      <c r="P252" s="70"/>
    </row>
    <row r="253" spans="1:16" ht="18" customHeight="1">
      <c r="A253" s="74" t="s">
        <v>709</v>
      </c>
      <c r="B253" s="72" t="s">
        <v>710</v>
      </c>
      <c r="C253" s="74" t="s">
        <v>283</v>
      </c>
      <c r="D253" s="74"/>
      <c r="E253" s="75" t="s">
        <v>714</v>
      </c>
      <c r="F253" s="75"/>
      <c r="G253" s="74"/>
      <c r="H253" s="74"/>
      <c r="I253" s="74"/>
      <c r="J253" s="77" t="s">
        <v>49</v>
      </c>
      <c r="K253" s="74"/>
      <c r="L253" s="78"/>
      <c r="M253" s="79"/>
      <c r="N253" s="70" t="s">
        <v>75</v>
      </c>
      <c r="O253" s="70" t="s">
        <v>286</v>
      </c>
      <c r="P253" s="70"/>
    </row>
    <row r="254" spans="1:16" ht="18" customHeight="1">
      <c r="A254" s="74" t="s">
        <v>709</v>
      </c>
      <c r="B254" s="72" t="s">
        <v>710</v>
      </c>
      <c r="C254" s="74" t="s">
        <v>283</v>
      </c>
      <c r="D254" s="74"/>
      <c r="E254" s="75" t="s">
        <v>715</v>
      </c>
      <c r="F254" s="75"/>
      <c r="G254" s="74"/>
      <c r="H254" s="74"/>
      <c r="I254" s="74"/>
      <c r="J254" s="77" t="s">
        <v>49</v>
      </c>
      <c r="K254" s="74"/>
      <c r="L254" s="78"/>
      <c r="M254" s="79"/>
      <c r="N254" s="70" t="s">
        <v>75</v>
      </c>
      <c r="O254" s="70" t="s">
        <v>286</v>
      </c>
      <c r="P254" s="70"/>
    </row>
    <row r="255" spans="1:16" ht="18" customHeight="1">
      <c r="A255" s="74" t="s">
        <v>709</v>
      </c>
      <c r="B255" s="72" t="s">
        <v>710</v>
      </c>
      <c r="C255" s="74" t="s">
        <v>283</v>
      </c>
      <c r="D255" s="74"/>
      <c r="E255" s="75" t="s">
        <v>716</v>
      </c>
      <c r="F255" s="75"/>
      <c r="G255" s="74"/>
      <c r="H255" s="74"/>
      <c r="I255" s="74"/>
      <c r="J255" s="77" t="s">
        <v>49</v>
      </c>
      <c r="K255" s="74"/>
      <c r="L255" s="78"/>
      <c r="M255" s="79"/>
      <c r="N255" s="70" t="s">
        <v>75</v>
      </c>
      <c r="O255" s="70" t="s">
        <v>286</v>
      </c>
      <c r="P255" s="70"/>
    </row>
    <row r="256" spans="1:16" ht="18" customHeight="1">
      <c r="A256" s="74" t="s">
        <v>717</v>
      </c>
      <c r="B256" s="72" t="s">
        <v>718</v>
      </c>
      <c r="C256" s="74" t="s">
        <v>719</v>
      </c>
      <c r="D256" s="74"/>
      <c r="E256" s="75" t="s">
        <v>720</v>
      </c>
      <c r="F256" s="75"/>
      <c r="G256" s="74"/>
      <c r="H256" s="74"/>
      <c r="I256" s="74"/>
      <c r="J256" s="93"/>
      <c r="K256" s="74"/>
      <c r="L256" s="78"/>
      <c r="M256" s="79"/>
      <c r="N256" s="70" t="s">
        <v>75</v>
      </c>
      <c r="O256" s="70" t="s">
        <v>286</v>
      </c>
      <c r="P256" s="70"/>
    </row>
    <row r="257" spans="1:16" ht="18" customHeight="1">
      <c r="A257" s="74" t="s">
        <v>717</v>
      </c>
      <c r="B257" s="72" t="s">
        <v>718</v>
      </c>
      <c r="C257" s="74" t="s">
        <v>719</v>
      </c>
      <c r="D257" s="74"/>
      <c r="E257" s="75" t="s">
        <v>721</v>
      </c>
      <c r="F257" s="75"/>
      <c r="G257" s="74"/>
      <c r="H257" s="74"/>
      <c r="I257" s="74"/>
      <c r="J257" s="74"/>
      <c r="K257" s="74"/>
      <c r="L257" s="78"/>
      <c r="M257" s="79"/>
      <c r="N257" s="70" t="s">
        <v>75</v>
      </c>
      <c r="O257" s="70" t="s">
        <v>286</v>
      </c>
      <c r="P257" s="70"/>
    </row>
    <row r="258" spans="1:16" ht="18" customHeight="1">
      <c r="A258" s="74" t="s">
        <v>722</v>
      </c>
      <c r="B258" s="72" t="s">
        <v>723</v>
      </c>
      <c r="C258" s="74" t="s">
        <v>719</v>
      </c>
      <c r="D258" s="74"/>
      <c r="E258" s="75" t="s">
        <v>724</v>
      </c>
      <c r="F258" s="75"/>
      <c r="G258" s="74"/>
      <c r="H258" s="74"/>
      <c r="I258" s="74"/>
      <c r="J258" s="74"/>
      <c r="K258" s="74"/>
      <c r="L258" s="78"/>
      <c r="M258" s="79"/>
      <c r="N258" s="70" t="s">
        <v>75</v>
      </c>
      <c r="O258" s="70" t="s">
        <v>286</v>
      </c>
      <c r="P258" s="70"/>
    </row>
    <row r="259" spans="1:16" ht="18" customHeight="1">
      <c r="A259" s="74" t="s">
        <v>722</v>
      </c>
      <c r="B259" s="72" t="s">
        <v>723</v>
      </c>
      <c r="C259" s="74" t="s">
        <v>719</v>
      </c>
      <c r="D259" s="74"/>
      <c r="E259" s="75" t="s">
        <v>725</v>
      </c>
      <c r="F259" s="75"/>
      <c r="G259" s="74"/>
      <c r="H259" s="74"/>
      <c r="I259" s="74"/>
      <c r="J259" s="74"/>
      <c r="K259" s="74"/>
      <c r="L259" s="78"/>
      <c r="M259" s="79"/>
      <c r="N259" s="70" t="s">
        <v>75</v>
      </c>
      <c r="O259" s="70" t="s">
        <v>286</v>
      </c>
      <c r="P259" s="70"/>
    </row>
    <row r="260" spans="1:16" ht="18" customHeight="1">
      <c r="A260" s="74" t="s">
        <v>726</v>
      </c>
      <c r="B260" s="72" t="s">
        <v>727</v>
      </c>
      <c r="C260" s="74" t="s">
        <v>719</v>
      </c>
      <c r="D260" s="74"/>
      <c r="E260" s="75" t="s">
        <v>728</v>
      </c>
      <c r="F260" s="75"/>
      <c r="G260" s="74"/>
      <c r="H260" s="74"/>
      <c r="I260" s="74"/>
      <c r="J260" s="74"/>
      <c r="K260" s="74"/>
      <c r="L260" s="78"/>
      <c r="M260" s="79"/>
      <c r="N260" s="70" t="s">
        <v>75</v>
      </c>
      <c r="O260" s="70" t="s">
        <v>286</v>
      </c>
      <c r="P260" s="70"/>
    </row>
    <row r="261" spans="1:16" ht="18" customHeight="1">
      <c r="A261" s="74" t="s">
        <v>726</v>
      </c>
      <c r="B261" s="72" t="s">
        <v>727</v>
      </c>
      <c r="C261" s="74" t="s">
        <v>719</v>
      </c>
      <c r="D261" s="74"/>
      <c r="E261" s="75" t="s">
        <v>729</v>
      </c>
      <c r="F261" s="75"/>
      <c r="G261" s="74"/>
      <c r="H261" s="74"/>
      <c r="I261" s="74"/>
      <c r="J261" s="74"/>
      <c r="K261" s="74"/>
      <c r="L261" s="78"/>
      <c r="M261" s="79"/>
      <c r="N261" s="70" t="s">
        <v>75</v>
      </c>
      <c r="O261" s="70" t="s">
        <v>286</v>
      </c>
      <c r="P261" s="70"/>
    </row>
    <row r="262" spans="1:16" ht="18" customHeight="1">
      <c r="A262" s="74" t="s">
        <v>730</v>
      </c>
      <c r="B262" s="72" t="s">
        <v>731</v>
      </c>
      <c r="C262" s="74" t="s">
        <v>289</v>
      </c>
      <c r="D262" s="74"/>
      <c r="E262" s="75" t="s">
        <v>732</v>
      </c>
      <c r="F262" s="75"/>
      <c r="G262" s="74"/>
      <c r="H262" s="74"/>
      <c r="I262" s="74"/>
      <c r="J262" s="74"/>
      <c r="K262" s="74"/>
      <c r="L262" s="78"/>
      <c r="M262" s="79"/>
      <c r="N262" s="70" t="s">
        <v>75</v>
      </c>
      <c r="O262" s="70" t="s">
        <v>286</v>
      </c>
      <c r="P262" s="70"/>
    </row>
    <row r="263" spans="1:16" ht="18" customHeight="1">
      <c r="A263" s="74" t="s">
        <v>730</v>
      </c>
      <c r="B263" s="72" t="s">
        <v>731</v>
      </c>
      <c r="C263" s="74" t="s">
        <v>289</v>
      </c>
      <c r="D263" s="74"/>
      <c r="E263" s="75" t="s">
        <v>733</v>
      </c>
      <c r="F263" s="75"/>
      <c r="G263" s="74"/>
      <c r="H263" s="74"/>
      <c r="I263" s="74"/>
      <c r="J263" s="74"/>
      <c r="K263" s="74"/>
      <c r="L263" s="78"/>
      <c r="M263" s="79"/>
      <c r="N263" s="70" t="s">
        <v>75</v>
      </c>
      <c r="O263" s="70" t="s">
        <v>286</v>
      </c>
      <c r="P263" s="70"/>
    </row>
    <row r="264" spans="1:16" ht="18" customHeight="1">
      <c r="A264" s="74" t="s">
        <v>734</v>
      </c>
      <c r="B264" s="72" t="s">
        <v>735</v>
      </c>
      <c r="C264" s="74" t="s">
        <v>289</v>
      </c>
      <c r="D264" s="74"/>
      <c r="E264" s="75" t="s">
        <v>736</v>
      </c>
      <c r="F264" s="75"/>
      <c r="G264" s="74"/>
      <c r="H264" s="74"/>
      <c r="I264" s="74"/>
      <c r="J264" s="93"/>
      <c r="K264" s="74"/>
      <c r="L264" s="78"/>
      <c r="M264" s="79"/>
      <c r="N264" s="70" t="s">
        <v>75</v>
      </c>
      <c r="O264" s="70" t="s">
        <v>286</v>
      </c>
      <c r="P264" s="70"/>
    </row>
    <row r="265" spans="1:16" ht="18" customHeight="1">
      <c r="A265" s="74" t="s">
        <v>734</v>
      </c>
      <c r="B265" s="72" t="s">
        <v>735</v>
      </c>
      <c r="C265" s="74" t="s">
        <v>289</v>
      </c>
      <c r="D265" s="74"/>
      <c r="E265" s="75" t="s">
        <v>737</v>
      </c>
      <c r="F265" s="75"/>
      <c r="G265" s="74"/>
      <c r="H265" s="74"/>
      <c r="I265" s="74"/>
      <c r="J265" s="93"/>
      <c r="K265" s="74"/>
      <c r="L265" s="78"/>
      <c r="M265" s="79"/>
      <c r="N265" s="70" t="s">
        <v>75</v>
      </c>
      <c r="O265" s="70" t="s">
        <v>286</v>
      </c>
      <c r="P265" s="70"/>
    </row>
    <row r="266" spans="1:16" ht="18" customHeight="1">
      <c r="A266" s="74" t="s">
        <v>738</v>
      </c>
      <c r="B266" s="72" t="s">
        <v>739</v>
      </c>
      <c r="C266" s="74" t="s">
        <v>289</v>
      </c>
      <c r="D266" s="74"/>
      <c r="E266" s="75" t="s">
        <v>740</v>
      </c>
      <c r="F266" s="75"/>
      <c r="G266" s="74"/>
      <c r="H266" s="74"/>
      <c r="I266" s="74"/>
      <c r="J266" s="93"/>
      <c r="K266" s="74"/>
      <c r="L266" s="78"/>
      <c r="M266" s="79"/>
      <c r="N266" s="70" t="s">
        <v>75</v>
      </c>
      <c r="O266" s="70" t="s">
        <v>286</v>
      </c>
      <c r="P266" s="70"/>
    </row>
    <row r="267" spans="1:16" ht="18" customHeight="1">
      <c r="A267" s="74" t="s">
        <v>738</v>
      </c>
      <c r="B267" s="72" t="s">
        <v>739</v>
      </c>
      <c r="C267" s="74" t="s">
        <v>289</v>
      </c>
      <c r="D267" s="74"/>
      <c r="E267" s="75" t="s">
        <v>741</v>
      </c>
      <c r="F267" s="75"/>
      <c r="G267" s="74"/>
      <c r="H267" s="74"/>
      <c r="I267" s="74"/>
      <c r="J267" s="93"/>
      <c r="K267" s="74"/>
      <c r="L267" s="78"/>
      <c r="M267" s="79"/>
      <c r="N267" s="70" t="s">
        <v>75</v>
      </c>
      <c r="O267" s="70" t="s">
        <v>286</v>
      </c>
      <c r="P267" s="70"/>
    </row>
    <row r="268" spans="1:16" ht="18" customHeight="1">
      <c r="A268" s="74" t="s">
        <v>742</v>
      </c>
      <c r="B268" s="72" t="s">
        <v>743</v>
      </c>
      <c r="C268" s="84" t="s">
        <v>744</v>
      </c>
      <c r="D268" s="74" t="s">
        <v>279</v>
      </c>
      <c r="E268" s="75" t="s">
        <v>745</v>
      </c>
      <c r="F268" s="75" t="s">
        <v>746</v>
      </c>
      <c r="G268" s="18" t="s">
        <v>46</v>
      </c>
      <c r="H268" s="76" t="s">
        <v>47</v>
      </c>
      <c r="I268" s="74" t="s">
        <v>87</v>
      </c>
      <c r="J268" s="74" t="s">
        <v>48</v>
      </c>
      <c r="K268" s="74" t="s">
        <v>50</v>
      </c>
      <c r="L268" s="78" t="s">
        <v>167</v>
      </c>
      <c r="M268" s="79"/>
      <c r="N268" s="70" t="s">
        <v>75</v>
      </c>
      <c r="O268" s="70" t="s">
        <v>286</v>
      </c>
      <c r="P268" s="70"/>
    </row>
    <row r="269" spans="1:16" ht="18" customHeight="1">
      <c r="A269" s="74" t="s">
        <v>747</v>
      </c>
      <c r="B269" s="72" t="s">
        <v>748</v>
      </c>
      <c r="C269" s="74" t="s">
        <v>749</v>
      </c>
      <c r="D269" s="74" t="s">
        <v>256</v>
      </c>
      <c r="E269" s="75" t="s">
        <v>750</v>
      </c>
      <c r="F269" s="75" t="s">
        <v>746</v>
      </c>
      <c r="G269" s="18" t="s">
        <v>46</v>
      </c>
      <c r="H269" s="76" t="s">
        <v>47</v>
      </c>
      <c r="I269" s="74" t="s">
        <v>48</v>
      </c>
      <c r="J269" s="77" t="s">
        <v>49</v>
      </c>
      <c r="K269" s="74" t="s">
        <v>50</v>
      </c>
      <c r="L269" s="78" t="s">
        <v>167</v>
      </c>
      <c r="M269" s="79"/>
      <c r="N269" s="70" t="s">
        <v>75</v>
      </c>
      <c r="O269" s="70" t="s">
        <v>286</v>
      </c>
      <c r="P269" s="70"/>
    </row>
    <row r="270" spans="1:16" ht="18" customHeight="1">
      <c r="A270" s="74" t="s">
        <v>747</v>
      </c>
      <c r="B270" s="72" t="s">
        <v>748</v>
      </c>
      <c r="C270" s="74" t="s">
        <v>749</v>
      </c>
      <c r="D270" s="74" t="s">
        <v>279</v>
      </c>
      <c r="E270" s="75" t="s">
        <v>751</v>
      </c>
      <c r="F270" s="75" t="s">
        <v>746</v>
      </c>
      <c r="G270" s="18" t="s">
        <v>46</v>
      </c>
      <c r="H270" s="76" t="s">
        <v>47</v>
      </c>
      <c r="I270" s="74" t="s">
        <v>48</v>
      </c>
      <c r="J270" s="77" t="s">
        <v>49</v>
      </c>
      <c r="K270" s="74" t="s">
        <v>50</v>
      </c>
      <c r="L270" s="78" t="s">
        <v>167</v>
      </c>
      <c r="M270" s="79"/>
      <c r="N270" s="70" t="s">
        <v>75</v>
      </c>
      <c r="O270" s="70" t="s">
        <v>286</v>
      </c>
      <c r="P270" s="70"/>
    </row>
    <row r="271" spans="1:16" ht="18" customHeight="1">
      <c r="A271" s="74" t="s">
        <v>752</v>
      </c>
      <c r="B271" s="72" t="s">
        <v>753</v>
      </c>
      <c r="C271" s="84" t="s">
        <v>754</v>
      </c>
      <c r="D271" s="89" t="s">
        <v>43</v>
      </c>
      <c r="E271" s="75" t="s">
        <v>755</v>
      </c>
      <c r="F271" s="75" t="s">
        <v>746</v>
      </c>
      <c r="G271" s="18" t="s">
        <v>46</v>
      </c>
      <c r="H271" s="76" t="s">
        <v>47</v>
      </c>
      <c r="I271" s="74" t="s">
        <v>48</v>
      </c>
      <c r="J271" s="74" t="s">
        <v>48</v>
      </c>
      <c r="K271" s="74" t="s">
        <v>50</v>
      </c>
      <c r="L271" s="78" t="s">
        <v>167</v>
      </c>
      <c r="M271" s="79"/>
      <c r="N271" s="70" t="s">
        <v>75</v>
      </c>
      <c r="O271" s="70" t="s">
        <v>286</v>
      </c>
      <c r="P271" s="70"/>
    </row>
    <row r="272" spans="1:16" ht="18" customHeight="1">
      <c r="A272" s="74" t="s">
        <v>752</v>
      </c>
      <c r="B272" s="72" t="s">
        <v>753</v>
      </c>
      <c r="C272" s="84" t="s">
        <v>754</v>
      </c>
      <c r="D272" s="89" t="s">
        <v>43</v>
      </c>
      <c r="E272" s="75" t="s">
        <v>756</v>
      </c>
      <c r="F272" s="75" t="s">
        <v>746</v>
      </c>
      <c r="G272" s="18" t="s">
        <v>46</v>
      </c>
      <c r="H272" s="76" t="s">
        <v>47</v>
      </c>
      <c r="I272" s="74" t="s">
        <v>48</v>
      </c>
      <c r="J272" s="74" t="s">
        <v>48</v>
      </c>
      <c r="K272" s="74" t="s">
        <v>50</v>
      </c>
      <c r="L272" s="78" t="s">
        <v>167</v>
      </c>
      <c r="M272" s="79"/>
      <c r="N272" s="70" t="s">
        <v>75</v>
      </c>
      <c r="O272" s="70" t="s">
        <v>286</v>
      </c>
      <c r="P272" s="70"/>
    </row>
    <row r="273" spans="1:16" ht="18" customHeight="1">
      <c r="A273" s="74" t="s">
        <v>752</v>
      </c>
      <c r="B273" s="72" t="s">
        <v>753</v>
      </c>
      <c r="C273" s="84" t="s">
        <v>754</v>
      </c>
      <c r="D273" s="89" t="s">
        <v>43</v>
      </c>
      <c r="E273" s="75" t="s">
        <v>757</v>
      </c>
      <c r="F273" s="75" t="s">
        <v>746</v>
      </c>
      <c r="G273" s="18" t="s">
        <v>46</v>
      </c>
      <c r="H273" s="76" t="s">
        <v>47</v>
      </c>
      <c r="I273" s="74" t="s">
        <v>48</v>
      </c>
      <c r="J273" s="74" t="s">
        <v>48</v>
      </c>
      <c r="K273" s="74" t="s">
        <v>50</v>
      </c>
      <c r="L273" s="78" t="s">
        <v>167</v>
      </c>
      <c r="M273" s="79"/>
      <c r="N273" s="70" t="s">
        <v>75</v>
      </c>
      <c r="O273" s="70" t="s">
        <v>286</v>
      </c>
      <c r="P273" s="70"/>
    </row>
    <row r="274" spans="1:16" ht="18" customHeight="1">
      <c r="A274" s="74" t="s">
        <v>752</v>
      </c>
      <c r="B274" s="72" t="s">
        <v>753</v>
      </c>
      <c r="C274" s="84" t="s">
        <v>754</v>
      </c>
      <c r="D274" s="89" t="s">
        <v>43</v>
      </c>
      <c r="E274" s="75" t="s">
        <v>758</v>
      </c>
      <c r="F274" s="75" t="s">
        <v>746</v>
      </c>
      <c r="G274" s="18" t="s">
        <v>46</v>
      </c>
      <c r="H274" s="76" t="s">
        <v>47</v>
      </c>
      <c r="I274" s="74" t="s">
        <v>48</v>
      </c>
      <c r="J274" s="74" t="s">
        <v>48</v>
      </c>
      <c r="K274" s="74" t="s">
        <v>50</v>
      </c>
      <c r="L274" s="78" t="s">
        <v>167</v>
      </c>
      <c r="M274" s="79"/>
      <c r="N274" s="70" t="s">
        <v>75</v>
      </c>
      <c r="O274" s="70" t="s">
        <v>286</v>
      </c>
      <c r="P274" s="70"/>
    </row>
    <row r="275" spans="1:16" ht="18" customHeight="1">
      <c r="A275" s="74" t="s">
        <v>752</v>
      </c>
      <c r="B275" s="72" t="s">
        <v>753</v>
      </c>
      <c r="C275" s="84" t="s">
        <v>754</v>
      </c>
      <c r="D275" s="89" t="s">
        <v>43</v>
      </c>
      <c r="E275" s="75" t="s">
        <v>759</v>
      </c>
      <c r="F275" s="75" t="s">
        <v>746</v>
      </c>
      <c r="G275" s="18" t="s">
        <v>46</v>
      </c>
      <c r="H275" s="76" t="s">
        <v>47</v>
      </c>
      <c r="I275" s="74" t="s">
        <v>48</v>
      </c>
      <c r="J275" s="74" t="s">
        <v>48</v>
      </c>
      <c r="K275" s="74" t="s">
        <v>50</v>
      </c>
      <c r="L275" s="78" t="s">
        <v>167</v>
      </c>
      <c r="M275" s="79"/>
      <c r="N275" s="70" t="s">
        <v>75</v>
      </c>
      <c r="O275" s="70" t="s">
        <v>286</v>
      </c>
      <c r="P275" s="70"/>
    </row>
    <row r="276" spans="1:16" ht="18" customHeight="1">
      <c r="A276" s="74" t="s">
        <v>752</v>
      </c>
      <c r="B276" s="72" t="s">
        <v>753</v>
      </c>
      <c r="C276" s="84" t="s">
        <v>754</v>
      </c>
      <c r="D276" s="89" t="s">
        <v>43</v>
      </c>
      <c r="E276" s="75" t="s">
        <v>760</v>
      </c>
      <c r="F276" s="75" t="s">
        <v>746</v>
      </c>
      <c r="G276" s="18" t="s">
        <v>46</v>
      </c>
      <c r="H276" s="76" t="s">
        <v>47</v>
      </c>
      <c r="I276" s="74" t="s">
        <v>48</v>
      </c>
      <c r="J276" s="74" t="s">
        <v>48</v>
      </c>
      <c r="K276" s="74" t="s">
        <v>50</v>
      </c>
      <c r="L276" s="78" t="s">
        <v>167</v>
      </c>
      <c r="M276" s="79"/>
      <c r="N276" s="70" t="s">
        <v>75</v>
      </c>
      <c r="O276" s="70" t="s">
        <v>286</v>
      </c>
      <c r="P276" s="70"/>
    </row>
    <row r="277" spans="1:16" ht="18" customHeight="1">
      <c r="A277" s="74" t="s">
        <v>761</v>
      </c>
      <c r="B277" s="72" t="s">
        <v>762</v>
      </c>
      <c r="C277" s="74" t="s">
        <v>763</v>
      </c>
      <c r="D277" s="89" t="s">
        <v>43</v>
      </c>
      <c r="E277" s="75" t="s">
        <v>764</v>
      </c>
      <c r="F277" s="75" t="s">
        <v>746</v>
      </c>
      <c r="G277" s="89" t="s">
        <v>43</v>
      </c>
      <c r="H277" s="89" t="s">
        <v>43</v>
      </c>
      <c r="I277" s="74" t="s">
        <v>48</v>
      </c>
      <c r="J277" s="77" t="s">
        <v>49</v>
      </c>
      <c r="K277" s="74" t="s">
        <v>50</v>
      </c>
      <c r="L277" s="78" t="s">
        <v>167</v>
      </c>
      <c r="M277" s="79"/>
      <c r="N277" s="70" t="s">
        <v>75</v>
      </c>
      <c r="O277" s="70" t="s">
        <v>286</v>
      </c>
      <c r="P277" s="70"/>
    </row>
    <row r="278" spans="1:16" ht="18" customHeight="1">
      <c r="A278" s="74" t="s">
        <v>761</v>
      </c>
      <c r="B278" s="72" t="s">
        <v>762</v>
      </c>
      <c r="C278" s="74" t="s">
        <v>763</v>
      </c>
      <c r="D278" s="89" t="s">
        <v>43</v>
      </c>
      <c r="E278" s="94" t="s">
        <v>765</v>
      </c>
      <c r="F278" s="75" t="s">
        <v>746</v>
      </c>
      <c r="G278" s="89" t="s">
        <v>43</v>
      </c>
      <c r="H278" s="89" t="s">
        <v>43</v>
      </c>
      <c r="I278" s="74" t="s">
        <v>48</v>
      </c>
      <c r="J278" s="77" t="s">
        <v>49</v>
      </c>
      <c r="K278" s="74" t="s">
        <v>50</v>
      </c>
      <c r="L278" s="78" t="s">
        <v>167</v>
      </c>
      <c r="M278" s="79"/>
      <c r="N278" s="70" t="s">
        <v>75</v>
      </c>
      <c r="O278" s="70" t="s">
        <v>286</v>
      </c>
      <c r="P278" s="70"/>
    </row>
    <row r="279" spans="1:16" ht="18" customHeight="1">
      <c r="A279" s="74" t="s">
        <v>761</v>
      </c>
      <c r="B279" s="72" t="s">
        <v>762</v>
      </c>
      <c r="C279" s="74" t="s">
        <v>763</v>
      </c>
      <c r="D279" s="89" t="s">
        <v>43</v>
      </c>
      <c r="E279" s="94" t="s">
        <v>766</v>
      </c>
      <c r="F279" s="75" t="s">
        <v>746</v>
      </c>
      <c r="G279" s="89" t="s">
        <v>43</v>
      </c>
      <c r="H279" s="89" t="s">
        <v>43</v>
      </c>
      <c r="I279" s="74" t="s">
        <v>48</v>
      </c>
      <c r="J279" s="77" t="s">
        <v>49</v>
      </c>
      <c r="K279" s="74" t="s">
        <v>50</v>
      </c>
      <c r="L279" s="78" t="s">
        <v>167</v>
      </c>
      <c r="M279" s="79"/>
      <c r="N279" s="70" t="s">
        <v>75</v>
      </c>
      <c r="O279" s="70" t="s">
        <v>286</v>
      </c>
      <c r="P279" s="70"/>
    </row>
    <row r="280" spans="1:16" ht="18" customHeight="1">
      <c r="A280" s="95" t="s">
        <v>767</v>
      </c>
      <c r="B280" s="72" t="s">
        <v>768</v>
      </c>
      <c r="C280" s="74" t="s">
        <v>769</v>
      </c>
      <c r="D280" s="74" t="s">
        <v>279</v>
      </c>
      <c r="E280" s="75" t="s">
        <v>770</v>
      </c>
      <c r="F280" s="75" t="s">
        <v>771</v>
      </c>
      <c r="G280" s="18" t="s">
        <v>46</v>
      </c>
      <c r="H280" s="96" t="s">
        <v>47</v>
      </c>
      <c r="I280" s="74" t="s">
        <v>197</v>
      </c>
      <c r="J280" s="77" t="s">
        <v>49</v>
      </c>
      <c r="K280" s="74" t="s">
        <v>50</v>
      </c>
      <c r="L280" s="78" t="s">
        <v>248</v>
      </c>
      <c r="M280" s="79"/>
      <c r="N280" s="70" t="s">
        <v>75</v>
      </c>
      <c r="O280" s="70" t="s">
        <v>286</v>
      </c>
      <c r="P280" s="70"/>
    </row>
    <row r="281" spans="1:16" ht="18" customHeight="1">
      <c r="A281" s="74" t="s">
        <v>767</v>
      </c>
      <c r="B281" s="72" t="s">
        <v>768</v>
      </c>
      <c r="C281" s="74" t="s">
        <v>769</v>
      </c>
      <c r="D281" s="74" t="s">
        <v>279</v>
      </c>
      <c r="E281" s="75" t="s">
        <v>772</v>
      </c>
      <c r="F281" s="75" t="s">
        <v>771</v>
      </c>
      <c r="G281" s="18" t="s">
        <v>46</v>
      </c>
      <c r="H281" s="96" t="s">
        <v>47</v>
      </c>
      <c r="I281" s="74" t="s">
        <v>197</v>
      </c>
      <c r="J281" s="77" t="s">
        <v>49</v>
      </c>
      <c r="K281" s="74" t="s">
        <v>50</v>
      </c>
      <c r="L281" s="78" t="s">
        <v>248</v>
      </c>
      <c r="M281" s="79"/>
      <c r="N281" s="70" t="s">
        <v>75</v>
      </c>
      <c r="O281" s="70" t="s">
        <v>286</v>
      </c>
      <c r="P281" s="70"/>
    </row>
    <row r="282" spans="1:16" ht="18" customHeight="1">
      <c r="A282" s="74" t="s">
        <v>767</v>
      </c>
      <c r="B282" s="72" t="s">
        <v>768</v>
      </c>
      <c r="C282" s="74" t="s">
        <v>769</v>
      </c>
      <c r="D282" s="74" t="s">
        <v>279</v>
      </c>
      <c r="E282" s="75" t="s">
        <v>773</v>
      </c>
      <c r="F282" s="75" t="s">
        <v>771</v>
      </c>
      <c r="G282" s="18" t="s">
        <v>46</v>
      </c>
      <c r="H282" s="96" t="s">
        <v>47</v>
      </c>
      <c r="I282" s="74" t="s">
        <v>197</v>
      </c>
      <c r="J282" s="77" t="s">
        <v>49</v>
      </c>
      <c r="K282" s="74" t="s">
        <v>50</v>
      </c>
      <c r="L282" s="78" t="s">
        <v>248</v>
      </c>
      <c r="M282" s="79"/>
      <c r="N282" s="70" t="s">
        <v>75</v>
      </c>
      <c r="O282" s="70" t="s">
        <v>286</v>
      </c>
      <c r="P282" s="70"/>
    </row>
    <row r="283" spans="1:16" ht="18" customHeight="1">
      <c r="A283" s="74" t="s">
        <v>767</v>
      </c>
      <c r="B283" s="72" t="s">
        <v>768</v>
      </c>
      <c r="C283" s="74" t="s">
        <v>769</v>
      </c>
      <c r="D283" s="74" t="s">
        <v>279</v>
      </c>
      <c r="E283" s="75" t="s">
        <v>774</v>
      </c>
      <c r="F283" s="75" t="s">
        <v>771</v>
      </c>
      <c r="G283" s="18" t="s">
        <v>46</v>
      </c>
      <c r="H283" s="96" t="s">
        <v>47</v>
      </c>
      <c r="I283" s="74" t="s">
        <v>197</v>
      </c>
      <c r="J283" s="77" t="s">
        <v>49</v>
      </c>
      <c r="K283" s="74" t="s">
        <v>50</v>
      </c>
      <c r="L283" s="78" t="s">
        <v>248</v>
      </c>
      <c r="M283" s="79"/>
      <c r="N283" s="70" t="s">
        <v>75</v>
      </c>
      <c r="O283" s="70" t="s">
        <v>286</v>
      </c>
      <c r="P283" s="70"/>
    </row>
    <row r="284" spans="1:16" ht="18" customHeight="1">
      <c r="A284" s="74" t="s">
        <v>767</v>
      </c>
      <c r="B284" s="72" t="s">
        <v>768</v>
      </c>
      <c r="C284" s="74" t="s">
        <v>769</v>
      </c>
      <c r="D284" s="74" t="s">
        <v>279</v>
      </c>
      <c r="E284" s="75" t="s">
        <v>775</v>
      </c>
      <c r="F284" s="75" t="s">
        <v>771</v>
      </c>
      <c r="G284" s="18" t="s">
        <v>46</v>
      </c>
      <c r="H284" s="96" t="s">
        <v>47</v>
      </c>
      <c r="I284" s="74" t="s">
        <v>197</v>
      </c>
      <c r="J284" s="77" t="s">
        <v>49</v>
      </c>
      <c r="K284" s="74" t="s">
        <v>50</v>
      </c>
      <c r="L284" s="78" t="s">
        <v>248</v>
      </c>
      <c r="M284" s="79"/>
      <c r="N284" s="70" t="s">
        <v>75</v>
      </c>
      <c r="O284" s="70" t="s">
        <v>286</v>
      </c>
      <c r="P284" s="70"/>
    </row>
    <row r="285" spans="1:16" ht="18" customHeight="1">
      <c r="A285" s="74" t="s">
        <v>776</v>
      </c>
      <c r="B285" s="72" t="s">
        <v>777</v>
      </c>
      <c r="C285" s="74" t="s">
        <v>133</v>
      </c>
      <c r="D285" s="74" t="s">
        <v>279</v>
      </c>
      <c r="E285" s="75" t="s">
        <v>778</v>
      </c>
      <c r="F285" s="75" t="s">
        <v>771</v>
      </c>
      <c r="G285" s="89" t="s">
        <v>43</v>
      </c>
      <c r="H285" s="89" t="s">
        <v>43</v>
      </c>
      <c r="I285" s="74" t="s">
        <v>197</v>
      </c>
      <c r="J285" s="77" t="s">
        <v>49</v>
      </c>
      <c r="K285" s="74" t="s">
        <v>50</v>
      </c>
      <c r="L285" s="78" t="s">
        <v>248</v>
      </c>
      <c r="M285" s="79"/>
      <c r="N285" s="70" t="s">
        <v>75</v>
      </c>
      <c r="O285" s="70" t="s">
        <v>286</v>
      </c>
      <c r="P285" s="70"/>
    </row>
    <row r="286" spans="1:16" ht="18" customHeight="1">
      <c r="A286" s="74" t="s">
        <v>779</v>
      </c>
      <c r="B286" s="72" t="s">
        <v>780</v>
      </c>
      <c r="C286" s="74" t="s">
        <v>676</v>
      </c>
      <c r="D286" s="74" t="s">
        <v>279</v>
      </c>
      <c r="E286" s="75" t="s">
        <v>781</v>
      </c>
      <c r="F286" s="75" t="s">
        <v>771</v>
      </c>
      <c r="G286" s="18" t="s">
        <v>46</v>
      </c>
      <c r="H286" s="76" t="s">
        <v>47</v>
      </c>
      <c r="I286" s="74" t="s">
        <v>87</v>
      </c>
      <c r="J286" s="74" t="s">
        <v>197</v>
      </c>
      <c r="K286" s="74" t="s">
        <v>50</v>
      </c>
      <c r="L286" s="78" t="s">
        <v>248</v>
      </c>
      <c r="M286" s="79"/>
      <c r="N286" s="70" t="s">
        <v>75</v>
      </c>
      <c r="O286" s="70" t="s">
        <v>286</v>
      </c>
      <c r="P286" s="70"/>
    </row>
    <row r="287" spans="1:16" ht="18" customHeight="1">
      <c r="A287" s="74" t="s">
        <v>782</v>
      </c>
      <c r="B287" s="72" t="s">
        <v>783</v>
      </c>
      <c r="C287" s="74" t="s">
        <v>263</v>
      </c>
      <c r="D287" s="74" t="s">
        <v>256</v>
      </c>
      <c r="E287" s="75" t="s">
        <v>784</v>
      </c>
      <c r="F287" s="97" t="s">
        <v>785</v>
      </c>
      <c r="G287" s="18" t="s">
        <v>46</v>
      </c>
      <c r="H287" s="76" t="s">
        <v>47</v>
      </c>
      <c r="I287" s="73" t="s">
        <v>48</v>
      </c>
      <c r="J287" s="77" t="s">
        <v>49</v>
      </c>
      <c r="K287" s="74" t="s">
        <v>50</v>
      </c>
      <c r="L287" s="98" t="s">
        <v>345</v>
      </c>
      <c r="M287" s="79"/>
      <c r="N287" s="70" t="s">
        <v>75</v>
      </c>
      <c r="O287" s="70" t="s">
        <v>286</v>
      </c>
      <c r="P287" s="70"/>
    </row>
    <row r="288" spans="1:16" ht="18" customHeight="1">
      <c r="A288" s="74" t="s">
        <v>782</v>
      </c>
      <c r="B288" s="72" t="s">
        <v>783</v>
      </c>
      <c r="C288" s="74" t="s">
        <v>263</v>
      </c>
      <c r="D288" s="74" t="s">
        <v>256</v>
      </c>
      <c r="E288" s="75" t="s">
        <v>786</v>
      </c>
      <c r="F288" s="97" t="s">
        <v>785</v>
      </c>
      <c r="G288" s="18" t="s">
        <v>46</v>
      </c>
      <c r="H288" s="76" t="s">
        <v>47</v>
      </c>
      <c r="I288" s="73" t="s">
        <v>48</v>
      </c>
      <c r="J288" s="77" t="s">
        <v>49</v>
      </c>
      <c r="K288" s="74" t="s">
        <v>50</v>
      </c>
      <c r="L288" s="98" t="s">
        <v>345</v>
      </c>
      <c r="M288" s="79"/>
      <c r="N288" s="70" t="s">
        <v>75</v>
      </c>
      <c r="O288" s="70" t="s">
        <v>286</v>
      </c>
      <c r="P288" s="70"/>
    </row>
    <row r="289" spans="1:16" ht="18" customHeight="1">
      <c r="A289" s="74" t="s">
        <v>787</v>
      </c>
      <c r="B289" s="72" t="s">
        <v>788</v>
      </c>
      <c r="C289" s="84" t="s">
        <v>442</v>
      </c>
      <c r="D289" s="74" t="s">
        <v>256</v>
      </c>
      <c r="E289" s="75" t="s">
        <v>789</v>
      </c>
      <c r="F289" s="97" t="s">
        <v>785</v>
      </c>
      <c r="G289" s="18" t="s">
        <v>46</v>
      </c>
      <c r="H289" s="76" t="s">
        <v>47</v>
      </c>
      <c r="I289" s="73" t="s">
        <v>48</v>
      </c>
      <c r="J289" s="77" t="s">
        <v>49</v>
      </c>
      <c r="K289" s="74" t="s">
        <v>50</v>
      </c>
      <c r="L289" s="98" t="s">
        <v>345</v>
      </c>
      <c r="M289" s="79"/>
      <c r="N289" s="70" t="s">
        <v>75</v>
      </c>
      <c r="O289" s="70" t="s">
        <v>286</v>
      </c>
      <c r="P289" s="70"/>
    </row>
    <row r="290" spans="1:16" ht="18" customHeight="1">
      <c r="A290" s="74" t="s">
        <v>787</v>
      </c>
      <c r="B290" s="72" t="s">
        <v>788</v>
      </c>
      <c r="C290" s="84" t="s">
        <v>442</v>
      </c>
      <c r="D290" s="74" t="s">
        <v>256</v>
      </c>
      <c r="E290" s="75" t="s">
        <v>790</v>
      </c>
      <c r="F290" s="97" t="s">
        <v>785</v>
      </c>
      <c r="G290" s="18" t="s">
        <v>46</v>
      </c>
      <c r="H290" s="76" t="s">
        <v>47</v>
      </c>
      <c r="I290" s="73" t="s">
        <v>48</v>
      </c>
      <c r="J290" s="77" t="s">
        <v>49</v>
      </c>
      <c r="K290" s="74" t="s">
        <v>50</v>
      </c>
      <c r="L290" s="98" t="s">
        <v>345</v>
      </c>
      <c r="M290" s="79"/>
      <c r="N290" s="70" t="s">
        <v>75</v>
      </c>
      <c r="O290" s="70" t="s">
        <v>286</v>
      </c>
      <c r="P290" s="70"/>
    </row>
    <row r="291" spans="1:16" ht="18" customHeight="1">
      <c r="A291" s="74" t="s">
        <v>791</v>
      </c>
      <c r="B291" s="72" t="s">
        <v>792</v>
      </c>
      <c r="C291" s="84" t="s">
        <v>255</v>
      </c>
      <c r="D291" s="74" t="s">
        <v>256</v>
      </c>
      <c r="E291" s="75" t="s">
        <v>793</v>
      </c>
      <c r="F291" s="97" t="s">
        <v>785</v>
      </c>
      <c r="G291" s="18" t="s">
        <v>46</v>
      </c>
      <c r="H291" s="76" t="s">
        <v>47</v>
      </c>
      <c r="I291" s="73" t="s">
        <v>87</v>
      </c>
      <c r="J291" s="73" t="s">
        <v>48</v>
      </c>
      <c r="K291" s="73" t="s">
        <v>50</v>
      </c>
      <c r="L291" s="98" t="s">
        <v>345</v>
      </c>
      <c r="M291" s="74" t="s">
        <v>794</v>
      </c>
      <c r="N291" s="70" t="s">
        <v>75</v>
      </c>
      <c r="O291" s="70" t="s">
        <v>286</v>
      </c>
      <c r="P291" s="70"/>
    </row>
    <row r="292" spans="1:16" ht="18" customHeight="1">
      <c r="A292" s="74" t="s">
        <v>791</v>
      </c>
      <c r="B292" s="72" t="s">
        <v>792</v>
      </c>
      <c r="C292" s="84" t="s">
        <v>255</v>
      </c>
      <c r="D292" s="74" t="s">
        <v>256</v>
      </c>
      <c r="E292" s="75" t="s">
        <v>795</v>
      </c>
      <c r="F292" s="97" t="s">
        <v>785</v>
      </c>
      <c r="G292" s="18" t="s">
        <v>46</v>
      </c>
      <c r="H292" s="76" t="s">
        <v>47</v>
      </c>
      <c r="I292" s="73" t="s">
        <v>87</v>
      </c>
      <c r="J292" s="73" t="s">
        <v>48</v>
      </c>
      <c r="K292" s="73" t="s">
        <v>50</v>
      </c>
      <c r="L292" s="98" t="s">
        <v>345</v>
      </c>
      <c r="M292" s="74" t="s">
        <v>794</v>
      </c>
      <c r="N292" s="70" t="s">
        <v>75</v>
      </c>
      <c r="O292" s="70" t="s">
        <v>286</v>
      </c>
      <c r="P292" s="70"/>
    </row>
    <row r="293" spans="1:16" ht="18" customHeight="1">
      <c r="A293" s="74" t="s">
        <v>791</v>
      </c>
      <c r="B293" s="72" t="s">
        <v>792</v>
      </c>
      <c r="C293" s="84" t="s">
        <v>255</v>
      </c>
      <c r="D293" s="74" t="s">
        <v>256</v>
      </c>
      <c r="E293" s="75" t="s">
        <v>796</v>
      </c>
      <c r="F293" s="97" t="s">
        <v>785</v>
      </c>
      <c r="G293" s="18" t="s">
        <v>46</v>
      </c>
      <c r="H293" s="76" t="s">
        <v>47</v>
      </c>
      <c r="I293" s="73" t="s">
        <v>87</v>
      </c>
      <c r="J293" s="73" t="s">
        <v>48</v>
      </c>
      <c r="K293" s="73" t="s">
        <v>50</v>
      </c>
      <c r="L293" s="98" t="s">
        <v>345</v>
      </c>
      <c r="M293" s="74" t="s">
        <v>794</v>
      </c>
      <c r="N293" s="70" t="s">
        <v>75</v>
      </c>
      <c r="O293" s="70" t="s">
        <v>286</v>
      </c>
      <c r="P293" s="70"/>
    </row>
    <row r="294" spans="1:16" ht="18" customHeight="1">
      <c r="A294" s="74" t="s">
        <v>791</v>
      </c>
      <c r="B294" s="72" t="s">
        <v>792</v>
      </c>
      <c r="C294" s="84" t="s">
        <v>255</v>
      </c>
      <c r="D294" s="74" t="s">
        <v>256</v>
      </c>
      <c r="E294" s="75" t="s">
        <v>797</v>
      </c>
      <c r="F294" s="97" t="s">
        <v>785</v>
      </c>
      <c r="G294" s="18" t="s">
        <v>46</v>
      </c>
      <c r="H294" s="76" t="s">
        <v>47</v>
      </c>
      <c r="I294" s="73" t="s">
        <v>87</v>
      </c>
      <c r="J294" s="73" t="s">
        <v>48</v>
      </c>
      <c r="K294" s="73" t="s">
        <v>50</v>
      </c>
      <c r="L294" s="98" t="s">
        <v>345</v>
      </c>
      <c r="M294" s="74" t="s">
        <v>794</v>
      </c>
      <c r="N294" s="70" t="s">
        <v>75</v>
      </c>
      <c r="O294" s="70" t="s">
        <v>286</v>
      </c>
      <c r="P294" s="70"/>
    </row>
    <row r="295" spans="1:16" ht="18" customHeight="1">
      <c r="A295" s="74" t="s">
        <v>798</v>
      </c>
      <c r="B295" s="72" t="s">
        <v>799</v>
      </c>
      <c r="C295" s="84" t="s">
        <v>271</v>
      </c>
      <c r="D295" s="74" t="s">
        <v>256</v>
      </c>
      <c r="E295" s="75" t="s">
        <v>800</v>
      </c>
      <c r="F295" s="97" t="s">
        <v>785</v>
      </c>
      <c r="G295" s="18" t="s">
        <v>46</v>
      </c>
      <c r="H295" s="76" t="s">
        <v>47</v>
      </c>
      <c r="I295" s="73" t="s">
        <v>87</v>
      </c>
      <c r="J295" s="73" t="s">
        <v>48</v>
      </c>
      <c r="K295" s="73" t="s">
        <v>50</v>
      </c>
      <c r="L295" s="98" t="s">
        <v>345</v>
      </c>
      <c r="M295" s="74" t="s">
        <v>794</v>
      </c>
      <c r="N295" s="70" t="s">
        <v>75</v>
      </c>
      <c r="O295" s="70" t="s">
        <v>286</v>
      </c>
      <c r="P295" s="70"/>
    </row>
    <row r="296" spans="1:16" ht="18" customHeight="1">
      <c r="A296" s="74" t="s">
        <v>798</v>
      </c>
      <c r="B296" s="72" t="s">
        <v>799</v>
      </c>
      <c r="C296" s="84" t="s">
        <v>271</v>
      </c>
      <c r="D296" s="74" t="s">
        <v>256</v>
      </c>
      <c r="E296" s="75" t="s">
        <v>801</v>
      </c>
      <c r="F296" s="97" t="s">
        <v>785</v>
      </c>
      <c r="G296" s="18" t="s">
        <v>46</v>
      </c>
      <c r="H296" s="76" t="s">
        <v>47</v>
      </c>
      <c r="I296" s="73" t="s">
        <v>87</v>
      </c>
      <c r="J296" s="73" t="s">
        <v>48</v>
      </c>
      <c r="K296" s="73" t="s">
        <v>50</v>
      </c>
      <c r="L296" s="98" t="s">
        <v>345</v>
      </c>
      <c r="M296" s="74" t="s">
        <v>794</v>
      </c>
      <c r="N296" s="70" t="s">
        <v>75</v>
      </c>
      <c r="O296" s="70" t="s">
        <v>286</v>
      </c>
      <c r="P296" s="70"/>
    </row>
    <row r="297" spans="1:16" ht="18" customHeight="1">
      <c r="A297" s="74" t="s">
        <v>802</v>
      </c>
      <c r="B297" s="72" t="s">
        <v>803</v>
      </c>
      <c r="C297" s="84" t="s">
        <v>275</v>
      </c>
      <c r="D297" s="74" t="s">
        <v>256</v>
      </c>
      <c r="E297" s="75" t="s">
        <v>804</v>
      </c>
      <c r="F297" s="97" t="s">
        <v>785</v>
      </c>
      <c r="G297" s="18" t="s">
        <v>46</v>
      </c>
      <c r="H297" s="76" t="s">
        <v>47</v>
      </c>
      <c r="I297" s="73" t="s">
        <v>87</v>
      </c>
      <c r="J297" s="73" t="s">
        <v>48</v>
      </c>
      <c r="K297" s="73" t="s">
        <v>50</v>
      </c>
      <c r="L297" s="98" t="s">
        <v>345</v>
      </c>
      <c r="M297" s="74" t="s">
        <v>794</v>
      </c>
      <c r="N297" s="70" t="s">
        <v>75</v>
      </c>
      <c r="O297" s="70" t="s">
        <v>286</v>
      </c>
      <c r="P297" s="70"/>
    </row>
    <row r="298" spans="1:16" ht="18" customHeight="1">
      <c r="A298" s="74" t="s">
        <v>802</v>
      </c>
      <c r="B298" s="72" t="s">
        <v>803</v>
      </c>
      <c r="C298" s="84" t="s">
        <v>275</v>
      </c>
      <c r="D298" s="74" t="s">
        <v>256</v>
      </c>
      <c r="E298" s="75" t="s">
        <v>805</v>
      </c>
      <c r="F298" s="97" t="s">
        <v>785</v>
      </c>
      <c r="G298" s="18" t="s">
        <v>46</v>
      </c>
      <c r="H298" s="76" t="s">
        <v>47</v>
      </c>
      <c r="I298" s="73" t="s">
        <v>87</v>
      </c>
      <c r="J298" s="73" t="s">
        <v>48</v>
      </c>
      <c r="K298" s="73" t="s">
        <v>50</v>
      </c>
      <c r="L298" s="98" t="s">
        <v>345</v>
      </c>
      <c r="M298" s="74" t="s">
        <v>794</v>
      </c>
      <c r="N298" s="70" t="s">
        <v>75</v>
      </c>
      <c r="O298" s="70" t="s">
        <v>286</v>
      </c>
      <c r="P298" s="70"/>
    </row>
    <row r="299" spans="1:16" ht="18" customHeight="1">
      <c r="A299" s="63" t="s">
        <v>806</v>
      </c>
      <c r="B299" s="62" t="s">
        <v>807</v>
      </c>
      <c r="C299" s="63" t="s">
        <v>187</v>
      </c>
      <c r="D299" s="63" t="s">
        <v>279</v>
      </c>
      <c r="E299" s="65" t="s">
        <v>808</v>
      </c>
      <c r="F299" s="81" t="s">
        <v>43</v>
      </c>
      <c r="G299" s="66" t="s">
        <v>46</v>
      </c>
      <c r="H299" s="67" t="s">
        <v>47</v>
      </c>
      <c r="I299" s="63" t="s">
        <v>48</v>
      </c>
      <c r="J299" s="68" t="s">
        <v>49</v>
      </c>
      <c r="K299" s="63" t="s">
        <v>50</v>
      </c>
      <c r="L299" s="69" t="s">
        <v>167</v>
      </c>
      <c r="M299" s="29"/>
      <c r="N299" s="99" t="s">
        <v>52</v>
      </c>
      <c r="O299" s="70" t="s">
        <v>53</v>
      </c>
      <c r="P299" s="70"/>
    </row>
    <row r="300" spans="1:16" ht="18" customHeight="1">
      <c r="A300" s="63" t="s">
        <v>806</v>
      </c>
      <c r="B300" s="62" t="s">
        <v>807</v>
      </c>
      <c r="C300" s="63" t="s">
        <v>187</v>
      </c>
      <c r="D300" s="63" t="s">
        <v>279</v>
      </c>
      <c r="E300" s="65" t="s">
        <v>809</v>
      </c>
      <c r="F300" s="81" t="s">
        <v>43</v>
      </c>
      <c r="G300" s="66" t="s">
        <v>46</v>
      </c>
      <c r="H300" s="67" t="s">
        <v>47</v>
      </c>
      <c r="I300" s="63" t="s">
        <v>48</v>
      </c>
      <c r="J300" s="68" t="s">
        <v>49</v>
      </c>
      <c r="K300" s="63" t="s">
        <v>50</v>
      </c>
      <c r="L300" s="69" t="s">
        <v>167</v>
      </c>
      <c r="M300" s="29"/>
      <c r="N300" s="99" t="s">
        <v>52</v>
      </c>
      <c r="O300" s="70" t="s">
        <v>53</v>
      </c>
      <c r="P300" s="70"/>
    </row>
    <row r="301" spans="1:16" ht="18" customHeight="1">
      <c r="A301" s="63" t="s">
        <v>806</v>
      </c>
      <c r="B301" s="62" t="s">
        <v>807</v>
      </c>
      <c r="C301" s="63" t="s">
        <v>187</v>
      </c>
      <c r="D301" s="63" t="s">
        <v>279</v>
      </c>
      <c r="E301" s="65" t="s">
        <v>810</v>
      </c>
      <c r="F301" s="81" t="s">
        <v>43</v>
      </c>
      <c r="G301" s="66" t="s">
        <v>46</v>
      </c>
      <c r="H301" s="67" t="s">
        <v>47</v>
      </c>
      <c r="I301" s="63" t="s">
        <v>48</v>
      </c>
      <c r="J301" s="68" t="s">
        <v>49</v>
      </c>
      <c r="K301" s="63" t="s">
        <v>50</v>
      </c>
      <c r="L301" s="69" t="s">
        <v>167</v>
      </c>
      <c r="M301" s="29"/>
      <c r="N301" s="99" t="s">
        <v>52</v>
      </c>
      <c r="O301" s="70" t="s">
        <v>53</v>
      </c>
      <c r="P301" s="70"/>
    </row>
    <row r="302" spans="1:16" ht="18" customHeight="1">
      <c r="A302" s="74" t="s">
        <v>811</v>
      </c>
      <c r="B302" s="72" t="s">
        <v>812</v>
      </c>
      <c r="C302" s="84" t="s">
        <v>569</v>
      </c>
      <c r="D302" s="74" t="s">
        <v>256</v>
      </c>
      <c r="E302" s="75" t="s">
        <v>813</v>
      </c>
      <c r="F302" s="75" t="s">
        <v>814</v>
      </c>
      <c r="G302" s="18" t="s">
        <v>46</v>
      </c>
      <c r="H302" s="76" t="s">
        <v>47</v>
      </c>
      <c r="I302" s="74" t="s">
        <v>87</v>
      </c>
      <c r="J302" s="74" t="s">
        <v>494</v>
      </c>
      <c r="K302" s="73" t="s">
        <v>50</v>
      </c>
      <c r="L302" s="78" t="s">
        <v>167</v>
      </c>
      <c r="M302" s="79"/>
      <c r="N302" s="70" t="s">
        <v>75</v>
      </c>
      <c r="O302" s="70" t="s">
        <v>286</v>
      </c>
      <c r="P302" s="70"/>
    </row>
    <row r="303" spans="1:16" ht="18" customHeight="1">
      <c r="A303" s="74" t="s">
        <v>811</v>
      </c>
      <c r="B303" s="72" t="s">
        <v>812</v>
      </c>
      <c r="C303" s="84" t="s">
        <v>569</v>
      </c>
      <c r="D303" s="74" t="s">
        <v>256</v>
      </c>
      <c r="E303" s="75" t="s">
        <v>815</v>
      </c>
      <c r="F303" s="75" t="s">
        <v>814</v>
      </c>
      <c r="G303" s="18" t="s">
        <v>46</v>
      </c>
      <c r="H303" s="76" t="s">
        <v>47</v>
      </c>
      <c r="I303" s="74" t="s">
        <v>87</v>
      </c>
      <c r="J303" s="74" t="s">
        <v>494</v>
      </c>
      <c r="K303" s="73" t="s">
        <v>50</v>
      </c>
      <c r="L303" s="78" t="s">
        <v>167</v>
      </c>
      <c r="M303" s="79"/>
      <c r="N303" s="70" t="s">
        <v>75</v>
      </c>
      <c r="O303" s="70" t="s">
        <v>286</v>
      </c>
      <c r="P303" s="70"/>
    </row>
    <row r="304" spans="1:16" ht="18" customHeight="1">
      <c r="A304" s="74" t="s">
        <v>816</v>
      </c>
      <c r="B304" s="72" t="s">
        <v>817</v>
      </c>
      <c r="C304" s="74" t="s">
        <v>133</v>
      </c>
      <c r="D304" s="74" t="s">
        <v>256</v>
      </c>
      <c r="E304" s="75" t="s">
        <v>818</v>
      </c>
      <c r="F304" s="75" t="s">
        <v>814</v>
      </c>
      <c r="G304" s="89" t="s">
        <v>43</v>
      </c>
      <c r="H304" s="89" t="s">
        <v>43</v>
      </c>
      <c r="I304" s="74" t="s">
        <v>494</v>
      </c>
      <c r="J304" s="77" t="s">
        <v>49</v>
      </c>
      <c r="K304" s="73" t="s">
        <v>50</v>
      </c>
      <c r="L304" s="78" t="s">
        <v>167</v>
      </c>
      <c r="M304" s="79"/>
      <c r="N304" s="70" t="s">
        <v>75</v>
      </c>
      <c r="O304" s="70" t="s">
        <v>286</v>
      </c>
      <c r="P304" s="70"/>
    </row>
    <row r="305" spans="1:16" ht="18" customHeight="1">
      <c r="A305" s="74" t="s">
        <v>819</v>
      </c>
      <c r="B305" s="72" t="s">
        <v>820</v>
      </c>
      <c r="C305" s="74" t="s">
        <v>187</v>
      </c>
      <c r="D305" s="74" t="s">
        <v>256</v>
      </c>
      <c r="E305" s="75" t="s">
        <v>821</v>
      </c>
      <c r="F305" s="75" t="s">
        <v>814</v>
      </c>
      <c r="G305" s="18" t="s">
        <v>46</v>
      </c>
      <c r="H305" s="76" t="s">
        <v>47</v>
      </c>
      <c r="I305" s="74" t="s">
        <v>494</v>
      </c>
      <c r="J305" s="77" t="s">
        <v>49</v>
      </c>
      <c r="K305" s="73" t="s">
        <v>50</v>
      </c>
      <c r="L305" s="78" t="s">
        <v>167</v>
      </c>
      <c r="M305" s="79"/>
      <c r="N305" s="70" t="s">
        <v>75</v>
      </c>
      <c r="O305" s="70" t="s">
        <v>286</v>
      </c>
      <c r="P305" s="70"/>
    </row>
    <row r="306" spans="1:16" ht="18" customHeight="1">
      <c r="A306" s="74" t="s">
        <v>819</v>
      </c>
      <c r="B306" s="72" t="s">
        <v>820</v>
      </c>
      <c r="C306" s="74" t="s">
        <v>187</v>
      </c>
      <c r="D306" s="74" t="s">
        <v>256</v>
      </c>
      <c r="E306" s="75" t="s">
        <v>822</v>
      </c>
      <c r="F306" s="75" t="s">
        <v>814</v>
      </c>
      <c r="G306" s="18" t="s">
        <v>46</v>
      </c>
      <c r="H306" s="76" t="s">
        <v>47</v>
      </c>
      <c r="I306" s="74" t="s">
        <v>494</v>
      </c>
      <c r="J306" s="77" t="s">
        <v>49</v>
      </c>
      <c r="K306" s="73" t="s">
        <v>50</v>
      </c>
      <c r="L306" s="78" t="s">
        <v>167</v>
      </c>
      <c r="M306" s="79"/>
      <c r="N306" s="70" t="s">
        <v>75</v>
      </c>
      <c r="O306" s="70" t="s">
        <v>286</v>
      </c>
      <c r="P306" s="70"/>
    </row>
    <row r="307" spans="1:16" ht="18" customHeight="1">
      <c r="A307" s="74" t="s">
        <v>823</v>
      </c>
      <c r="B307" s="72" t="s">
        <v>824</v>
      </c>
      <c r="C307" s="84" t="s">
        <v>346</v>
      </c>
      <c r="D307" s="74" t="s">
        <v>256</v>
      </c>
      <c r="E307" s="75" t="s">
        <v>825</v>
      </c>
      <c r="F307" s="75" t="s">
        <v>814</v>
      </c>
      <c r="G307" s="18" t="s">
        <v>46</v>
      </c>
      <c r="H307" s="76" t="s">
        <v>47</v>
      </c>
      <c r="I307" s="74" t="s">
        <v>87</v>
      </c>
      <c r="J307" s="74" t="s">
        <v>494</v>
      </c>
      <c r="K307" s="73" t="s">
        <v>50</v>
      </c>
      <c r="L307" s="78" t="s">
        <v>167</v>
      </c>
      <c r="M307" s="79"/>
      <c r="N307" s="70" t="s">
        <v>75</v>
      </c>
      <c r="O307" s="70" t="s">
        <v>286</v>
      </c>
      <c r="P307" s="70"/>
    </row>
    <row r="308" spans="1:16" ht="18" customHeight="1">
      <c r="A308" s="74" t="s">
        <v>819</v>
      </c>
      <c r="B308" s="72" t="s">
        <v>820</v>
      </c>
      <c r="C308" s="74" t="s">
        <v>187</v>
      </c>
      <c r="D308" s="74" t="s">
        <v>826</v>
      </c>
      <c r="E308" s="75" t="s">
        <v>827</v>
      </c>
      <c r="F308" s="91" t="s">
        <v>43</v>
      </c>
      <c r="G308" s="18" t="s">
        <v>46</v>
      </c>
      <c r="H308" s="76" t="s">
        <v>47</v>
      </c>
      <c r="I308" s="74" t="s">
        <v>494</v>
      </c>
      <c r="J308" s="77" t="s">
        <v>49</v>
      </c>
      <c r="K308" s="73" t="s">
        <v>50</v>
      </c>
      <c r="L308" s="78" t="s">
        <v>167</v>
      </c>
      <c r="M308" s="79"/>
      <c r="N308" s="70" t="s">
        <v>75</v>
      </c>
      <c r="O308" s="70" t="s">
        <v>286</v>
      </c>
      <c r="P308" s="70"/>
    </row>
    <row r="309" spans="1:16" ht="18" customHeight="1">
      <c r="A309" s="74" t="s">
        <v>819</v>
      </c>
      <c r="B309" s="72" t="s">
        <v>820</v>
      </c>
      <c r="C309" s="74" t="s">
        <v>187</v>
      </c>
      <c r="D309" s="74" t="s">
        <v>826</v>
      </c>
      <c r="E309" s="75" t="s">
        <v>828</v>
      </c>
      <c r="F309" s="91" t="s">
        <v>43</v>
      </c>
      <c r="G309" s="18" t="s">
        <v>46</v>
      </c>
      <c r="H309" s="76" t="s">
        <v>47</v>
      </c>
      <c r="I309" s="74" t="s">
        <v>494</v>
      </c>
      <c r="J309" s="77" t="s">
        <v>49</v>
      </c>
      <c r="K309" s="73" t="s">
        <v>50</v>
      </c>
      <c r="L309" s="78" t="s">
        <v>167</v>
      </c>
      <c r="M309" s="79"/>
      <c r="N309" s="70" t="s">
        <v>75</v>
      </c>
      <c r="O309" s="70" t="s">
        <v>286</v>
      </c>
      <c r="P309" s="70"/>
    </row>
    <row r="310" spans="1:16" ht="18" customHeight="1">
      <c r="A310" s="74" t="s">
        <v>819</v>
      </c>
      <c r="B310" s="72" t="s">
        <v>820</v>
      </c>
      <c r="C310" s="74" t="s">
        <v>187</v>
      </c>
      <c r="D310" s="74" t="s">
        <v>829</v>
      </c>
      <c r="E310" s="75" t="s">
        <v>830</v>
      </c>
      <c r="F310" s="91" t="s">
        <v>43</v>
      </c>
      <c r="G310" s="18" t="s">
        <v>46</v>
      </c>
      <c r="H310" s="76" t="s">
        <v>47</v>
      </c>
      <c r="I310" s="74" t="s">
        <v>494</v>
      </c>
      <c r="J310" s="77" t="s">
        <v>49</v>
      </c>
      <c r="K310" s="73" t="s">
        <v>50</v>
      </c>
      <c r="L310" s="78" t="s">
        <v>167</v>
      </c>
      <c r="M310" s="79"/>
      <c r="N310" s="70" t="s">
        <v>75</v>
      </c>
      <c r="O310" s="70" t="s">
        <v>286</v>
      </c>
      <c r="P310" s="70"/>
    </row>
    <row r="311" spans="1:16" ht="18" customHeight="1">
      <c r="A311" s="74" t="s">
        <v>819</v>
      </c>
      <c r="B311" s="72" t="s">
        <v>820</v>
      </c>
      <c r="C311" s="74" t="s">
        <v>187</v>
      </c>
      <c r="D311" s="74" t="s">
        <v>831</v>
      </c>
      <c r="E311" s="75" t="s">
        <v>832</v>
      </c>
      <c r="F311" s="91" t="s">
        <v>43</v>
      </c>
      <c r="G311" s="18" t="s">
        <v>46</v>
      </c>
      <c r="H311" s="76" t="s">
        <v>47</v>
      </c>
      <c r="I311" s="74" t="s">
        <v>494</v>
      </c>
      <c r="J311" s="77" t="s">
        <v>49</v>
      </c>
      <c r="K311" s="73" t="s">
        <v>50</v>
      </c>
      <c r="L311" s="78" t="s">
        <v>167</v>
      </c>
      <c r="M311" s="79"/>
      <c r="N311" s="70" t="s">
        <v>75</v>
      </c>
      <c r="O311" s="70" t="s">
        <v>286</v>
      </c>
      <c r="P311" s="70"/>
    </row>
    <row r="312" spans="1:16" ht="18" customHeight="1">
      <c r="A312" s="74" t="s">
        <v>819</v>
      </c>
      <c r="B312" s="72" t="s">
        <v>820</v>
      </c>
      <c r="C312" s="74" t="s">
        <v>187</v>
      </c>
      <c r="D312" s="74" t="s">
        <v>833</v>
      </c>
      <c r="E312" s="75" t="s">
        <v>834</v>
      </c>
      <c r="F312" s="91" t="s">
        <v>43</v>
      </c>
      <c r="G312" s="18" t="s">
        <v>46</v>
      </c>
      <c r="H312" s="76" t="s">
        <v>47</v>
      </c>
      <c r="I312" s="74" t="s">
        <v>494</v>
      </c>
      <c r="J312" s="77" t="s">
        <v>49</v>
      </c>
      <c r="K312" s="73" t="s">
        <v>50</v>
      </c>
      <c r="L312" s="78" t="s">
        <v>167</v>
      </c>
      <c r="M312" s="79"/>
      <c r="N312" s="70" t="s">
        <v>75</v>
      </c>
      <c r="O312" s="70" t="s">
        <v>286</v>
      </c>
      <c r="P312" s="70"/>
    </row>
    <row r="313" spans="1:16" ht="18" customHeight="1">
      <c r="A313" s="74" t="s">
        <v>819</v>
      </c>
      <c r="B313" s="72" t="s">
        <v>820</v>
      </c>
      <c r="C313" s="74" t="s">
        <v>187</v>
      </c>
      <c r="D313" s="74" t="s">
        <v>835</v>
      </c>
      <c r="E313" s="75" t="s">
        <v>836</v>
      </c>
      <c r="F313" s="91" t="s">
        <v>43</v>
      </c>
      <c r="G313" s="18" t="s">
        <v>46</v>
      </c>
      <c r="H313" s="76" t="s">
        <v>47</v>
      </c>
      <c r="I313" s="74" t="s">
        <v>494</v>
      </c>
      <c r="J313" s="77" t="s">
        <v>49</v>
      </c>
      <c r="K313" s="73" t="s">
        <v>50</v>
      </c>
      <c r="L313" s="78" t="s">
        <v>167</v>
      </c>
      <c r="M313" s="79"/>
      <c r="N313" s="70" t="s">
        <v>75</v>
      </c>
      <c r="O313" s="70" t="s">
        <v>286</v>
      </c>
      <c r="P313" s="70"/>
    </row>
    <row r="314" spans="1:16" ht="18" customHeight="1">
      <c r="A314" s="74" t="s">
        <v>819</v>
      </c>
      <c r="B314" s="72" t="s">
        <v>820</v>
      </c>
      <c r="C314" s="74" t="s">
        <v>187</v>
      </c>
      <c r="D314" s="74" t="s">
        <v>837</v>
      </c>
      <c r="E314" s="75" t="s">
        <v>838</v>
      </c>
      <c r="F314" s="91" t="s">
        <v>43</v>
      </c>
      <c r="G314" s="18" t="s">
        <v>46</v>
      </c>
      <c r="H314" s="76" t="s">
        <v>47</v>
      </c>
      <c r="I314" s="74" t="s">
        <v>494</v>
      </c>
      <c r="J314" s="77" t="s">
        <v>49</v>
      </c>
      <c r="K314" s="73" t="s">
        <v>50</v>
      </c>
      <c r="L314" s="78" t="s">
        <v>167</v>
      </c>
      <c r="M314" s="79"/>
      <c r="N314" s="70" t="s">
        <v>75</v>
      </c>
      <c r="O314" s="70" t="s">
        <v>286</v>
      </c>
      <c r="P314" s="70"/>
    </row>
    <row r="315" spans="1:16" ht="18" customHeight="1">
      <c r="A315" s="74" t="s">
        <v>839</v>
      </c>
      <c r="B315" s="72" t="s">
        <v>840</v>
      </c>
      <c r="C315" s="74" t="s">
        <v>207</v>
      </c>
      <c r="D315" s="74"/>
      <c r="E315" s="75" t="s">
        <v>841</v>
      </c>
      <c r="F315" s="75"/>
      <c r="G315" s="18" t="s">
        <v>46</v>
      </c>
      <c r="H315" s="76" t="s">
        <v>47</v>
      </c>
      <c r="I315" s="74"/>
      <c r="J315" s="77"/>
      <c r="K315" s="73" t="s">
        <v>50</v>
      </c>
      <c r="L315" s="78"/>
      <c r="M315" s="79"/>
      <c r="N315" s="70" t="s">
        <v>75</v>
      </c>
      <c r="O315" s="70" t="s">
        <v>286</v>
      </c>
      <c r="P315" s="70"/>
    </row>
    <row r="316" spans="1:16" ht="18" customHeight="1">
      <c r="A316" s="74" t="s">
        <v>842</v>
      </c>
      <c r="B316" s="72" t="s">
        <v>843</v>
      </c>
      <c r="C316" s="74" t="s">
        <v>133</v>
      </c>
      <c r="D316" s="74"/>
      <c r="E316" s="75" t="s">
        <v>844</v>
      </c>
      <c r="F316" s="75"/>
      <c r="G316" s="89" t="s">
        <v>43</v>
      </c>
      <c r="H316" s="89" t="s">
        <v>43</v>
      </c>
      <c r="I316" s="74"/>
      <c r="J316" s="77" t="s">
        <v>49</v>
      </c>
      <c r="K316" s="73" t="s">
        <v>50</v>
      </c>
      <c r="L316" s="78"/>
      <c r="M316" s="79"/>
      <c r="N316" s="70" t="s">
        <v>75</v>
      </c>
      <c r="O316" s="70" t="s">
        <v>286</v>
      </c>
      <c r="P316" s="70"/>
    </row>
    <row r="317" spans="1:16" ht="18" customHeight="1">
      <c r="A317" s="74" t="s">
        <v>845</v>
      </c>
      <c r="B317" s="72" t="s">
        <v>846</v>
      </c>
      <c r="C317" s="74" t="s">
        <v>187</v>
      </c>
      <c r="D317" s="74"/>
      <c r="E317" s="75" t="s">
        <v>847</v>
      </c>
      <c r="F317" s="75"/>
      <c r="G317" s="18" t="s">
        <v>46</v>
      </c>
      <c r="H317" s="76" t="s">
        <v>47</v>
      </c>
      <c r="I317" s="74"/>
      <c r="J317" s="77" t="s">
        <v>49</v>
      </c>
      <c r="K317" s="73" t="s">
        <v>50</v>
      </c>
      <c r="L317" s="78"/>
      <c r="M317" s="79"/>
      <c r="N317" s="70" t="s">
        <v>75</v>
      </c>
      <c r="O317" s="70" t="s">
        <v>286</v>
      </c>
      <c r="P317" s="70"/>
    </row>
    <row r="318" spans="1:16" ht="18" customHeight="1">
      <c r="A318" s="74" t="s">
        <v>848</v>
      </c>
      <c r="B318" s="72" t="s">
        <v>849</v>
      </c>
      <c r="C318" s="74" t="s">
        <v>850</v>
      </c>
      <c r="D318" s="74"/>
      <c r="E318" s="75" t="s">
        <v>851</v>
      </c>
      <c r="F318" s="75"/>
      <c r="G318" s="18" t="s">
        <v>46</v>
      </c>
      <c r="H318" s="76" t="s">
        <v>47</v>
      </c>
      <c r="I318" s="74" t="s">
        <v>87</v>
      </c>
      <c r="J318" s="74"/>
      <c r="K318" s="73" t="s">
        <v>50</v>
      </c>
      <c r="L318" s="78"/>
      <c r="M318" s="79"/>
      <c r="N318" s="70" t="s">
        <v>75</v>
      </c>
      <c r="O318" s="70" t="s">
        <v>286</v>
      </c>
      <c r="P318" s="70"/>
    </row>
    <row r="319" spans="1:16" ht="18" customHeight="1">
      <c r="A319" s="74" t="s">
        <v>852</v>
      </c>
      <c r="B319" s="72" t="s">
        <v>853</v>
      </c>
      <c r="C319" s="74" t="s">
        <v>744</v>
      </c>
      <c r="D319" s="74"/>
      <c r="E319" s="75" t="s">
        <v>854</v>
      </c>
      <c r="F319" s="75"/>
      <c r="G319" s="18" t="s">
        <v>46</v>
      </c>
      <c r="H319" s="76" t="s">
        <v>47</v>
      </c>
      <c r="I319" s="74" t="s">
        <v>87</v>
      </c>
      <c r="J319" s="74"/>
      <c r="K319" s="73" t="s">
        <v>50</v>
      </c>
      <c r="L319" s="78"/>
      <c r="M319" s="79"/>
      <c r="N319" s="70" t="s">
        <v>75</v>
      </c>
      <c r="O319" s="70" t="s">
        <v>286</v>
      </c>
      <c r="P319" s="70"/>
    </row>
    <row r="320" spans="1:16" ht="18" customHeight="1">
      <c r="A320" s="74" t="s">
        <v>855</v>
      </c>
      <c r="B320" s="72" t="s">
        <v>856</v>
      </c>
      <c r="C320" s="74" t="s">
        <v>744</v>
      </c>
      <c r="D320" s="74"/>
      <c r="E320" s="75" t="s">
        <v>857</v>
      </c>
      <c r="F320" s="75"/>
      <c r="G320" s="18" t="s">
        <v>46</v>
      </c>
      <c r="H320" s="76" t="s">
        <v>47</v>
      </c>
      <c r="I320" s="74" t="s">
        <v>87</v>
      </c>
      <c r="J320" s="74"/>
      <c r="K320" s="73" t="s">
        <v>50</v>
      </c>
      <c r="L320" s="78"/>
      <c r="M320" s="79"/>
      <c r="N320" s="70" t="s">
        <v>75</v>
      </c>
      <c r="O320" s="70" t="s">
        <v>286</v>
      </c>
      <c r="P320" s="70"/>
    </row>
    <row r="321" spans="1:16" ht="18" customHeight="1">
      <c r="A321" s="74" t="s">
        <v>858</v>
      </c>
      <c r="B321" s="72" t="s">
        <v>859</v>
      </c>
      <c r="C321" s="74" t="s">
        <v>187</v>
      </c>
      <c r="D321" s="74"/>
      <c r="E321" s="75" t="s">
        <v>860</v>
      </c>
      <c r="F321" s="75"/>
      <c r="G321" s="18" t="s">
        <v>46</v>
      </c>
      <c r="H321" s="76" t="s">
        <v>47</v>
      </c>
      <c r="I321" s="74"/>
      <c r="J321" s="77" t="s">
        <v>49</v>
      </c>
      <c r="K321" s="73" t="s">
        <v>50</v>
      </c>
      <c r="L321" s="78"/>
      <c r="M321" s="79"/>
      <c r="N321" s="70" t="s">
        <v>75</v>
      </c>
      <c r="O321" s="70" t="s">
        <v>286</v>
      </c>
      <c r="P321" s="70"/>
    </row>
    <row r="322" spans="1:16" ht="18" customHeight="1">
      <c r="A322" s="74" t="s">
        <v>861</v>
      </c>
      <c r="B322" s="72" t="s">
        <v>862</v>
      </c>
      <c r="C322" s="74" t="s">
        <v>451</v>
      </c>
      <c r="D322" s="74"/>
      <c r="E322" s="75" t="s">
        <v>863</v>
      </c>
      <c r="F322" s="75"/>
      <c r="G322" s="18" t="s">
        <v>46</v>
      </c>
      <c r="H322" s="76" t="s">
        <v>47</v>
      </c>
      <c r="I322" s="74"/>
      <c r="J322" s="77" t="s">
        <v>49</v>
      </c>
      <c r="K322" s="73" t="s">
        <v>50</v>
      </c>
      <c r="L322" s="78"/>
      <c r="M322" s="79"/>
      <c r="N322" s="70" t="s">
        <v>75</v>
      </c>
      <c r="O322" s="70" t="s">
        <v>286</v>
      </c>
      <c r="P322" s="70"/>
    </row>
    <row r="323" spans="1:16" ht="18" customHeight="1">
      <c r="A323" s="74" t="s">
        <v>864</v>
      </c>
      <c r="B323" s="72" t="s">
        <v>865</v>
      </c>
      <c r="C323" s="74" t="s">
        <v>127</v>
      </c>
      <c r="D323" s="74"/>
      <c r="E323" s="75" t="s">
        <v>866</v>
      </c>
      <c r="F323" s="75"/>
      <c r="G323" s="18" t="s">
        <v>46</v>
      </c>
      <c r="H323" s="76" t="s">
        <v>47</v>
      </c>
      <c r="I323" s="74"/>
      <c r="J323" s="77" t="s">
        <v>49</v>
      </c>
      <c r="K323" s="73" t="s">
        <v>50</v>
      </c>
      <c r="L323" s="78"/>
      <c r="M323" s="79"/>
      <c r="N323" s="70" t="s">
        <v>75</v>
      </c>
      <c r="O323" s="70" t="s">
        <v>286</v>
      </c>
      <c r="P323" s="70"/>
    </row>
    <row r="324" spans="1:16" ht="18" customHeight="1">
      <c r="A324" s="74" t="s">
        <v>864</v>
      </c>
      <c r="B324" s="72" t="s">
        <v>865</v>
      </c>
      <c r="C324" s="74" t="s">
        <v>127</v>
      </c>
      <c r="D324" s="74"/>
      <c r="E324" s="75" t="s">
        <v>867</v>
      </c>
      <c r="F324" s="75"/>
      <c r="G324" s="18" t="s">
        <v>46</v>
      </c>
      <c r="H324" s="76" t="s">
        <v>47</v>
      </c>
      <c r="I324" s="74"/>
      <c r="J324" s="77" t="s">
        <v>49</v>
      </c>
      <c r="K324" s="73" t="s">
        <v>50</v>
      </c>
      <c r="L324" s="78"/>
      <c r="M324" s="79"/>
      <c r="N324" s="70" t="s">
        <v>75</v>
      </c>
      <c r="O324" s="70" t="s">
        <v>286</v>
      </c>
      <c r="P324" s="70"/>
    </row>
    <row r="325" spans="1:16" ht="18" customHeight="1">
      <c r="A325" s="74" t="s">
        <v>864</v>
      </c>
      <c r="B325" s="72" t="s">
        <v>865</v>
      </c>
      <c r="C325" s="74" t="s">
        <v>127</v>
      </c>
      <c r="D325" s="74"/>
      <c r="E325" s="75" t="s">
        <v>868</v>
      </c>
      <c r="F325" s="75"/>
      <c r="G325" s="18" t="s">
        <v>46</v>
      </c>
      <c r="H325" s="76" t="s">
        <v>47</v>
      </c>
      <c r="I325" s="74"/>
      <c r="J325" s="77" t="s">
        <v>49</v>
      </c>
      <c r="K325" s="73" t="s">
        <v>50</v>
      </c>
      <c r="L325" s="78"/>
      <c r="M325" s="79"/>
      <c r="N325" s="70" t="s">
        <v>75</v>
      </c>
      <c r="O325" s="70" t="s">
        <v>286</v>
      </c>
      <c r="P325" s="70"/>
    </row>
    <row r="326" spans="1:16" ht="18" customHeight="1">
      <c r="A326" s="74" t="s">
        <v>864</v>
      </c>
      <c r="B326" s="72" t="s">
        <v>865</v>
      </c>
      <c r="C326" s="74" t="s">
        <v>127</v>
      </c>
      <c r="D326" s="74"/>
      <c r="E326" s="75" t="s">
        <v>869</v>
      </c>
      <c r="F326" s="75"/>
      <c r="G326" s="18" t="s">
        <v>46</v>
      </c>
      <c r="H326" s="76" t="s">
        <v>47</v>
      </c>
      <c r="I326" s="74"/>
      <c r="J326" s="77" t="s">
        <v>49</v>
      </c>
      <c r="K326" s="73" t="s">
        <v>50</v>
      </c>
      <c r="L326" s="78"/>
      <c r="M326" s="79"/>
      <c r="N326" s="70" t="s">
        <v>75</v>
      </c>
      <c r="O326" s="70" t="s">
        <v>286</v>
      </c>
      <c r="P326" s="70"/>
    </row>
    <row r="327" spans="1:16" ht="18" customHeight="1">
      <c r="A327" s="74" t="s">
        <v>864</v>
      </c>
      <c r="B327" s="72" t="s">
        <v>865</v>
      </c>
      <c r="C327" s="74" t="s">
        <v>127</v>
      </c>
      <c r="D327" s="74"/>
      <c r="E327" s="75" t="s">
        <v>870</v>
      </c>
      <c r="F327" s="75"/>
      <c r="G327" s="18" t="s">
        <v>46</v>
      </c>
      <c r="H327" s="76" t="s">
        <v>47</v>
      </c>
      <c r="I327" s="74"/>
      <c r="J327" s="77" t="s">
        <v>49</v>
      </c>
      <c r="K327" s="73" t="s">
        <v>50</v>
      </c>
      <c r="L327" s="78"/>
      <c r="M327" s="79"/>
      <c r="N327" s="70" t="s">
        <v>75</v>
      </c>
      <c r="O327" s="70" t="s">
        <v>286</v>
      </c>
      <c r="P327" s="70"/>
    </row>
    <row r="328" spans="1:16" ht="18" customHeight="1">
      <c r="A328" s="74" t="s">
        <v>864</v>
      </c>
      <c r="B328" s="72" t="s">
        <v>865</v>
      </c>
      <c r="C328" s="74" t="s">
        <v>127</v>
      </c>
      <c r="D328" s="74"/>
      <c r="E328" s="75" t="s">
        <v>871</v>
      </c>
      <c r="F328" s="75"/>
      <c r="G328" s="18" t="s">
        <v>46</v>
      </c>
      <c r="H328" s="76" t="s">
        <v>47</v>
      </c>
      <c r="I328" s="74"/>
      <c r="J328" s="77" t="s">
        <v>49</v>
      </c>
      <c r="K328" s="73" t="s">
        <v>50</v>
      </c>
      <c r="L328" s="78"/>
      <c r="M328" s="79"/>
      <c r="N328" s="70" t="s">
        <v>75</v>
      </c>
      <c r="O328" s="70" t="s">
        <v>286</v>
      </c>
      <c r="P328" s="70"/>
    </row>
    <row r="329" spans="1:16" ht="18" customHeight="1">
      <c r="A329" s="74" t="s">
        <v>872</v>
      </c>
      <c r="B329" s="72" t="s">
        <v>873</v>
      </c>
      <c r="C329" s="74" t="s">
        <v>874</v>
      </c>
      <c r="D329" s="74"/>
      <c r="E329" s="75" t="s">
        <v>166</v>
      </c>
      <c r="F329" s="75"/>
      <c r="G329" s="18" t="s">
        <v>46</v>
      </c>
      <c r="H329" s="76" t="s">
        <v>47</v>
      </c>
      <c r="I329" s="74"/>
      <c r="J329" s="77" t="s">
        <v>49</v>
      </c>
      <c r="K329" s="73" t="s">
        <v>50</v>
      </c>
      <c r="L329" s="78"/>
      <c r="M329" s="79"/>
      <c r="N329" s="70" t="s">
        <v>75</v>
      </c>
      <c r="O329" s="70" t="s">
        <v>286</v>
      </c>
      <c r="P329" s="70"/>
    </row>
    <row r="330" spans="1:16" ht="18" customHeight="1">
      <c r="A330" s="74" t="s">
        <v>872</v>
      </c>
      <c r="B330" s="72" t="s">
        <v>873</v>
      </c>
      <c r="C330" s="74" t="s">
        <v>874</v>
      </c>
      <c r="D330" s="74"/>
      <c r="E330" s="75" t="s">
        <v>166</v>
      </c>
      <c r="F330" s="75"/>
      <c r="G330" s="18" t="s">
        <v>46</v>
      </c>
      <c r="H330" s="76" t="s">
        <v>47</v>
      </c>
      <c r="I330" s="74"/>
      <c r="J330" s="77" t="s">
        <v>49</v>
      </c>
      <c r="K330" s="73" t="s">
        <v>50</v>
      </c>
      <c r="L330" s="78"/>
      <c r="M330" s="79"/>
      <c r="N330" s="70" t="s">
        <v>75</v>
      </c>
      <c r="O330" s="70" t="s">
        <v>286</v>
      </c>
      <c r="P330" s="70"/>
    </row>
    <row r="331" spans="1:16" ht="18" customHeight="1">
      <c r="A331" s="74" t="s">
        <v>872</v>
      </c>
      <c r="B331" s="72" t="s">
        <v>873</v>
      </c>
      <c r="C331" s="74" t="s">
        <v>875</v>
      </c>
      <c r="D331" s="74"/>
      <c r="E331" s="75" t="s">
        <v>166</v>
      </c>
      <c r="F331" s="75"/>
      <c r="G331" s="18" t="s">
        <v>46</v>
      </c>
      <c r="H331" s="76" t="s">
        <v>47</v>
      </c>
      <c r="I331" s="74"/>
      <c r="J331" s="74"/>
      <c r="K331" s="73" t="s">
        <v>50</v>
      </c>
      <c r="L331" s="78"/>
      <c r="M331" s="79"/>
      <c r="N331" s="70" t="s">
        <v>75</v>
      </c>
      <c r="O331" s="70" t="s">
        <v>286</v>
      </c>
      <c r="P331" s="70"/>
    </row>
    <row r="332" spans="1:16" ht="18" customHeight="1">
      <c r="A332" s="74" t="s">
        <v>872</v>
      </c>
      <c r="B332" s="72" t="s">
        <v>873</v>
      </c>
      <c r="C332" s="74" t="s">
        <v>876</v>
      </c>
      <c r="D332" s="74"/>
      <c r="E332" s="75" t="s">
        <v>166</v>
      </c>
      <c r="F332" s="75"/>
      <c r="G332" s="18" t="s">
        <v>46</v>
      </c>
      <c r="H332" s="76" t="s">
        <v>47</v>
      </c>
      <c r="I332" s="74"/>
      <c r="J332" s="77" t="s">
        <v>49</v>
      </c>
      <c r="K332" s="73" t="s">
        <v>50</v>
      </c>
      <c r="L332" s="78"/>
      <c r="M332" s="79"/>
      <c r="N332" s="70" t="s">
        <v>75</v>
      </c>
      <c r="O332" s="70" t="s">
        <v>286</v>
      </c>
      <c r="P332" s="70"/>
    </row>
    <row r="333" spans="1:16" ht="18" customHeight="1">
      <c r="A333" s="74" t="s">
        <v>877</v>
      </c>
      <c r="B333" s="72" t="s">
        <v>878</v>
      </c>
      <c r="C333" s="74" t="s">
        <v>879</v>
      </c>
      <c r="D333" s="74" t="s">
        <v>279</v>
      </c>
      <c r="E333" s="75" t="s">
        <v>880</v>
      </c>
      <c r="F333" s="75" t="s">
        <v>881</v>
      </c>
      <c r="G333" s="18" t="s">
        <v>46</v>
      </c>
      <c r="H333" s="76" t="s">
        <v>47</v>
      </c>
      <c r="I333" s="74" t="s">
        <v>87</v>
      </c>
      <c r="J333" s="74" t="s">
        <v>48</v>
      </c>
      <c r="K333" s="73" t="s">
        <v>50</v>
      </c>
      <c r="L333" s="78" t="s">
        <v>167</v>
      </c>
      <c r="M333" s="79"/>
      <c r="N333" s="70" t="s">
        <v>75</v>
      </c>
      <c r="O333" s="70" t="s">
        <v>286</v>
      </c>
      <c r="P333" s="70"/>
    </row>
    <row r="334" spans="1:16" ht="18" customHeight="1">
      <c r="A334" s="74" t="s">
        <v>877</v>
      </c>
      <c r="B334" s="72" t="s">
        <v>878</v>
      </c>
      <c r="C334" s="74" t="s">
        <v>879</v>
      </c>
      <c r="D334" s="73" t="s">
        <v>256</v>
      </c>
      <c r="E334" s="100" t="s">
        <v>882</v>
      </c>
      <c r="F334" s="75" t="s">
        <v>881</v>
      </c>
      <c r="G334" s="18" t="s">
        <v>46</v>
      </c>
      <c r="H334" s="76" t="s">
        <v>47</v>
      </c>
      <c r="I334" s="74" t="s">
        <v>87</v>
      </c>
      <c r="J334" s="74" t="s">
        <v>48</v>
      </c>
      <c r="K334" s="73" t="s">
        <v>50</v>
      </c>
      <c r="L334" s="78" t="s">
        <v>167</v>
      </c>
      <c r="M334" s="101"/>
      <c r="N334" s="70" t="s">
        <v>75</v>
      </c>
      <c r="O334" s="70" t="s">
        <v>286</v>
      </c>
      <c r="P334" s="70"/>
    </row>
    <row r="335" spans="1:16" ht="18" customHeight="1">
      <c r="A335" s="74" t="s">
        <v>877</v>
      </c>
      <c r="B335" s="72" t="s">
        <v>878</v>
      </c>
      <c r="C335" s="74" t="s">
        <v>879</v>
      </c>
      <c r="D335" s="74" t="s">
        <v>256</v>
      </c>
      <c r="E335" s="75" t="s">
        <v>883</v>
      </c>
      <c r="F335" s="75" t="s">
        <v>881</v>
      </c>
      <c r="G335" s="18" t="s">
        <v>46</v>
      </c>
      <c r="H335" s="76" t="s">
        <v>47</v>
      </c>
      <c r="I335" s="74" t="s">
        <v>87</v>
      </c>
      <c r="J335" s="74" t="s">
        <v>48</v>
      </c>
      <c r="K335" s="73" t="s">
        <v>50</v>
      </c>
      <c r="L335" s="78" t="s">
        <v>167</v>
      </c>
      <c r="M335" s="79"/>
      <c r="N335" s="70" t="s">
        <v>75</v>
      </c>
      <c r="O335" s="70" t="s">
        <v>286</v>
      </c>
      <c r="P335" s="70"/>
    </row>
    <row r="336" spans="1:16" ht="18" customHeight="1">
      <c r="A336" s="74" t="s">
        <v>884</v>
      </c>
      <c r="B336" s="72" t="s">
        <v>885</v>
      </c>
      <c r="C336" s="74" t="s">
        <v>850</v>
      </c>
      <c r="D336" s="74" t="s">
        <v>279</v>
      </c>
      <c r="E336" s="75" t="s">
        <v>886</v>
      </c>
      <c r="F336" s="75" t="s">
        <v>881</v>
      </c>
      <c r="G336" s="18" t="s">
        <v>46</v>
      </c>
      <c r="H336" s="76" t="s">
        <v>47</v>
      </c>
      <c r="I336" s="74" t="s">
        <v>87</v>
      </c>
      <c r="J336" s="74" t="s">
        <v>48</v>
      </c>
      <c r="K336" s="73" t="s">
        <v>50</v>
      </c>
      <c r="L336" s="78" t="s">
        <v>167</v>
      </c>
      <c r="M336" s="79"/>
      <c r="N336" s="70" t="s">
        <v>75</v>
      </c>
      <c r="O336" s="70" t="s">
        <v>286</v>
      </c>
      <c r="P336" s="70"/>
    </row>
    <row r="337" spans="1:16" ht="18" customHeight="1">
      <c r="A337" s="74" t="s">
        <v>884</v>
      </c>
      <c r="B337" s="72" t="s">
        <v>885</v>
      </c>
      <c r="C337" s="74" t="s">
        <v>850</v>
      </c>
      <c r="D337" s="74" t="s">
        <v>256</v>
      </c>
      <c r="E337" s="75" t="s">
        <v>887</v>
      </c>
      <c r="F337" s="75" t="s">
        <v>881</v>
      </c>
      <c r="G337" s="18" t="s">
        <v>46</v>
      </c>
      <c r="H337" s="76" t="s">
        <v>47</v>
      </c>
      <c r="I337" s="74" t="s">
        <v>87</v>
      </c>
      <c r="J337" s="74" t="s">
        <v>48</v>
      </c>
      <c r="K337" s="73" t="s">
        <v>50</v>
      </c>
      <c r="L337" s="78" t="s">
        <v>167</v>
      </c>
      <c r="M337" s="79"/>
      <c r="N337" s="70" t="s">
        <v>75</v>
      </c>
      <c r="O337" s="70" t="s">
        <v>286</v>
      </c>
      <c r="P337" s="70"/>
    </row>
    <row r="338" spans="1:16" ht="18" customHeight="1">
      <c r="A338" s="74" t="s">
        <v>884</v>
      </c>
      <c r="B338" s="72" t="s">
        <v>885</v>
      </c>
      <c r="C338" s="74" t="s">
        <v>850</v>
      </c>
      <c r="D338" s="74" t="s">
        <v>256</v>
      </c>
      <c r="E338" s="75" t="s">
        <v>888</v>
      </c>
      <c r="F338" s="75" t="s">
        <v>881</v>
      </c>
      <c r="G338" s="18" t="s">
        <v>46</v>
      </c>
      <c r="H338" s="76" t="s">
        <v>47</v>
      </c>
      <c r="I338" s="74" t="s">
        <v>87</v>
      </c>
      <c r="J338" s="74" t="s">
        <v>48</v>
      </c>
      <c r="K338" s="73" t="s">
        <v>50</v>
      </c>
      <c r="L338" s="78" t="s">
        <v>167</v>
      </c>
      <c r="M338" s="79"/>
      <c r="N338" s="70" t="s">
        <v>75</v>
      </c>
      <c r="O338" s="70" t="s">
        <v>286</v>
      </c>
      <c r="P338" s="70"/>
    </row>
    <row r="339" spans="1:16" ht="18" customHeight="1">
      <c r="A339" s="74" t="s">
        <v>889</v>
      </c>
      <c r="B339" s="72" t="s">
        <v>890</v>
      </c>
      <c r="C339" s="74" t="s">
        <v>891</v>
      </c>
      <c r="D339" s="74" t="s">
        <v>279</v>
      </c>
      <c r="E339" s="75" t="s">
        <v>892</v>
      </c>
      <c r="F339" s="75" t="s">
        <v>893</v>
      </c>
      <c r="G339" s="18" t="s">
        <v>46</v>
      </c>
      <c r="H339" s="76" t="s">
        <v>47</v>
      </c>
      <c r="I339" s="74" t="s">
        <v>48</v>
      </c>
      <c r="J339" s="77" t="s">
        <v>49</v>
      </c>
      <c r="K339" s="73" t="s">
        <v>50</v>
      </c>
      <c r="L339" s="78" t="s">
        <v>167</v>
      </c>
      <c r="M339" s="79"/>
      <c r="N339" s="70" t="s">
        <v>75</v>
      </c>
      <c r="O339" s="70" t="s">
        <v>286</v>
      </c>
      <c r="P339" s="70"/>
    </row>
    <row r="340" spans="1:16" ht="18" customHeight="1">
      <c r="A340" s="74" t="s">
        <v>894</v>
      </c>
      <c r="B340" s="72" t="s">
        <v>895</v>
      </c>
      <c r="C340" s="74" t="s">
        <v>850</v>
      </c>
      <c r="D340" s="74" t="s">
        <v>279</v>
      </c>
      <c r="E340" s="75" t="s">
        <v>896</v>
      </c>
      <c r="F340" s="75" t="s">
        <v>893</v>
      </c>
      <c r="G340" s="18" t="s">
        <v>46</v>
      </c>
      <c r="H340" s="76" t="s">
        <v>47</v>
      </c>
      <c r="I340" s="74" t="s">
        <v>87</v>
      </c>
      <c r="J340" s="74" t="s">
        <v>48</v>
      </c>
      <c r="K340" s="73" t="s">
        <v>50</v>
      </c>
      <c r="L340" s="78" t="s">
        <v>167</v>
      </c>
      <c r="M340" s="79"/>
      <c r="N340" s="70" t="s">
        <v>75</v>
      </c>
      <c r="O340" s="70" t="s">
        <v>286</v>
      </c>
      <c r="P340" s="70"/>
    </row>
    <row r="341" spans="1:16" ht="18" customHeight="1">
      <c r="A341" s="74" t="s">
        <v>897</v>
      </c>
      <c r="B341" s="72" t="s">
        <v>898</v>
      </c>
      <c r="C341" s="74" t="s">
        <v>207</v>
      </c>
      <c r="D341" s="74" t="s">
        <v>279</v>
      </c>
      <c r="E341" s="75" t="s">
        <v>899</v>
      </c>
      <c r="F341" s="75" t="s">
        <v>900</v>
      </c>
      <c r="G341" s="18" t="s">
        <v>46</v>
      </c>
      <c r="H341" s="76" t="s">
        <v>47</v>
      </c>
      <c r="I341" s="74" t="s">
        <v>48</v>
      </c>
      <c r="J341" s="77" t="s">
        <v>49</v>
      </c>
      <c r="K341" s="73" t="s">
        <v>50</v>
      </c>
      <c r="L341" s="78" t="s">
        <v>167</v>
      </c>
      <c r="M341" s="79"/>
      <c r="N341" s="70" t="s">
        <v>75</v>
      </c>
      <c r="O341" s="70" t="s">
        <v>286</v>
      </c>
      <c r="P341" s="70"/>
    </row>
    <row r="342" spans="1:16" ht="18" customHeight="1">
      <c r="A342" s="74" t="s">
        <v>897</v>
      </c>
      <c r="B342" s="72" t="s">
        <v>898</v>
      </c>
      <c r="C342" s="74" t="s">
        <v>207</v>
      </c>
      <c r="D342" s="74" t="s">
        <v>279</v>
      </c>
      <c r="E342" s="75" t="s">
        <v>901</v>
      </c>
      <c r="F342" s="75" t="s">
        <v>900</v>
      </c>
      <c r="G342" s="18" t="s">
        <v>46</v>
      </c>
      <c r="H342" s="76" t="s">
        <v>47</v>
      </c>
      <c r="I342" s="74" t="s">
        <v>48</v>
      </c>
      <c r="J342" s="77" t="s">
        <v>49</v>
      </c>
      <c r="K342" s="73" t="s">
        <v>50</v>
      </c>
      <c r="L342" s="78" t="s">
        <v>167</v>
      </c>
      <c r="M342" s="79"/>
      <c r="N342" s="70" t="s">
        <v>75</v>
      </c>
      <c r="O342" s="70" t="s">
        <v>286</v>
      </c>
      <c r="P342" s="70"/>
    </row>
    <row r="343" spans="1:16" ht="18" customHeight="1">
      <c r="A343" s="74" t="s">
        <v>902</v>
      </c>
      <c r="B343" s="72" t="s">
        <v>903</v>
      </c>
      <c r="C343" s="74" t="s">
        <v>431</v>
      </c>
      <c r="D343" s="74" t="s">
        <v>256</v>
      </c>
      <c r="E343" s="75" t="s">
        <v>904</v>
      </c>
      <c r="F343" s="75" t="s">
        <v>900</v>
      </c>
      <c r="G343" s="18" t="s">
        <v>46</v>
      </c>
      <c r="H343" s="76" t="s">
        <v>47</v>
      </c>
      <c r="I343" s="74" t="s">
        <v>48</v>
      </c>
      <c r="J343" s="77" t="s">
        <v>49</v>
      </c>
      <c r="K343" s="73" t="s">
        <v>50</v>
      </c>
      <c r="L343" s="78" t="s">
        <v>167</v>
      </c>
      <c r="M343" s="79"/>
      <c r="N343" s="70" t="s">
        <v>75</v>
      </c>
      <c r="O343" s="70" t="s">
        <v>286</v>
      </c>
      <c r="P343" s="70"/>
    </row>
    <row r="344" spans="1:16" ht="18" customHeight="1">
      <c r="A344" s="74" t="s">
        <v>905</v>
      </c>
      <c r="B344" s="72" t="s">
        <v>906</v>
      </c>
      <c r="C344" s="74" t="s">
        <v>442</v>
      </c>
      <c r="D344" s="74" t="s">
        <v>279</v>
      </c>
      <c r="E344" s="75" t="s">
        <v>907</v>
      </c>
      <c r="F344" s="75" t="s">
        <v>900</v>
      </c>
      <c r="G344" s="18" t="s">
        <v>46</v>
      </c>
      <c r="H344" s="76" t="s">
        <v>47</v>
      </c>
      <c r="I344" s="74" t="s">
        <v>48</v>
      </c>
      <c r="J344" s="77" t="s">
        <v>49</v>
      </c>
      <c r="K344" s="73" t="s">
        <v>50</v>
      </c>
      <c r="L344" s="78" t="s">
        <v>167</v>
      </c>
      <c r="M344" s="79"/>
      <c r="N344" s="70" t="s">
        <v>75</v>
      </c>
      <c r="O344" s="70" t="s">
        <v>286</v>
      </c>
      <c r="P344" s="70"/>
    </row>
    <row r="345" spans="1:16" ht="18" customHeight="1">
      <c r="A345" s="74" t="s">
        <v>908</v>
      </c>
      <c r="B345" s="72" t="s">
        <v>909</v>
      </c>
      <c r="C345" s="74" t="s">
        <v>187</v>
      </c>
      <c r="D345" s="74" t="s">
        <v>279</v>
      </c>
      <c r="E345" s="75" t="s">
        <v>910</v>
      </c>
      <c r="F345" s="75" t="s">
        <v>900</v>
      </c>
      <c r="G345" s="18" t="s">
        <v>46</v>
      </c>
      <c r="H345" s="76" t="s">
        <v>47</v>
      </c>
      <c r="I345" s="74" t="s">
        <v>48</v>
      </c>
      <c r="J345" s="77" t="s">
        <v>49</v>
      </c>
      <c r="K345" s="73" t="s">
        <v>50</v>
      </c>
      <c r="L345" s="78" t="s">
        <v>167</v>
      </c>
      <c r="M345" s="79"/>
      <c r="N345" s="70" t="s">
        <v>75</v>
      </c>
      <c r="O345" s="70" t="s">
        <v>286</v>
      </c>
      <c r="P345" s="70"/>
    </row>
    <row r="346" spans="1:16" ht="18" customHeight="1">
      <c r="A346" s="74" t="s">
        <v>911</v>
      </c>
      <c r="B346" s="72" t="s">
        <v>912</v>
      </c>
      <c r="C346" s="74" t="s">
        <v>271</v>
      </c>
      <c r="D346" s="74" t="s">
        <v>279</v>
      </c>
      <c r="E346" s="75" t="s">
        <v>913</v>
      </c>
      <c r="F346" s="75" t="s">
        <v>900</v>
      </c>
      <c r="G346" s="18" t="s">
        <v>46</v>
      </c>
      <c r="H346" s="76" t="s">
        <v>47</v>
      </c>
      <c r="I346" s="74" t="s">
        <v>87</v>
      </c>
      <c r="J346" s="74" t="s">
        <v>48</v>
      </c>
      <c r="K346" s="73" t="s">
        <v>50</v>
      </c>
      <c r="L346" s="78" t="s">
        <v>167</v>
      </c>
      <c r="M346" s="79"/>
      <c r="N346" s="70" t="s">
        <v>75</v>
      </c>
      <c r="O346" s="70" t="s">
        <v>286</v>
      </c>
      <c r="P346" s="70"/>
    </row>
    <row r="347" spans="1:16" ht="18" customHeight="1">
      <c r="A347" s="74" t="s">
        <v>914</v>
      </c>
      <c r="B347" s="72" t="s">
        <v>915</v>
      </c>
      <c r="C347" s="74" t="s">
        <v>275</v>
      </c>
      <c r="D347" s="74" t="s">
        <v>279</v>
      </c>
      <c r="E347" s="75" t="s">
        <v>916</v>
      </c>
      <c r="F347" s="75" t="s">
        <v>900</v>
      </c>
      <c r="G347" s="18" t="s">
        <v>46</v>
      </c>
      <c r="H347" s="76" t="s">
        <v>47</v>
      </c>
      <c r="I347" s="74" t="s">
        <v>87</v>
      </c>
      <c r="J347" s="74" t="s">
        <v>48</v>
      </c>
      <c r="K347" s="73" t="s">
        <v>50</v>
      </c>
      <c r="L347" s="78" t="s">
        <v>167</v>
      </c>
      <c r="M347" s="79"/>
      <c r="N347" s="70" t="s">
        <v>75</v>
      </c>
      <c r="O347" s="70" t="s">
        <v>286</v>
      </c>
      <c r="P347" s="70"/>
    </row>
    <row r="348" spans="1:16" ht="18" customHeight="1">
      <c r="A348" s="74" t="s">
        <v>917</v>
      </c>
      <c r="B348" s="72" t="s">
        <v>918</v>
      </c>
      <c r="C348" s="74" t="s">
        <v>579</v>
      </c>
      <c r="D348" s="74" t="s">
        <v>43</v>
      </c>
      <c r="E348" s="75" t="s">
        <v>919</v>
      </c>
      <c r="F348" s="75"/>
      <c r="G348" s="18" t="s">
        <v>920</v>
      </c>
      <c r="H348" s="76" t="s">
        <v>47</v>
      </c>
      <c r="I348" s="74" t="s">
        <v>87</v>
      </c>
      <c r="J348" s="74" t="s">
        <v>48</v>
      </c>
      <c r="K348" s="77" t="s">
        <v>554</v>
      </c>
      <c r="L348" s="78" t="s">
        <v>259</v>
      </c>
      <c r="M348" s="79"/>
      <c r="N348" s="70" t="s">
        <v>75</v>
      </c>
      <c r="O348" s="70" t="s">
        <v>286</v>
      </c>
      <c r="P348" s="70"/>
    </row>
    <row r="349" spans="1:16" ht="18" customHeight="1">
      <c r="A349" s="74" t="s">
        <v>917</v>
      </c>
      <c r="B349" s="72" t="s">
        <v>918</v>
      </c>
      <c r="C349" s="74" t="s">
        <v>579</v>
      </c>
      <c r="D349" s="74" t="s">
        <v>43</v>
      </c>
      <c r="E349" s="75" t="s">
        <v>921</v>
      </c>
      <c r="F349" s="75"/>
      <c r="G349" s="18" t="s">
        <v>920</v>
      </c>
      <c r="H349" s="76" t="s">
        <v>47</v>
      </c>
      <c r="I349" s="74" t="s">
        <v>87</v>
      </c>
      <c r="J349" s="74" t="s">
        <v>48</v>
      </c>
      <c r="K349" s="77" t="s">
        <v>554</v>
      </c>
      <c r="L349" s="78" t="s">
        <v>259</v>
      </c>
      <c r="M349" s="79"/>
      <c r="N349" s="70" t="s">
        <v>75</v>
      </c>
      <c r="O349" s="70" t="s">
        <v>286</v>
      </c>
      <c r="P349" s="70"/>
    </row>
    <row r="350" spans="1:16" ht="18" customHeight="1">
      <c r="A350" s="74" t="s">
        <v>917</v>
      </c>
      <c r="B350" s="72" t="s">
        <v>918</v>
      </c>
      <c r="C350" s="74" t="s">
        <v>579</v>
      </c>
      <c r="D350" s="74" t="s">
        <v>43</v>
      </c>
      <c r="E350" s="75" t="s">
        <v>922</v>
      </c>
      <c r="F350" s="75"/>
      <c r="G350" s="18" t="s">
        <v>920</v>
      </c>
      <c r="H350" s="76" t="s">
        <v>47</v>
      </c>
      <c r="I350" s="74" t="s">
        <v>87</v>
      </c>
      <c r="J350" s="74" t="s">
        <v>48</v>
      </c>
      <c r="K350" s="77" t="s">
        <v>554</v>
      </c>
      <c r="L350" s="78" t="s">
        <v>259</v>
      </c>
      <c r="M350" s="79"/>
      <c r="N350" s="70" t="s">
        <v>75</v>
      </c>
      <c r="O350" s="70" t="s">
        <v>286</v>
      </c>
      <c r="P350" s="70"/>
    </row>
    <row r="351" spans="1:16" ht="18" customHeight="1">
      <c r="A351" s="74" t="s">
        <v>923</v>
      </c>
      <c r="B351" s="72" t="s">
        <v>924</v>
      </c>
      <c r="C351" s="74" t="s">
        <v>549</v>
      </c>
      <c r="D351" s="74" t="s">
        <v>43</v>
      </c>
      <c r="E351" s="75" t="s">
        <v>925</v>
      </c>
      <c r="F351" s="75"/>
      <c r="G351" s="18" t="s">
        <v>920</v>
      </c>
      <c r="H351" s="76" t="s">
        <v>47</v>
      </c>
      <c r="I351" s="74" t="s">
        <v>87</v>
      </c>
      <c r="J351" s="74" t="s">
        <v>48</v>
      </c>
      <c r="K351" s="77" t="s">
        <v>554</v>
      </c>
      <c r="L351" s="78" t="s">
        <v>259</v>
      </c>
      <c r="M351" s="79"/>
      <c r="N351" s="70" t="s">
        <v>75</v>
      </c>
      <c r="O351" s="70" t="s">
        <v>286</v>
      </c>
      <c r="P351" s="70"/>
    </row>
    <row r="352" spans="1:16" ht="18" customHeight="1">
      <c r="A352" s="74" t="s">
        <v>926</v>
      </c>
      <c r="B352" s="72" t="s">
        <v>927</v>
      </c>
      <c r="C352" s="74" t="s">
        <v>928</v>
      </c>
      <c r="D352" s="74" t="s">
        <v>279</v>
      </c>
      <c r="E352" s="75" t="s">
        <v>929</v>
      </c>
      <c r="F352" s="75" t="s">
        <v>930</v>
      </c>
      <c r="G352" s="18" t="s">
        <v>46</v>
      </c>
      <c r="H352" s="76" t="s">
        <v>47</v>
      </c>
      <c r="I352" s="74" t="s">
        <v>48</v>
      </c>
      <c r="J352" s="74" t="s">
        <v>48</v>
      </c>
      <c r="K352" s="74" t="s">
        <v>50</v>
      </c>
      <c r="L352" s="78" t="s">
        <v>259</v>
      </c>
      <c r="M352" s="79"/>
      <c r="N352" s="70" t="s">
        <v>75</v>
      </c>
      <c r="O352" s="70" t="s">
        <v>286</v>
      </c>
      <c r="P352" s="70"/>
    </row>
    <row r="353" spans="1:16" ht="18" customHeight="1">
      <c r="A353" s="74" t="s">
        <v>926</v>
      </c>
      <c r="B353" s="72" t="s">
        <v>927</v>
      </c>
      <c r="C353" s="74" t="s">
        <v>928</v>
      </c>
      <c r="D353" s="74" t="s">
        <v>279</v>
      </c>
      <c r="E353" s="75" t="s">
        <v>931</v>
      </c>
      <c r="F353" s="75" t="s">
        <v>930</v>
      </c>
      <c r="G353" s="18" t="s">
        <v>46</v>
      </c>
      <c r="H353" s="76" t="s">
        <v>47</v>
      </c>
      <c r="I353" s="74" t="s">
        <v>48</v>
      </c>
      <c r="J353" s="74" t="s">
        <v>48</v>
      </c>
      <c r="K353" s="74" t="s">
        <v>50</v>
      </c>
      <c r="L353" s="78" t="s">
        <v>259</v>
      </c>
      <c r="M353" s="79"/>
      <c r="N353" s="70" t="s">
        <v>75</v>
      </c>
      <c r="O353" s="70" t="s">
        <v>286</v>
      </c>
      <c r="P353" s="70"/>
    </row>
    <row r="354" spans="1:16" ht="18" customHeight="1">
      <c r="A354" s="74" t="s">
        <v>932</v>
      </c>
      <c r="B354" s="72" t="s">
        <v>933</v>
      </c>
      <c r="C354" s="74" t="s">
        <v>289</v>
      </c>
      <c r="D354" s="74" t="s">
        <v>279</v>
      </c>
      <c r="E354" s="75" t="s">
        <v>934</v>
      </c>
      <c r="F354" s="75"/>
      <c r="G354" s="18" t="s">
        <v>46</v>
      </c>
      <c r="H354" s="76" t="s">
        <v>47</v>
      </c>
      <c r="I354" s="74"/>
      <c r="J354" s="74"/>
      <c r="K354" s="74"/>
      <c r="L354" s="78"/>
      <c r="M354" s="79"/>
      <c r="N354" s="70" t="s">
        <v>75</v>
      </c>
      <c r="O354" s="70" t="s">
        <v>286</v>
      </c>
      <c r="P354" s="70"/>
    </row>
    <row r="355" spans="1:16" ht="18" customHeight="1">
      <c r="A355" s="74" t="s">
        <v>935</v>
      </c>
      <c r="B355" s="72" t="s">
        <v>936</v>
      </c>
      <c r="C355" s="74" t="s">
        <v>283</v>
      </c>
      <c r="D355" s="74" t="s">
        <v>279</v>
      </c>
      <c r="E355" s="75" t="s">
        <v>937</v>
      </c>
      <c r="F355" s="75"/>
      <c r="G355" s="18" t="s">
        <v>46</v>
      </c>
      <c r="H355" s="76" t="s">
        <v>47</v>
      </c>
      <c r="I355" s="74"/>
      <c r="J355" s="74"/>
      <c r="K355" s="74"/>
      <c r="L355" s="78"/>
      <c r="M355" s="79"/>
      <c r="N355" s="70" t="s">
        <v>75</v>
      </c>
      <c r="O355" s="70" t="s">
        <v>286</v>
      </c>
      <c r="P355" s="70"/>
    </row>
    <row r="356" spans="1:16" ht="18" customHeight="1">
      <c r="A356" s="74" t="s">
        <v>935</v>
      </c>
      <c r="B356" s="72" t="s">
        <v>936</v>
      </c>
      <c r="C356" s="74" t="s">
        <v>283</v>
      </c>
      <c r="D356" s="74" t="s">
        <v>279</v>
      </c>
      <c r="E356" s="75" t="s">
        <v>938</v>
      </c>
      <c r="F356" s="75"/>
      <c r="G356" s="18" t="s">
        <v>46</v>
      </c>
      <c r="H356" s="76" t="s">
        <v>47</v>
      </c>
      <c r="I356" s="74"/>
      <c r="J356" s="74"/>
      <c r="K356" s="74"/>
      <c r="L356" s="78"/>
      <c r="M356" s="79"/>
      <c r="N356" s="70" t="s">
        <v>75</v>
      </c>
      <c r="O356" s="70" t="s">
        <v>286</v>
      </c>
      <c r="P356" s="70"/>
    </row>
    <row r="357" spans="1:16" ht="18" customHeight="1">
      <c r="A357" s="74" t="s">
        <v>935</v>
      </c>
      <c r="B357" s="72" t="s">
        <v>936</v>
      </c>
      <c r="C357" s="74" t="s">
        <v>283</v>
      </c>
      <c r="D357" s="74" t="s">
        <v>279</v>
      </c>
      <c r="E357" s="75" t="s">
        <v>939</v>
      </c>
      <c r="F357" s="75"/>
      <c r="G357" s="18" t="s">
        <v>46</v>
      </c>
      <c r="H357" s="76" t="s">
        <v>47</v>
      </c>
      <c r="I357" s="74"/>
      <c r="J357" s="74"/>
      <c r="K357" s="74"/>
      <c r="L357" s="78"/>
      <c r="M357" s="79"/>
      <c r="N357" s="70" t="s">
        <v>75</v>
      </c>
      <c r="O357" s="70" t="s">
        <v>286</v>
      </c>
      <c r="P357" s="70"/>
    </row>
    <row r="358" spans="1:16" ht="18" customHeight="1">
      <c r="A358" s="74" t="s">
        <v>940</v>
      </c>
      <c r="B358" s="72" t="s">
        <v>941</v>
      </c>
      <c r="C358" s="74" t="s">
        <v>719</v>
      </c>
      <c r="D358" s="74" t="s">
        <v>279</v>
      </c>
      <c r="E358" s="75" t="s">
        <v>942</v>
      </c>
      <c r="F358" s="75"/>
      <c r="G358" s="18" t="s">
        <v>46</v>
      </c>
      <c r="H358" s="76" t="s">
        <v>47</v>
      </c>
      <c r="I358" s="74"/>
      <c r="J358" s="74"/>
      <c r="K358" s="74"/>
      <c r="L358" s="78"/>
      <c r="M358" s="79"/>
      <c r="N358" s="70" t="s">
        <v>75</v>
      </c>
      <c r="O358" s="70" t="s">
        <v>286</v>
      </c>
      <c r="P358" s="70"/>
    </row>
    <row r="359" spans="1:16" ht="18" customHeight="1">
      <c r="A359" s="74" t="s">
        <v>943</v>
      </c>
      <c r="B359" s="72" t="s">
        <v>944</v>
      </c>
      <c r="C359" s="74" t="s">
        <v>945</v>
      </c>
      <c r="D359" s="74" t="s">
        <v>279</v>
      </c>
      <c r="E359" s="75" t="s">
        <v>946</v>
      </c>
      <c r="F359" s="75"/>
      <c r="G359" s="18" t="s">
        <v>46</v>
      </c>
      <c r="H359" s="76" t="s">
        <v>47</v>
      </c>
      <c r="I359" s="74"/>
      <c r="J359" s="74"/>
      <c r="K359" s="74"/>
      <c r="L359" s="78"/>
      <c r="M359" s="79"/>
      <c r="N359" s="70" t="s">
        <v>75</v>
      </c>
      <c r="O359" s="70" t="s">
        <v>286</v>
      </c>
      <c r="P359" s="70"/>
    </row>
    <row r="360" spans="1:16" ht="16.8">
      <c r="A360" s="74"/>
      <c r="B360" s="72" t="s">
        <v>947</v>
      </c>
      <c r="C360" s="74" t="s">
        <v>948</v>
      </c>
      <c r="D360" s="74" t="s">
        <v>43</v>
      </c>
      <c r="E360" s="75" t="s">
        <v>949</v>
      </c>
      <c r="F360" s="75"/>
      <c r="G360" s="18" t="s">
        <v>46</v>
      </c>
      <c r="H360" s="76" t="s">
        <v>47</v>
      </c>
      <c r="I360" s="74"/>
      <c r="J360" s="74"/>
      <c r="K360" s="74"/>
      <c r="L360" s="78"/>
      <c r="M360" s="79"/>
      <c r="N360" s="70" t="s">
        <v>75</v>
      </c>
      <c r="O360" s="70" t="s">
        <v>286</v>
      </c>
      <c r="P360" s="70"/>
    </row>
    <row r="361" spans="1:16" ht="16.8">
      <c r="A361" s="74"/>
      <c r="B361" s="72" t="s">
        <v>947</v>
      </c>
      <c r="C361" s="74" t="s">
        <v>948</v>
      </c>
      <c r="D361" s="74" t="s">
        <v>43</v>
      </c>
      <c r="E361" s="75" t="s">
        <v>950</v>
      </c>
      <c r="F361" s="75"/>
      <c r="G361" s="18" t="s">
        <v>46</v>
      </c>
      <c r="H361" s="76" t="s">
        <v>47</v>
      </c>
      <c r="I361" s="74"/>
      <c r="J361" s="74"/>
      <c r="K361" s="74"/>
      <c r="L361" s="78"/>
      <c r="M361" s="79"/>
      <c r="N361" s="70" t="s">
        <v>75</v>
      </c>
      <c r="O361" s="70" t="s">
        <v>286</v>
      </c>
      <c r="P361" s="70"/>
    </row>
    <row r="362" spans="1:16" ht="16.8">
      <c r="A362" s="74"/>
      <c r="B362" s="72" t="s">
        <v>947</v>
      </c>
      <c r="C362" s="74" t="s">
        <v>951</v>
      </c>
      <c r="D362" s="74" t="s">
        <v>43</v>
      </c>
      <c r="E362" s="75" t="s">
        <v>952</v>
      </c>
      <c r="F362" s="75"/>
      <c r="G362" s="18" t="s">
        <v>46</v>
      </c>
      <c r="H362" s="76" t="s">
        <v>47</v>
      </c>
      <c r="I362" s="74"/>
      <c r="J362" s="74"/>
      <c r="K362" s="74"/>
      <c r="L362" s="78"/>
      <c r="M362" s="79"/>
      <c r="N362" s="70" t="s">
        <v>75</v>
      </c>
      <c r="O362" s="70" t="s">
        <v>286</v>
      </c>
      <c r="P362" s="70"/>
    </row>
    <row r="363" spans="1:16" ht="16.8">
      <c r="A363" s="74"/>
      <c r="B363" s="72" t="s">
        <v>947</v>
      </c>
      <c r="C363" s="74" t="s">
        <v>384</v>
      </c>
      <c r="D363" s="74" t="s">
        <v>43</v>
      </c>
      <c r="E363" s="75" t="s">
        <v>953</v>
      </c>
      <c r="F363" s="75"/>
      <c r="G363" s="18" t="s">
        <v>46</v>
      </c>
      <c r="H363" s="76" t="s">
        <v>47</v>
      </c>
      <c r="I363" s="74"/>
      <c r="J363" s="74"/>
      <c r="K363" s="74"/>
      <c r="L363" s="78"/>
      <c r="M363" s="79"/>
      <c r="N363" s="70" t="s">
        <v>75</v>
      </c>
      <c r="O363" s="70" t="s">
        <v>286</v>
      </c>
      <c r="P363" s="70"/>
    </row>
    <row r="364" spans="1:16" ht="16.8">
      <c r="A364" s="74" t="s">
        <v>954</v>
      </c>
      <c r="B364" s="72" t="s">
        <v>955</v>
      </c>
      <c r="C364" s="74" t="s">
        <v>956</v>
      </c>
      <c r="D364" s="74" t="s">
        <v>279</v>
      </c>
      <c r="E364" s="75" t="s">
        <v>957</v>
      </c>
      <c r="F364" s="75">
        <v>134190</v>
      </c>
      <c r="G364" s="18" t="s">
        <v>46</v>
      </c>
      <c r="H364" s="76" t="s">
        <v>47</v>
      </c>
      <c r="I364" s="74" t="s">
        <v>87</v>
      </c>
      <c r="J364" s="74" t="s">
        <v>326</v>
      </c>
      <c r="K364" s="73" t="s">
        <v>50</v>
      </c>
      <c r="L364" s="78" t="s">
        <v>259</v>
      </c>
      <c r="M364" s="79"/>
      <c r="N364" s="70" t="s">
        <v>75</v>
      </c>
      <c r="O364" s="70" t="s">
        <v>286</v>
      </c>
      <c r="P364" s="70"/>
    </row>
    <row r="365" spans="1:16" ht="16.8">
      <c r="A365" s="74" t="s">
        <v>954</v>
      </c>
      <c r="B365" s="72" t="s">
        <v>955</v>
      </c>
      <c r="C365" s="74" t="s">
        <v>956</v>
      </c>
      <c r="D365" s="74" t="s">
        <v>279</v>
      </c>
      <c r="E365" s="75" t="s">
        <v>957</v>
      </c>
      <c r="F365" s="75">
        <v>134190</v>
      </c>
      <c r="G365" s="18" t="s">
        <v>46</v>
      </c>
      <c r="H365" s="76" t="s">
        <v>47</v>
      </c>
      <c r="I365" s="74" t="s">
        <v>87</v>
      </c>
      <c r="J365" s="74" t="s">
        <v>326</v>
      </c>
      <c r="K365" s="73" t="s">
        <v>50</v>
      </c>
      <c r="L365" s="78" t="s">
        <v>259</v>
      </c>
      <c r="M365" s="79"/>
      <c r="N365" s="70" t="s">
        <v>75</v>
      </c>
      <c r="O365" s="70" t="s">
        <v>286</v>
      </c>
      <c r="P365" s="70"/>
    </row>
    <row r="366" spans="1:16" ht="16.8">
      <c r="A366" s="74" t="s">
        <v>958</v>
      </c>
      <c r="B366" s="72" t="s">
        <v>959</v>
      </c>
      <c r="C366" s="74" t="s">
        <v>960</v>
      </c>
      <c r="D366" s="74" t="s">
        <v>279</v>
      </c>
      <c r="E366" s="75" t="s">
        <v>961</v>
      </c>
      <c r="F366" s="75">
        <v>134190</v>
      </c>
      <c r="G366" s="18" t="s">
        <v>46</v>
      </c>
      <c r="H366" s="76" t="s">
        <v>47</v>
      </c>
      <c r="I366" s="74" t="s">
        <v>326</v>
      </c>
      <c r="J366" s="77" t="s">
        <v>49</v>
      </c>
      <c r="K366" s="73" t="s">
        <v>50</v>
      </c>
      <c r="L366" s="78" t="s">
        <v>259</v>
      </c>
      <c r="M366" s="79"/>
      <c r="N366" s="70" t="s">
        <v>75</v>
      </c>
      <c r="O366" s="70" t="s">
        <v>286</v>
      </c>
      <c r="P366" s="70"/>
    </row>
    <row r="367" spans="1:16" ht="16.8">
      <c r="A367" s="74" t="s">
        <v>958</v>
      </c>
      <c r="B367" s="72" t="s">
        <v>959</v>
      </c>
      <c r="C367" s="74" t="s">
        <v>960</v>
      </c>
      <c r="D367" s="74" t="s">
        <v>279</v>
      </c>
      <c r="E367" s="75" t="s">
        <v>962</v>
      </c>
      <c r="F367" s="75">
        <v>134190</v>
      </c>
      <c r="G367" s="18" t="s">
        <v>46</v>
      </c>
      <c r="H367" s="76" t="s">
        <v>47</v>
      </c>
      <c r="I367" s="74" t="s">
        <v>326</v>
      </c>
      <c r="J367" s="77" t="s">
        <v>49</v>
      </c>
      <c r="K367" s="73" t="s">
        <v>50</v>
      </c>
      <c r="L367" s="78" t="s">
        <v>259</v>
      </c>
      <c r="M367" s="79"/>
      <c r="N367" s="70" t="s">
        <v>75</v>
      </c>
      <c r="O367" s="70" t="s">
        <v>286</v>
      </c>
      <c r="P367" s="70"/>
    </row>
    <row r="368" spans="1:16" ht="16.8">
      <c r="A368" s="74" t="s">
        <v>963</v>
      </c>
      <c r="B368" s="72" t="s">
        <v>964</v>
      </c>
      <c r="C368" s="74" t="s">
        <v>221</v>
      </c>
      <c r="D368" s="74" t="s">
        <v>279</v>
      </c>
      <c r="E368" s="75" t="s">
        <v>965</v>
      </c>
      <c r="F368" s="75">
        <v>134190</v>
      </c>
      <c r="G368" s="18" t="s">
        <v>46</v>
      </c>
      <c r="H368" s="76" t="s">
        <v>47</v>
      </c>
      <c r="I368" s="74" t="s">
        <v>326</v>
      </c>
      <c r="J368" s="77" t="s">
        <v>49</v>
      </c>
      <c r="K368" s="73" t="s">
        <v>50</v>
      </c>
      <c r="L368" s="78" t="s">
        <v>259</v>
      </c>
      <c r="M368" s="79"/>
      <c r="N368" s="70" t="s">
        <v>75</v>
      </c>
      <c r="O368" s="70" t="s">
        <v>286</v>
      </c>
      <c r="P368" s="70"/>
    </row>
    <row r="369" spans="1:16" ht="16.8">
      <c r="A369" s="74" t="s">
        <v>966</v>
      </c>
      <c r="B369" s="72" t="s">
        <v>967</v>
      </c>
      <c r="C369" s="84" t="s">
        <v>968</v>
      </c>
      <c r="D369" s="74" t="s">
        <v>279</v>
      </c>
      <c r="E369" s="75" t="s">
        <v>969</v>
      </c>
      <c r="F369" s="97" t="s">
        <v>970</v>
      </c>
      <c r="G369" s="18" t="s">
        <v>46</v>
      </c>
      <c r="H369" s="76" t="s">
        <v>47</v>
      </c>
      <c r="I369" s="74" t="s">
        <v>971</v>
      </c>
      <c r="J369" s="77" t="s">
        <v>49</v>
      </c>
      <c r="K369" s="73" t="s">
        <v>50</v>
      </c>
      <c r="L369" s="78" t="s">
        <v>972</v>
      </c>
      <c r="M369" s="79"/>
      <c r="N369" s="70" t="s">
        <v>75</v>
      </c>
      <c r="O369" s="70" t="s">
        <v>286</v>
      </c>
      <c r="P369" s="70"/>
    </row>
    <row r="370" spans="1:16" ht="16.8">
      <c r="A370" s="74" t="s">
        <v>973</v>
      </c>
      <c r="B370" s="72" t="s">
        <v>974</v>
      </c>
      <c r="C370" s="84" t="s">
        <v>975</v>
      </c>
      <c r="D370" s="74" t="s">
        <v>279</v>
      </c>
      <c r="E370" s="75" t="s">
        <v>976</v>
      </c>
      <c r="F370" s="97" t="s">
        <v>970</v>
      </c>
      <c r="G370" s="18" t="s">
        <v>46</v>
      </c>
      <c r="H370" s="76" t="s">
        <v>47</v>
      </c>
      <c r="I370" s="74" t="s">
        <v>971</v>
      </c>
      <c r="J370" s="77" t="s">
        <v>49</v>
      </c>
      <c r="K370" s="73" t="s">
        <v>50</v>
      </c>
      <c r="L370" s="78" t="s">
        <v>972</v>
      </c>
      <c r="M370" s="79"/>
      <c r="N370" s="70" t="s">
        <v>75</v>
      </c>
      <c r="O370" s="70" t="s">
        <v>286</v>
      </c>
      <c r="P370" s="70"/>
    </row>
    <row r="371" spans="1:16" ht="16.8">
      <c r="A371" s="74" t="s">
        <v>977</v>
      </c>
      <c r="B371" s="72" t="s">
        <v>978</v>
      </c>
      <c r="C371" s="84" t="s">
        <v>744</v>
      </c>
      <c r="D371" s="74" t="s">
        <v>279</v>
      </c>
      <c r="E371" s="75" t="s">
        <v>979</v>
      </c>
      <c r="F371" s="97" t="s">
        <v>970</v>
      </c>
      <c r="G371" s="18" t="s">
        <v>46</v>
      </c>
      <c r="H371" s="76" t="s">
        <v>47</v>
      </c>
      <c r="I371" s="74" t="s">
        <v>87</v>
      </c>
      <c r="J371" s="74" t="s">
        <v>971</v>
      </c>
      <c r="K371" s="73" t="s">
        <v>50</v>
      </c>
      <c r="L371" s="78" t="s">
        <v>972</v>
      </c>
      <c r="M371" s="79"/>
      <c r="N371" s="70" t="s">
        <v>75</v>
      </c>
      <c r="O371" s="70" t="s">
        <v>286</v>
      </c>
      <c r="P371" s="70"/>
    </row>
    <row r="372" spans="1:16" ht="16.8">
      <c r="A372" s="74" t="s">
        <v>980</v>
      </c>
      <c r="B372" s="72" t="s">
        <v>981</v>
      </c>
      <c r="C372" s="74" t="s">
        <v>982</v>
      </c>
      <c r="D372" s="74" t="s">
        <v>256</v>
      </c>
      <c r="E372" s="75" t="s">
        <v>983</v>
      </c>
      <c r="F372" s="97" t="s">
        <v>984</v>
      </c>
      <c r="G372" s="18" t="s">
        <v>46</v>
      </c>
      <c r="H372" s="76" t="s">
        <v>47</v>
      </c>
      <c r="I372" s="74" t="s">
        <v>985</v>
      </c>
      <c r="J372" s="74" t="s">
        <v>985</v>
      </c>
      <c r="K372" s="73" t="s">
        <v>50</v>
      </c>
      <c r="L372" s="78" t="s">
        <v>167</v>
      </c>
      <c r="M372" s="79"/>
      <c r="N372" s="70" t="s">
        <v>75</v>
      </c>
      <c r="O372" s="70" t="s">
        <v>286</v>
      </c>
      <c r="P372" s="70"/>
    </row>
    <row r="373" spans="1:16" ht="16.5" customHeight="1">
      <c r="A373" s="74" t="s">
        <v>980</v>
      </c>
      <c r="B373" s="72" t="s">
        <v>981</v>
      </c>
      <c r="C373" s="74" t="s">
        <v>982</v>
      </c>
      <c r="D373" s="74" t="s">
        <v>256</v>
      </c>
      <c r="E373" s="75" t="s">
        <v>986</v>
      </c>
      <c r="F373" s="97" t="s">
        <v>984</v>
      </c>
      <c r="G373" s="18" t="s">
        <v>46</v>
      </c>
      <c r="H373" s="76" t="s">
        <v>47</v>
      </c>
      <c r="I373" s="74" t="s">
        <v>985</v>
      </c>
      <c r="J373" s="74" t="s">
        <v>985</v>
      </c>
      <c r="K373" s="73" t="s">
        <v>50</v>
      </c>
      <c r="L373" s="78" t="s">
        <v>167</v>
      </c>
      <c r="M373" s="79"/>
      <c r="N373" s="70" t="s">
        <v>75</v>
      </c>
      <c r="O373" s="70" t="s">
        <v>286</v>
      </c>
      <c r="P373" s="70"/>
    </row>
    <row r="374" spans="1:16" ht="16.5" customHeight="1">
      <c r="A374" s="74" t="s">
        <v>980</v>
      </c>
      <c r="B374" s="72" t="s">
        <v>981</v>
      </c>
      <c r="C374" s="74" t="s">
        <v>982</v>
      </c>
      <c r="D374" s="74" t="s">
        <v>256</v>
      </c>
      <c r="E374" s="75" t="s">
        <v>987</v>
      </c>
      <c r="F374" s="97" t="s">
        <v>984</v>
      </c>
      <c r="G374" s="18" t="s">
        <v>46</v>
      </c>
      <c r="H374" s="76" t="s">
        <v>47</v>
      </c>
      <c r="I374" s="74" t="s">
        <v>985</v>
      </c>
      <c r="J374" s="74" t="s">
        <v>985</v>
      </c>
      <c r="K374" s="73" t="s">
        <v>50</v>
      </c>
      <c r="L374" s="78" t="s">
        <v>167</v>
      </c>
      <c r="M374" s="79"/>
      <c r="N374" s="70" t="s">
        <v>75</v>
      </c>
      <c r="O374" s="70" t="s">
        <v>286</v>
      </c>
      <c r="P374" s="70"/>
    </row>
    <row r="375" spans="1:16" ht="16.5" customHeight="1">
      <c r="A375" s="74" t="s">
        <v>980</v>
      </c>
      <c r="B375" s="72" t="s">
        <v>981</v>
      </c>
      <c r="C375" s="74" t="s">
        <v>982</v>
      </c>
      <c r="D375" s="74" t="s">
        <v>256</v>
      </c>
      <c r="E375" s="75" t="s">
        <v>988</v>
      </c>
      <c r="F375" s="97" t="s">
        <v>984</v>
      </c>
      <c r="G375" s="18" t="s">
        <v>46</v>
      </c>
      <c r="H375" s="76" t="s">
        <v>47</v>
      </c>
      <c r="I375" s="74" t="s">
        <v>985</v>
      </c>
      <c r="J375" s="74" t="s">
        <v>985</v>
      </c>
      <c r="K375" s="73" t="s">
        <v>50</v>
      </c>
      <c r="L375" s="78" t="s">
        <v>167</v>
      </c>
      <c r="M375" s="79"/>
      <c r="N375" s="70" t="s">
        <v>75</v>
      </c>
      <c r="O375" s="70" t="s">
        <v>286</v>
      </c>
      <c r="P375" s="70"/>
    </row>
    <row r="376" spans="1:16" ht="16.5" customHeight="1">
      <c r="A376" s="74" t="s">
        <v>989</v>
      </c>
      <c r="B376" s="72" t="s">
        <v>990</v>
      </c>
      <c r="C376" s="74" t="s">
        <v>991</v>
      </c>
      <c r="D376" s="74" t="s">
        <v>256</v>
      </c>
      <c r="E376" s="75" t="s">
        <v>992</v>
      </c>
      <c r="F376" s="97" t="s">
        <v>984</v>
      </c>
      <c r="G376" s="18" t="s">
        <v>46</v>
      </c>
      <c r="H376" s="76" t="s">
        <v>47</v>
      </c>
      <c r="I376" s="74" t="s">
        <v>985</v>
      </c>
      <c r="J376" s="77" t="s">
        <v>49</v>
      </c>
      <c r="K376" s="73" t="s">
        <v>50</v>
      </c>
      <c r="L376" s="78" t="s">
        <v>167</v>
      </c>
      <c r="M376" s="79"/>
      <c r="N376" s="70" t="s">
        <v>75</v>
      </c>
      <c r="O376" s="70" t="s">
        <v>286</v>
      </c>
      <c r="P376" s="70"/>
    </row>
    <row r="377" spans="1:16" ht="16.5" customHeight="1">
      <c r="A377" s="74" t="s">
        <v>993</v>
      </c>
      <c r="B377" s="72" t="s">
        <v>994</v>
      </c>
      <c r="C377" s="74" t="s">
        <v>995</v>
      </c>
      <c r="D377" s="74" t="s">
        <v>256</v>
      </c>
      <c r="E377" s="75" t="s">
        <v>996</v>
      </c>
      <c r="F377" s="97" t="s">
        <v>984</v>
      </c>
      <c r="G377" s="89" t="s">
        <v>43</v>
      </c>
      <c r="H377" s="89" t="s">
        <v>43</v>
      </c>
      <c r="I377" s="74" t="s">
        <v>985</v>
      </c>
      <c r="J377" s="77" t="s">
        <v>49</v>
      </c>
      <c r="K377" s="73" t="s">
        <v>50</v>
      </c>
      <c r="L377" s="78" t="s">
        <v>167</v>
      </c>
      <c r="M377" s="79"/>
      <c r="N377" s="70" t="s">
        <v>75</v>
      </c>
      <c r="O377" s="70" t="s">
        <v>286</v>
      </c>
      <c r="P377" s="70"/>
    </row>
    <row r="378" spans="1:16" ht="16.5" customHeight="1">
      <c r="A378" s="74" t="s">
        <v>997</v>
      </c>
      <c r="B378" s="72" t="s">
        <v>998</v>
      </c>
      <c r="C378" s="74" t="s">
        <v>999</v>
      </c>
      <c r="D378" s="74" t="s">
        <v>256</v>
      </c>
      <c r="E378" s="75" t="s">
        <v>1000</v>
      </c>
      <c r="F378" s="97" t="s">
        <v>984</v>
      </c>
      <c r="G378" s="18" t="s">
        <v>46</v>
      </c>
      <c r="H378" s="76" t="s">
        <v>47</v>
      </c>
      <c r="I378" s="74" t="s">
        <v>985</v>
      </c>
      <c r="J378" s="74" t="s">
        <v>985</v>
      </c>
      <c r="K378" s="73" t="s">
        <v>50</v>
      </c>
      <c r="L378" s="78" t="s">
        <v>167</v>
      </c>
      <c r="M378" s="79"/>
      <c r="N378" s="70" t="s">
        <v>75</v>
      </c>
      <c r="O378" s="70" t="s">
        <v>286</v>
      </c>
      <c r="P378" s="70"/>
    </row>
    <row r="379" spans="1:16" ht="16.5" customHeight="1">
      <c r="A379" s="74" t="s">
        <v>1001</v>
      </c>
      <c r="B379" s="72" t="s">
        <v>1002</v>
      </c>
      <c r="C379" s="74" t="s">
        <v>271</v>
      </c>
      <c r="D379" s="74" t="s">
        <v>256</v>
      </c>
      <c r="E379" s="75" t="s">
        <v>1003</v>
      </c>
      <c r="F379" s="97" t="s">
        <v>984</v>
      </c>
      <c r="G379" s="18" t="s">
        <v>46</v>
      </c>
      <c r="H379" s="76" t="s">
        <v>47</v>
      </c>
      <c r="I379" s="74" t="s">
        <v>87</v>
      </c>
      <c r="J379" s="74" t="s">
        <v>985</v>
      </c>
      <c r="K379" s="73" t="s">
        <v>50</v>
      </c>
      <c r="L379" s="78" t="s">
        <v>167</v>
      </c>
      <c r="M379" s="79"/>
      <c r="N379" s="70" t="s">
        <v>75</v>
      </c>
      <c r="O379" s="70" t="s">
        <v>286</v>
      </c>
      <c r="P379" s="70"/>
    </row>
    <row r="380" spans="1:16" ht="16.5" customHeight="1">
      <c r="A380" s="74" t="s">
        <v>1004</v>
      </c>
      <c r="B380" s="72" t="s">
        <v>1005</v>
      </c>
      <c r="C380" s="74" t="s">
        <v>744</v>
      </c>
      <c r="D380" s="74" t="s">
        <v>256</v>
      </c>
      <c r="E380" s="75" t="s">
        <v>1006</v>
      </c>
      <c r="F380" s="97" t="s">
        <v>984</v>
      </c>
      <c r="G380" s="18" t="s">
        <v>46</v>
      </c>
      <c r="H380" s="76" t="s">
        <v>47</v>
      </c>
      <c r="I380" s="74" t="s">
        <v>87</v>
      </c>
      <c r="J380" s="74" t="s">
        <v>985</v>
      </c>
      <c r="K380" s="73" t="s">
        <v>50</v>
      </c>
      <c r="L380" s="78" t="s">
        <v>167</v>
      </c>
      <c r="M380" s="79"/>
      <c r="N380" s="70" t="s">
        <v>75</v>
      </c>
      <c r="O380" s="70" t="s">
        <v>286</v>
      </c>
      <c r="P380" s="70"/>
    </row>
    <row r="381" spans="1:16" ht="16.8">
      <c r="A381" s="74" t="s">
        <v>1007</v>
      </c>
      <c r="B381" s="72" t="s">
        <v>1008</v>
      </c>
      <c r="C381" s="74" t="s">
        <v>339</v>
      </c>
      <c r="D381" s="74" t="s">
        <v>279</v>
      </c>
      <c r="E381" s="75" t="s">
        <v>1009</v>
      </c>
      <c r="F381" s="75" t="s">
        <v>1010</v>
      </c>
      <c r="G381" s="18" t="s">
        <v>46</v>
      </c>
      <c r="H381" s="76"/>
      <c r="I381" s="74" t="s">
        <v>197</v>
      </c>
      <c r="J381" s="77" t="s">
        <v>49</v>
      </c>
      <c r="K381" s="102" t="s">
        <v>50</v>
      </c>
      <c r="L381" s="78" t="s">
        <v>51</v>
      </c>
      <c r="M381" s="79"/>
      <c r="N381" s="70" t="s">
        <v>75</v>
      </c>
      <c r="O381" s="70" t="s">
        <v>286</v>
      </c>
      <c r="P381" s="70"/>
    </row>
    <row r="382" spans="1:16" ht="16.5" customHeight="1">
      <c r="A382" s="74" t="s">
        <v>1011</v>
      </c>
      <c r="B382" s="72" t="s">
        <v>1012</v>
      </c>
      <c r="C382" s="74" t="s">
        <v>133</v>
      </c>
      <c r="D382" s="74" t="s">
        <v>279</v>
      </c>
      <c r="E382" s="75" t="s">
        <v>1013</v>
      </c>
      <c r="F382" s="75" t="s">
        <v>1010</v>
      </c>
      <c r="G382" s="18" t="s">
        <v>43</v>
      </c>
      <c r="H382" s="18" t="s">
        <v>43</v>
      </c>
      <c r="I382" s="74" t="s">
        <v>197</v>
      </c>
      <c r="J382" s="77" t="s">
        <v>49</v>
      </c>
      <c r="K382" s="102" t="s">
        <v>50</v>
      </c>
      <c r="L382" s="78" t="s">
        <v>51</v>
      </c>
      <c r="M382" s="79"/>
      <c r="N382" s="70" t="s">
        <v>75</v>
      </c>
      <c r="O382" s="70" t="s">
        <v>286</v>
      </c>
      <c r="P382" s="70"/>
    </row>
    <row r="383" spans="1:16" ht="16.8">
      <c r="A383" s="74" t="s">
        <v>1014</v>
      </c>
      <c r="B383" s="72" t="s">
        <v>1015</v>
      </c>
      <c r="C383" s="74" t="s">
        <v>334</v>
      </c>
      <c r="D383" s="74" t="s">
        <v>279</v>
      </c>
      <c r="E383" s="75" t="s">
        <v>1016</v>
      </c>
      <c r="F383" s="75" t="s">
        <v>1010</v>
      </c>
      <c r="G383" s="18" t="s">
        <v>46</v>
      </c>
      <c r="H383" s="76"/>
      <c r="I383" s="102" t="s">
        <v>197</v>
      </c>
      <c r="J383" s="74" t="s">
        <v>197</v>
      </c>
      <c r="K383" s="102" t="s">
        <v>50</v>
      </c>
      <c r="L383" s="78" t="s">
        <v>51</v>
      </c>
      <c r="M383" s="79"/>
      <c r="N383" s="70" t="s">
        <v>75</v>
      </c>
      <c r="O383" s="70" t="s">
        <v>286</v>
      </c>
      <c r="P383" s="70"/>
    </row>
    <row r="384" spans="1:16" ht="16.8">
      <c r="A384" s="74" t="s">
        <v>1017</v>
      </c>
      <c r="B384" s="72" t="s">
        <v>1018</v>
      </c>
      <c r="C384" s="74" t="s">
        <v>127</v>
      </c>
      <c r="D384" s="74"/>
      <c r="E384" s="75" t="s">
        <v>1019</v>
      </c>
      <c r="F384" s="75"/>
      <c r="G384" s="18"/>
      <c r="H384" s="76"/>
      <c r="I384" s="74"/>
      <c r="J384" s="74"/>
      <c r="K384" s="73" t="s">
        <v>50</v>
      </c>
      <c r="L384" s="78"/>
      <c r="M384" s="79"/>
      <c r="N384" s="70" t="s">
        <v>75</v>
      </c>
      <c r="O384" s="70" t="s">
        <v>286</v>
      </c>
      <c r="P384" s="70"/>
    </row>
    <row r="385" spans="1:16" ht="16.8">
      <c r="A385" s="74" t="s">
        <v>1017</v>
      </c>
      <c r="B385" s="72" t="s">
        <v>1018</v>
      </c>
      <c r="C385" s="74" t="s">
        <v>127</v>
      </c>
      <c r="D385" s="74"/>
      <c r="E385" s="75" t="s">
        <v>1020</v>
      </c>
      <c r="F385" s="75"/>
      <c r="G385" s="18"/>
      <c r="H385" s="76"/>
      <c r="I385" s="74"/>
      <c r="J385" s="74"/>
      <c r="K385" s="73" t="s">
        <v>50</v>
      </c>
      <c r="L385" s="78"/>
      <c r="M385" s="79"/>
      <c r="N385" s="70" t="s">
        <v>75</v>
      </c>
      <c r="O385" s="70" t="s">
        <v>286</v>
      </c>
      <c r="P385" s="70"/>
    </row>
    <row r="386" spans="1:16" ht="16.8">
      <c r="A386" s="74" t="s">
        <v>1017</v>
      </c>
      <c r="B386" s="72" t="s">
        <v>1018</v>
      </c>
      <c r="C386" s="74" t="s">
        <v>127</v>
      </c>
      <c r="D386" s="74"/>
      <c r="E386" s="75" t="s">
        <v>1021</v>
      </c>
      <c r="F386" s="75"/>
      <c r="G386" s="18"/>
      <c r="H386" s="76"/>
      <c r="I386" s="74"/>
      <c r="J386" s="74"/>
      <c r="K386" s="73" t="s">
        <v>50</v>
      </c>
      <c r="L386" s="78"/>
      <c r="M386" s="79"/>
      <c r="N386" s="70" t="s">
        <v>75</v>
      </c>
      <c r="O386" s="70" t="s">
        <v>286</v>
      </c>
      <c r="P386" s="70"/>
    </row>
    <row r="387" spans="1:16" ht="16.8">
      <c r="A387" s="74" t="s">
        <v>1022</v>
      </c>
      <c r="B387" s="72" t="s">
        <v>1023</v>
      </c>
      <c r="C387" s="74" t="s">
        <v>1024</v>
      </c>
      <c r="D387" s="74"/>
      <c r="E387" s="75" t="s">
        <v>1025</v>
      </c>
      <c r="F387" s="75"/>
      <c r="G387" s="18"/>
      <c r="H387" s="76"/>
      <c r="I387" s="74"/>
      <c r="J387" s="74"/>
      <c r="K387" s="73" t="s">
        <v>50</v>
      </c>
      <c r="L387" s="78"/>
      <c r="M387" s="79"/>
      <c r="N387" s="70" t="s">
        <v>75</v>
      </c>
      <c r="O387" s="70" t="s">
        <v>286</v>
      </c>
      <c r="P387" s="70"/>
    </row>
    <row r="388" spans="1:16" ht="16.8">
      <c r="A388" s="74" t="s">
        <v>1026</v>
      </c>
      <c r="B388" s="72" t="s">
        <v>1027</v>
      </c>
      <c r="C388" s="74" t="s">
        <v>133</v>
      </c>
      <c r="D388" s="74"/>
      <c r="E388" s="75" t="s">
        <v>1028</v>
      </c>
      <c r="F388" s="75"/>
      <c r="G388" s="18"/>
      <c r="H388" s="76"/>
      <c r="I388" s="74"/>
      <c r="J388" s="74"/>
      <c r="K388" s="73" t="s">
        <v>50</v>
      </c>
      <c r="L388" s="78"/>
      <c r="M388" s="79"/>
      <c r="N388" s="70" t="s">
        <v>75</v>
      </c>
      <c r="O388" s="70" t="s">
        <v>286</v>
      </c>
      <c r="P388" s="70"/>
    </row>
    <row r="389" spans="1:16" ht="16.8">
      <c r="A389" s="74" t="s">
        <v>1029</v>
      </c>
      <c r="B389" s="72" t="s">
        <v>1030</v>
      </c>
      <c r="C389" s="74" t="s">
        <v>334</v>
      </c>
      <c r="D389" s="74"/>
      <c r="E389" s="75" t="s">
        <v>1031</v>
      </c>
      <c r="F389" s="75"/>
      <c r="G389" s="18"/>
      <c r="H389" s="76"/>
      <c r="I389" s="74"/>
      <c r="J389" s="74"/>
      <c r="K389" s="73" t="s">
        <v>50</v>
      </c>
      <c r="L389" s="78"/>
      <c r="M389" s="79"/>
      <c r="N389" s="70" t="s">
        <v>75</v>
      </c>
      <c r="O389" s="70" t="s">
        <v>286</v>
      </c>
      <c r="P389" s="70"/>
    </row>
    <row r="390" spans="1:16" ht="16.8">
      <c r="A390" s="74"/>
      <c r="B390" s="72" t="s">
        <v>1032</v>
      </c>
      <c r="C390" s="74" t="s">
        <v>1033</v>
      </c>
      <c r="D390" s="74" t="s">
        <v>279</v>
      </c>
      <c r="E390" s="75" t="s">
        <v>1034</v>
      </c>
      <c r="F390" s="97" t="s">
        <v>970</v>
      </c>
      <c r="G390" s="18" t="s">
        <v>46</v>
      </c>
      <c r="H390" s="76" t="s">
        <v>47</v>
      </c>
      <c r="I390" s="74" t="s">
        <v>971</v>
      </c>
      <c r="J390" s="77" t="s">
        <v>49</v>
      </c>
      <c r="K390" s="73" t="s">
        <v>50</v>
      </c>
      <c r="L390" s="78" t="s">
        <v>972</v>
      </c>
      <c r="M390" s="79"/>
      <c r="N390" s="70" t="s">
        <v>75</v>
      </c>
      <c r="O390" s="70" t="s">
        <v>286</v>
      </c>
      <c r="P390" s="70"/>
    </row>
    <row r="391" spans="1:16" ht="16.8">
      <c r="A391" s="74"/>
      <c r="B391" s="72" t="s">
        <v>1032</v>
      </c>
      <c r="C391" s="74" t="s">
        <v>1035</v>
      </c>
      <c r="D391" s="74" t="s">
        <v>279</v>
      </c>
      <c r="E391" s="75" t="s">
        <v>1036</v>
      </c>
      <c r="F391" s="97" t="s">
        <v>970</v>
      </c>
      <c r="G391" s="18" t="s">
        <v>46</v>
      </c>
      <c r="H391" s="76" t="s">
        <v>47</v>
      </c>
      <c r="I391" s="74" t="s">
        <v>971</v>
      </c>
      <c r="J391" s="77" t="s">
        <v>49</v>
      </c>
      <c r="K391" s="73" t="s">
        <v>50</v>
      </c>
      <c r="L391" s="78" t="s">
        <v>972</v>
      </c>
      <c r="M391" s="79"/>
      <c r="N391" s="70" t="s">
        <v>75</v>
      </c>
      <c r="O391" s="70" t="s">
        <v>286</v>
      </c>
      <c r="P391" s="70"/>
    </row>
    <row r="392" spans="1:16" ht="16.8">
      <c r="A392" s="74"/>
      <c r="B392" s="72" t="s">
        <v>1032</v>
      </c>
      <c r="C392" s="74" t="s">
        <v>1035</v>
      </c>
      <c r="D392" s="74" t="s">
        <v>279</v>
      </c>
      <c r="E392" s="75" t="s">
        <v>1037</v>
      </c>
      <c r="F392" s="97" t="s">
        <v>970</v>
      </c>
      <c r="G392" s="18" t="s">
        <v>46</v>
      </c>
      <c r="H392" s="76" t="s">
        <v>47</v>
      </c>
      <c r="I392" s="74" t="s">
        <v>971</v>
      </c>
      <c r="J392" s="77" t="s">
        <v>49</v>
      </c>
      <c r="K392" s="73" t="s">
        <v>50</v>
      </c>
      <c r="L392" s="78" t="s">
        <v>972</v>
      </c>
      <c r="M392" s="79"/>
      <c r="N392" s="70" t="s">
        <v>75</v>
      </c>
      <c r="O392" s="70" t="s">
        <v>286</v>
      </c>
      <c r="P392" s="70"/>
    </row>
    <row r="393" spans="1:16" ht="16.8">
      <c r="A393" s="74" t="s">
        <v>1038</v>
      </c>
      <c r="B393" s="72" t="s">
        <v>1039</v>
      </c>
      <c r="C393" s="74" t="s">
        <v>275</v>
      </c>
      <c r="D393" s="74" t="s">
        <v>256</v>
      </c>
      <c r="E393" s="75" t="s">
        <v>1040</v>
      </c>
      <c r="F393" s="75" t="s">
        <v>166</v>
      </c>
      <c r="G393" s="18" t="s">
        <v>46</v>
      </c>
      <c r="H393" s="76" t="s">
        <v>47</v>
      </c>
      <c r="I393" s="74" t="s">
        <v>87</v>
      </c>
      <c r="J393" s="74" t="s">
        <v>197</v>
      </c>
      <c r="K393" s="74" t="s">
        <v>50</v>
      </c>
      <c r="L393" s="74" t="s">
        <v>167</v>
      </c>
      <c r="M393" s="79"/>
      <c r="N393" s="70" t="s">
        <v>75</v>
      </c>
      <c r="O393" s="70" t="s">
        <v>286</v>
      </c>
      <c r="P393" s="70"/>
    </row>
    <row r="394" spans="1:16" ht="16.8">
      <c r="A394" s="74" t="s">
        <v>1041</v>
      </c>
      <c r="B394" s="72" t="s">
        <v>1042</v>
      </c>
      <c r="C394" s="74" t="s">
        <v>1043</v>
      </c>
      <c r="D394" s="74"/>
      <c r="E394" s="75" t="s">
        <v>1044</v>
      </c>
      <c r="F394" s="75"/>
      <c r="G394" s="18"/>
      <c r="H394" s="76"/>
      <c r="I394" s="74"/>
      <c r="J394" s="74"/>
      <c r="K394" s="74"/>
      <c r="L394" s="78"/>
      <c r="M394" s="79"/>
      <c r="N394" s="70" t="s">
        <v>75</v>
      </c>
      <c r="O394" s="70" t="s">
        <v>286</v>
      </c>
      <c r="P394" s="70"/>
    </row>
    <row r="395" spans="1:16" ht="16.8">
      <c r="A395" s="74" t="s">
        <v>1041</v>
      </c>
      <c r="B395" s="72" t="s">
        <v>1042</v>
      </c>
      <c r="C395" s="74" t="s">
        <v>719</v>
      </c>
      <c r="D395" s="74"/>
      <c r="E395" s="75" t="s">
        <v>1045</v>
      </c>
      <c r="F395" s="75"/>
      <c r="G395" s="18"/>
      <c r="H395" s="76"/>
      <c r="I395" s="74"/>
      <c r="J395" s="74"/>
      <c r="K395" s="74"/>
      <c r="L395" s="78"/>
      <c r="M395" s="79"/>
      <c r="N395" s="70" t="s">
        <v>75</v>
      </c>
      <c r="O395" s="70" t="s">
        <v>286</v>
      </c>
      <c r="P395" s="70"/>
    </row>
    <row r="396" spans="1:16" ht="16.8">
      <c r="A396" s="74" t="s">
        <v>1041</v>
      </c>
      <c r="B396" s="72" t="s">
        <v>1042</v>
      </c>
      <c r="C396" s="74" t="s">
        <v>719</v>
      </c>
      <c r="D396" s="74"/>
      <c r="E396" s="75" t="s">
        <v>1046</v>
      </c>
      <c r="F396" s="75"/>
      <c r="G396" s="18"/>
      <c r="H396" s="76"/>
      <c r="I396" s="74"/>
      <c r="J396" s="74"/>
      <c r="K396" s="74"/>
      <c r="L396" s="78"/>
      <c r="M396" s="79"/>
      <c r="N396" s="70" t="s">
        <v>75</v>
      </c>
      <c r="O396" s="70" t="s">
        <v>286</v>
      </c>
      <c r="P396" s="70"/>
    </row>
    <row r="397" spans="1:16" ht="16.8">
      <c r="A397" s="74" t="s">
        <v>1041</v>
      </c>
      <c r="B397" s="72" t="s">
        <v>1042</v>
      </c>
      <c r="C397" s="74" t="s">
        <v>289</v>
      </c>
      <c r="D397" s="74"/>
      <c r="E397" s="75" t="s">
        <v>1047</v>
      </c>
      <c r="F397" s="75"/>
      <c r="G397" s="18"/>
      <c r="H397" s="76"/>
      <c r="I397" s="74"/>
      <c r="J397" s="74"/>
      <c r="K397" s="74"/>
      <c r="L397" s="78"/>
      <c r="M397" s="79"/>
      <c r="N397" s="70" t="s">
        <v>75</v>
      </c>
      <c r="O397" s="70" t="s">
        <v>286</v>
      </c>
      <c r="P397" s="70"/>
    </row>
    <row r="398" spans="1:16" ht="16.8">
      <c r="A398" s="74" t="s">
        <v>1041</v>
      </c>
      <c r="B398" s="72" t="s">
        <v>1042</v>
      </c>
      <c r="C398" s="74" t="s">
        <v>289</v>
      </c>
      <c r="D398" s="74"/>
      <c r="E398" s="75" t="s">
        <v>1048</v>
      </c>
      <c r="F398" s="75"/>
      <c r="G398" s="18"/>
      <c r="H398" s="76"/>
      <c r="I398" s="74"/>
      <c r="J398" s="74"/>
      <c r="K398" s="74"/>
      <c r="L398" s="78"/>
      <c r="M398" s="79"/>
      <c r="N398" s="70" t="s">
        <v>75</v>
      </c>
      <c r="O398" s="70" t="s">
        <v>286</v>
      </c>
      <c r="P398" s="70"/>
    </row>
    <row r="399" spans="1:16" ht="16.8">
      <c r="A399" s="74" t="s">
        <v>1041</v>
      </c>
      <c r="B399" s="72" t="s">
        <v>1042</v>
      </c>
      <c r="C399" s="74" t="s">
        <v>283</v>
      </c>
      <c r="D399" s="74"/>
      <c r="E399" s="75" t="s">
        <v>1049</v>
      </c>
      <c r="F399" s="75"/>
      <c r="G399" s="18"/>
      <c r="H399" s="76"/>
      <c r="I399" s="74"/>
      <c r="J399" s="74"/>
      <c r="K399" s="74"/>
      <c r="L399" s="78"/>
      <c r="M399" s="79"/>
      <c r="N399" s="70" t="s">
        <v>75</v>
      </c>
      <c r="O399" s="70" t="s">
        <v>286</v>
      </c>
      <c r="P399" s="70"/>
    </row>
    <row r="400" spans="1:16" ht="16.8">
      <c r="A400" s="74" t="s">
        <v>1041</v>
      </c>
      <c r="B400" s="72" t="s">
        <v>1042</v>
      </c>
      <c r="C400" s="74" t="s">
        <v>283</v>
      </c>
      <c r="D400" s="74"/>
      <c r="E400" s="75" t="s">
        <v>1050</v>
      </c>
      <c r="F400" s="75"/>
      <c r="G400" s="18"/>
      <c r="H400" s="76"/>
      <c r="I400" s="74"/>
      <c r="J400" s="74"/>
      <c r="K400" s="74"/>
      <c r="L400" s="78"/>
      <c r="M400" s="79"/>
      <c r="N400" s="70" t="s">
        <v>75</v>
      </c>
      <c r="O400" s="70" t="s">
        <v>286</v>
      </c>
      <c r="P400" s="70"/>
    </row>
    <row r="401" spans="1:16" ht="16.8">
      <c r="A401" s="74" t="s">
        <v>1041</v>
      </c>
      <c r="B401" s="72" t="s">
        <v>1042</v>
      </c>
      <c r="C401" s="74" t="s">
        <v>283</v>
      </c>
      <c r="D401" s="74"/>
      <c r="E401" s="75" t="s">
        <v>1051</v>
      </c>
      <c r="F401" s="75"/>
      <c r="G401" s="18"/>
      <c r="H401" s="76"/>
      <c r="I401" s="74"/>
      <c r="J401" s="74"/>
      <c r="K401" s="74"/>
      <c r="L401" s="78"/>
      <c r="M401" s="79"/>
      <c r="N401" s="70" t="s">
        <v>75</v>
      </c>
      <c r="O401" s="70" t="s">
        <v>286</v>
      </c>
      <c r="P401" s="70"/>
    </row>
    <row r="402" spans="1:16" ht="16.8">
      <c r="A402" s="74" t="s">
        <v>1041</v>
      </c>
      <c r="B402" s="72" t="s">
        <v>1042</v>
      </c>
      <c r="C402" s="74" t="s">
        <v>283</v>
      </c>
      <c r="D402" s="74"/>
      <c r="E402" s="75" t="s">
        <v>1052</v>
      </c>
      <c r="F402" s="75"/>
      <c r="G402" s="18"/>
      <c r="H402" s="76"/>
      <c r="I402" s="74"/>
      <c r="J402" s="74"/>
      <c r="K402" s="74"/>
      <c r="L402" s="78"/>
      <c r="M402" s="79"/>
      <c r="N402" s="70" t="s">
        <v>75</v>
      </c>
      <c r="O402" s="70" t="s">
        <v>286</v>
      </c>
      <c r="P402" s="70"/>
    </row>
    <row r="403" spans="1:16" ht="16.8">
      <c r="A403" s="74" t="s">
        <v>1053</v>
      </c>
      <c r="B403" s="72" t="s">
        <v>947</v>
      </c>
      <c r="C403" s="74" t="s">
        <v>1054</v>
      </c>
      <c r="D403" s="74"/>
      <c r="E403" s="75"/>
      <c r="F403" s="75"/>
      <c r="G403" s="18"/>
      <c r="H403" s="76"/>
      <c r="I403" s="74"/>
      <c r="J403" s="74"/>
      <c r="K403" s="74"/>
      <c r="L403" s="78"/>
      <c r="M403" s="79"/>
      <c r="N403" s="70" t="s">
        <v>75</v>
      </c>
      <c r="O403" s="70" t="s">
        <v>286</v>
      </c>
      <c r="P403" s="70"/>
    </row>
    <row r="404" spans="1:16" ht="16.8">
      <c r="A404" s="74" t="s">
        <v>1053</v>
      </c>
      <c r="B404" s="72" t="s">
        <v>947</v>
      </c>
      <c r="C404" s="74" t="s">
        <v>948</v>
      </c>
      <c r="D404" s="74"/>
      <c r="E404" s="75"/>
      <c r="F404" s="75"/>
      <c r="G404" s="18"/>
      <c r="H404" s="76"/>
      <c r="I404" s="74"/>
      <c r="J404" s="74"/>
      <c r="K404" s="74"/>
      <c r="L404" s="78"/>
      <c r="M404" s="79"/>
      <c r="N404" s="70" t="s">
        <v>75</v>
      </c>
      <c r="O404" s="70" t="s">
        <v>286</v>
      </c>
      <c r="P404" s="70"/>
    </row>
    <row r="405" spans="1:16" ht="16.8">
      <c r="A405" s="74" t="s">
        <v>1053</v>
      </c>
      <c r="B405" s="72" t="s">
        <v>947</v>
      </c>
      <c r="C405" s="74" t="s">
        <v>948</v>
      </c>
      <c r="D405" s="74"/>
      <c r="E405" s="75"/>
      <c r="F405" s="75"/>
      <c r="G405" s="18"/>
      <c r="H405" s="76"/>
      <c r="I405" s="74"/>
      <c r="J405" s="74"/>
      <c r="K405" s="74"/>
      <c r="L405" s="78"/>
      <c r="M405" s="79"/>
      <c r="N405" s="70" t="s">
        <v>75</v>
      </c>
      <c r="O405" s="70" t="s">
        <v>286</v>
      </c>
      <c r="P405" s="70"/>
    </row>
    <row r="406" spans="1:16" ht="16.8">
      <c r="A406" s="74" t="s">
        <v>1053</v>
      </c>
      <c r="B406" s="72" t="s">
        <v>947</v>
      </c>
      <c r="C406" s="74" t="s">
        <v>1055</v>
      </c>
      <c r="D406" s="74"/>
      <c r="E406" s="75"/>
      <c r="F406" s="75"/>
      <c r="G406" s="18"/>
      <c r="H406" s="76"/>
      <c r="I406" s="74"/>
      <c r="J406" s="74"/>
      <c r="K406" s="74"/>
      <c r="L406" s="78"/>
      <c r="M406" s="79"/>
      <c r="N406" s="70" t="s">
        <v>75</v>
      </c>
      <c r="O406" s="70" t="s">
        <v>286</v>
      </c>
      <c r="P406" s="70"/>
    </row>
    <row r="407" spans="1:16" ht="16.8">
      <c r="A407" s="74" t="s">
        <v>1053</v>
      </c>
      <c r="B407" s="72" t="s">
        <v>947</v>
      </c>
      <c r="C407" s="74" t="s">
        <v>1056</v>
      </c>
      <c r="D407" s="74"/>
      <c r="E407" s="75"/>
      <c r="F407" s="75"/>
      <c r="G407" s="18"/>
      <c r="H407" s="76"/>
      <c r="I407" s="74"/>
      <c r="J407" s="74"/>
      <c r="K407" s="74"/>
      <c r="L407" s="78"/>
      <c r="M407" s="79"/>
      <c r="N407" s="70" t="s">
        <v>75</v>
      </c>
      <c r="O407" s="70" t="s">
        <v>286</v>
      </c>
      <c r="P407" s="70"/>
    </row>
    <row r="408" spans="1:16" ht="16.8">
      <c r="A408" s="74" t="s">
        <v>1057</v>
      </c>
      <c r="B408" s="72" t="s">
        <v>1058</v>
      </c>
      <c r="C408" s="74" t="s">
        <v>719</v>
      </c>
      <c r="D408" s="74" t="s">
        <v>256</v>
      </c>
      <c r="E408" s="75" t="s">
        <v>1059</v>
      </c>
      <c r="F408" s="75" t="s">
        <v>1060</v>
      </c>
      <c r="G408" s="18" t="s">
        <v>1061</v>
      </c>
      <c r="H408" s="76" t="s">
        <v>1062</v>
      </c>
      <c r="I408" s="74" t="s">
        <v>48</v>
      </c>
      <c r="J408" s="74" t="s">
        <v>48</v>
      </c>
      <c r="K408" s="74" t="s">
        <v>50</v>
      </c>
      <c r="L408" s="74" t="s">
        <v>167</v>
      </c>
      <c r="M408" s="79"/>
      <c r="N408" s="70" t="s">
        <v>75</v>
      </c>
      <c r="O408" s="70" t="s">
        <v>286</v>
      </c>
      <c r="P408" s="70"/>
    </row>
    <row r="409" spans="1:16" ht="16.8">
      <c r="A409" s="74" t="s">
        <v>1057</v>
      </c>
      <c r="B409" s="72" t="s">
        <v>1058</v>
      </c>
      <c r="C409" s="74" t="s">
        <v>719</v>
      </c>
      <c r="D409" s="74" t="s">
        <v>256</v>
      </c>
      <c r="E409" s="75" t="s">
        <v>1063</v>
      </c>
      <c r="F409" s="75" t="s">
        <v>1060</v>
      </c>
      <c r="G409" s="18" t="s">
        <v>1061</v>
      </c>
      <c r="H409" s="76" t="s">
        <v>1062</v>
      </c>
      <c r="I409" s="74" t="s">
        <v>48</v>
      </c>
      <c r="J409" s="74" t="s">
        <v>48</v>
      </c>
      <c r="K409" s="74" t="s">
        <v>50</v>
      </c>
      <c r="L409" s="74" t="s">
        <v>167</v>
      </c>
      <c r="M409" s="79"/>
      <c r="N409" s="70" t="s">
        <v>75</v>
      </c>
      <c r="O409" s="70" t="s">
        <v>286</v>
      </c>
      <c r="P409" s="70"/>
    </row>
    <row r="410" spans="1:16" ht="16.8">
      <c r="A410" s="74" t="s">
        <v>1064</v>
      </c>
      <c r="B410" s="72" t="s">
        <v>1065</v>
      </c>
      <c r="C410" s="74" t="s">
        <v>283</v>
      </c>
      <c r="D410" s="74" t="s">
        <v>256</v>
      </c>
      <c r="E410" s="75" t="s">
        <v>1066</v>
      </c>
      <c r="F410" s="75" t="s">
        <v>1060</v>
      </c>
      <c r="G410" s="18" t="s">
        <v>1061</v>
      </c>
      <c r="H410" s="76" t="s">
        <v>1062</v>
      </c>
      <c r="I410" s="74" t="s">
        <v>48</v>
      </c>
      <c r="J410" s="77" t="s">
        <v>49</v>
      </c>
      <c r="K410" s="74" t="s">
        <v>50</v>
      </c>
      <c r="L410" s="74" t="s">
        <v>167</v>
      </c>
      <c r="M410" s="79"/>
      <c r="N410" s="70" t="s">
        <v>75</v>
      </c>
      <c r="O410" s="70" t="s">
        <v>286</v>
      </c>
      <c r="P410" s="70"/>
    </row>
    <row r="411" spans="1:16" ht="16.8">
      <c r="A411" s="74" t="s">
        <v>1064</v>
      </c>
      <c r="B411" s="72" t="s">
        <v>1065</v>
      </c>
      <c r="C411" s="74" t="s">
        <v>283</v>
      </c>
      <c r="D411" s="74" t="s">
        <v>256</v>
      </c>
      <c r="E411" s="75" t="s">
        <v>1067</v>
      </c>
      <c r="F411" s="75" t="s">
        <v>1060</v>
      </c>
      <c r="G411" s="18" t="s">
        <v>1061</v>
      </c>
      <c r="H411" s="76" t="s">
        <v>1062</v>
      </c>
      <c r="I411" s="74" t="s">
        <v>48</v>
      </c>
      <c r="J411" s="77" t="s">
        <v>49</v>
      </c>
      <c r="K411" s="74" t="s">
        <v>50</v>
      </c>
      <c r="L411" s="74" t="s">
        <v>167</v>
      </c>
      <c r="M411" s="79"/>
      <c r="N411" s="70" t="s">
        <v>75</v>
      </c>
      <c r="O411" s="70" t="s">
        <v>286</v>
      </c>
      <c r="P411" s="70"/>
    </row>
    <row r="412" spans="1:16" ht="16.8">
      <c r="A412" s="74" t="s">
        <v>1064</v>
      </c>
      <c r="B412" s="72" t="s">
        <v>1065</v>
      </c>
      <c r="C412" s="74" t="s">
        <v>283</v>
      </c>
      <c r="D412" s="74" t="s">
        <v>256</v>
      </c>
      <c r="E412" s="75" t="s">
        <v>1068</v>
      </c>
      <c r="F412" s="75" t="s">
        <v>1060</v>
      </c>
      <c r="G412" s="18" t="s">
        <v>1061</v>
      </c>
      <c r="H412" s="76" t="s">
        <v>1062</v>
      </c>
      <c r="I412" s="74" t="s">
        <v>48</v>
      </c>
      <c r="J412" s="77" t="s">
        <v>49</v>
      </c>
      <c r="K412" s="74" t="s">
        <v>50</v>
      </c>
      <c r="L412" s="74" t="s">
        <v>167</v>
      </c>
      <c r="M412" s="79"/>
      <c r="N412" s="70" t="s">
        <v>75</v>
      </c>
      <c r="O412" s="70" t="s">
        <v>286</v>
      </c>
      <c r="P412" s="70"/>
    </row>
    <row r="413" spans="1:16" ht="16.8">
      <c r="A413" s="74" t="s">
        <v>1064</v>
      </c>
      <c r="B413" s="72" t="s">
        <v>1065</v>
      </c>
      <c r="C413" s="74" t="s">
        <v>283</v>
      </c>
      <c r="D413" s="74" t="s">
        <v>256</v>
      </c>
      <c r="E413" s="75" t="s">
        <v>1069</v>
      </c>
      <c r="F413" s="75" t="s">
        <v>1060</v>
      </c>
      <c r="G413" s="18" t="s">
        <v>1061</v>
      </c>
      <c r="H413" s="76" t="s">
        <v>1062</v>
      </c>
      <c r="I413" s="74" t="s">
        <v>48</v>
      </c>
      <c r="J413" s="77" t="s">
        <v>49</v>
      </c>
      <c r="K413" s="74" t="s">
        <v>50</v>
      </c>
      <c r="L413" s="74" t="s">
        <v>167</v>
      </c>
      <c r="M413" s="79"/>
      <c r="N413" s="70" t="s">
        <v>75</v>
      </c>
      <c r="O413" s="70" t="s">
        <v>286</v>
      </c>
      <c r="P413" s="70"/>
    </row>
    <row r="414" spans="1:16" ht="16.8">
      <c r="A414" s="74" t="s">
        <v>1064</v>
      </c>
      <c r="B414" s="72" t="s">
        <v>1065</v>
      </c>
      <c r="C414" s="74" t="s">
        <v>283</v>
      </c>
      <c r="D414" s="74" t="s">
        <v>256</v>
      </c>
      <c r="E414" s="75" t="s">
        <v>1070</v>
      </c>
      <c r="F414" s="75" t="s">
        <v>1060</v>
      </c>
      <c r="G414" s="18" t="s">
        <v>1061</v>
      </c>
      <c r="H414" s="76" t="s">
        <v>1062</v>
      </c>
      <c r="I414" s="74" t="s">
        <v>48</v>
      </c>
      <c r="J414" s="77" t="s">
        <v>49</v>
      </c>
      <c r="K414" s="74" t="s">
        <v>50</v>
      </c>
      <c r="L414" s="74" t="s">
        <v>167</v>
      </c>
      <c r="M414" s="79"/>
      <c r="N414" s="70" t="s">
        <v>75</v>
      </c>
      <c r="O414" s="70" t="s">
        <v>286</v>
      </c>
      <c r="P414" s="70"/>
    </row>
    <row r="415" spans="1:16" ht="16.8">
      <c r="A415" s="74" t="s">
        <v>1064</v>
      </c>
      <c r="B415" s="72" t="s">
        <v>1065</v>
      </c>
      <c r="C415" s="74" t="s">
        <v>283</v>
      </c>
      <c r="D415" s="74" t="s">
        <v>256</v>
      </c>
      <c r="E415" s="75" t="s">
        <v>1071</v>
      </c>
      <c r="F415" s="75" t="s">
        <v>1060</v>
      </c>
      <c r="G415" s="18" t="s">
        <v>1061</v>
      </c>
      <c r="H415" s="76" t="s">
        <v>1062</v>
      </c>
      <c r="I415" s="74" t="s">
        <v>48</v>
      </c>
      <c r="J415" s="77" t="s">
        <v>49</v>
      </c>
      <c r="K415" s="74" t="s">
        <v>50</v>
      </c>
      <c r="L415" s="74" t="s">
        <v>167</v>
      </c>
      <c r="M415" s="79"/>
      <c r="N415" s="70" t="s">
        <v>75</v>
      </c>
      <c r="O415" s="70" t="s">
        <v>286</v>
      </c>
      <c r="P415" s="70"/>
    </row>
    <row r="416" spans="1:16" ht="16.8">
      <c r="A416" s="74" t="s">
        <v>1072</v>
      </c>
      <c r="B416" s="72" t="s">
        <v>1073</v>
      </c>
      <c r="C416" s="74" t="s">
        <v>289</v>
      </c>
      <c r="D416" s="74" t="s">
        <v>256</v>
      </c>
      <c r="E416" s="75" t="s">
        <v>1074</v>
      </c>
      <c r="F416" s="75" t="s">
        <v>1060</v>
      </c>
      <c r="G416" s="18" t="s">
        <v>1061</v>
      </c>
      <c r="H416" s="76" t="s">
        <v>1062</v>
      </c>
      <c r="I416" s="74" t="s">
        <v>48</v>
      </c>
      <c r="J416" s="74" t="s">
        <v>48</v>
      </c>
      <c r="K416" s="74" t="s">
        <v>50</v>
      </c>
      <c r="L416" s="74" t="s">
        <v>167</v>
      </c>
      <c r="M416" s="79"/>
      <c r="N416" s="70" t="s">
        <v>75</v>
      </c>
      <c r="O416" s="70" t="s">
        <v>286</v>
      </c>
      <c r="P416" s="70"/>
    </row>
    <row r="417" spans="1:16" ht="16.8">
      <c r="A417" s="74" t="s">
        <v>1072</v>
      </c>
      <c r="B417" s="72" t="s">
        <v>1073</v>
      </c>
      <c r="C417" s="74" t="s">
        <v>289</v>
      </c>
      <c r="D417" s="74" t="s">
        <v>256</v>
      </c>
      <c r="E417" s="75" t="s">
        <v>1075</v>
      </c>
      <c r="F417" s="75" t="s">
        <v>1060</v>
      </c>
      <c r="G417" s="18" t="s">
        <v>1061</v>
      </c>
      <c r="H417" s="76" t="s">
        <v>1062</v>
      </c>
      <c r="I417" s="74" t="s">
        <v>48</v>
      </c>
      <c r="J417" s="74" t="s">
        <v>48</v>
      </c>
      <c r="K417" s="74" t="s">
        <v>50</v>
      </c>
      <c r="L417" s="74" t="s">
        <v>167</v>
      </c>
      <c r="M417" s="79"/>
      <c r="N417" s="70" t="s">
        <v>75</v>
      </c>
      <c r="O417" s="70" t="s">
        <v>286</v>
      </c>
      <c r="P417" s="70"/>
    </row>
    <row r="418" spans="1:16" ht="16.8">
      <c r="A418" s="74" t="s">
        <v>1053</v>
      </c>
      <c r="B418" s="72">
        <v>96000547</v>
      </c>
      <c r="C418" s="74" t="s">
        <v>1076</v>
      </c>
      <c r="D418" s="74" t="s">
        <v>256</v>
      </c>
      <c r="E418" s="75" t="s">
        <v>1077</v>
      </c>
      <c r="F418" s="75" t="s">
        <v>1060</v>
      </c>
      <c r="G418" s="18" t="s">
        <v>1061</v>
      </c>
      <c r="H418" s="76" t="s">
        <v>1062</v>
      </c>
      <c r="I418" s="74" t="s">
        <v>48</v>
      </c>
      <c r="J418" s="77" t="s">
        <v>49</v>
      </c>
      <c r="K418" s="74" t="s">
        <v>50</v>
      </c>
      <c r="L418" s="74" t="s">
        <v>167</v>
      </c>
      <c r="M418" s="79"/>
      <c r="N418" s="70" t="s">
        <v>75</v>
      </c>
      <c r="O418" s="70" t="s">
        <v>286</v>
      </c>
      <c r="P418" s="70"/>
    </row>
    <row r="419" spans="1:16" ht="16.8">
      <c r="A419" s="74" t="s">
        <v>1053</v>
      </c>
      <c r="B419" s="72">
        <v>96000547</v>
      </c>
      <c r="C419" s="74" t="s">
        <v>1078</v>
      </c>
      <c r="D419" s="74" t="s">
        <v>256</v>
      </c>
      <c r="E419" s="75" t="s">
        <v>1079</v>
      </c>
      <c r="F419" s="75" t="s">
        <v>1060</v>
      </c>
      <c r="G419" s="18" t="s">
        <v>1061</v>
      </c>
      <c r="H419" s="76" t="s">
        <v>1062</v>
      </c>
      <c r="I419" s="74" t="s">
        <v>48</v>
      </c>
      <c r="J419" s="77" t="s">
        <v>49</v>
      </c>
      <c r="K419" s="74" t="s">
        <v>50</v>
      </c>
      <c r="L419" s="74" t="s">
        <v>167</v>
      </c>
      <c r="M419" s="79"/>
      <c r="N419" s="70" t="s">
        <v>75</v>
      </c>
      <c r="O419" s="70" t="s">
        <v>286</v>
      </c>
      <c r="P419" s="70"/>
    </row>
    <row r="420" spans="1:16" ht="16.8">
      <c r="A420" s="74" t="s">
        <v>1053</v>
      </c>
      <c r="B420" s="72">
        <v>96000547</v>
      </c>
      <c r="C420" s="74" t="s">
        <v>1080</v>
      </c>
      <c r="D420" s="74" t="s">
        <v>256</v>
      </c>
      <c r="E420" s="75" t="s">
        <v>1081</v>
      </c>
      <c r="F420" s="75" t="s">
        <v>1060</v>
      </c>
      <c r="G420" s="18" t="s">
        <v>1061</v>
      </c>
      <c r="H420" s="76" t="s">
        <v>1062</v>
      </c>
      <c r="I420" s="74" t="s">
        <v>48</v>
      </c>
      <c r="J420" s="77" t="s">
        <v>49</v>
      </c>
      <c r="K420" s="74" t="s">
        <v>50</v>
      </c>
      <c r="L420" s="74" t="s">
        <v>167</v>
      </c>
      <c r="M420" s="79"/>
      <c r="N420" s="70" t="s">
        <v>75</v>
      </c>
      <c r="O420" s="70" t="s">
        <v>286</v>
      </c>
      <c r="P420" s="70"/>
    </row>
    <row r="421" spans="1:16" ht="16.8">
      <c r="A421" s="74" t="s">
        <v>1053</v>
      </c>
      <c r="B421" s="72">
        <v>96000547</v>
      </c>
      <c r="C421" s="74" t="s">
        <v>948</v>
      </c>
      <c r="D421" s="74" t="s">
        <v>256</v>
      </c>
      <c r="E421" s="75" t="s">
        <v>1082</v>
      </c>
      <c r="F421" s="75" t="s">
        <v>1060</v>
      </c>
      <c r="G421" s="18" t="s">
        <v>1061</v>
      </c>
      <c r="H421" s="76" t="s">
        <v>1062</v>
      </c>
      <c r="I421" s="74" t="s">
        <v>48</v>
      </c>
      <c r="J421" s="77" t="s">
        <v>49</v>
      </c>
      <c r="K421" s="74" t="s">
        <v>50</v>
      </c>
      <c r="L421" s="74" t="s">
        <v>167</v>
      </c>
      <c r="M421" s="79"/>
      <c r="N421" s="70" t="s">
        <v>75</v>
      </c>
      <c r="O421" s="70" t="s">
        <v>286</v>
      </c>
      <c r="P421" s="70"/>
    </row>
    <row r="422" spans="1:16" ht="16.8">
      <c r="A422" s="74" t="s">
        <v>1053</v>
      </c>
      <c r="B422" s="72">
        <v>96000547</v>
      </c>
      <c r="C422" s="74" t="s">
        <v>948</v>
      </c>
      <c r="D422" s="74" t="s">
        <v>256</v>
      </c>
      <c r="E422" s="75" t="s">
        <v>1082</v>
      </c>
      <c r="F422" s="75" t="s">
        <v>1060</v>
      </c>
      <c r="G422" s="18" t="s">
        <v>1061</v>
      </c>
      <c r="H422" s="76" t="s">
        <v>1062</v>
      </c>
      <c r="I422" s="74" t="s">
        <v>48</v>
      </c>
      <c r="J422" s="77" t="s">
        <v>49</v>
      </c>
      <c r="K422" s="74" t="s">
        <v>50</v>
      </c>
      <c r="L422" s="74" t="s">
        <v>167</v>
      </c>
      <c r="M422" s="79"/>
      <c r="N422" s="70" t="s">
        <v>75</v>
      </c>
      <c r="O422" s="70" t="s">
        <v>286</v>
      </c>
      <c r="P422" s="70"/>
    </row>
    <row r="423" spans="1:16" ht="16.8">
      <c r="A423" s="74" t="s">
        <v>1053</v>
      </c>
      <c r="B423" s="72">
        <v>96000547</v>
      </c>
      <c r="C423" s="74" t="s">
        <v>948</v>
      </c>
      <c r="D423" s="74" t="s">
        <v>256</v>
      </c>
      <c r="E423" s="75" t="s">
        <v>1082</v>
      </c>
      <c r="F423" s="75" t="s">
        <v>1060</v>
      </c>
      <c r="G423" s="18" t="s">
        <v>1061</v>
      </c>
      <c r="H423" s="76" t="s">
        <v>1062</v>
      </c>
      <c r="I423" s="74" t="s">
        <v>48</v>
      </c>
      <c r="J423" s="77" t="s">
        <v>49</v>
      </c>
      <c r="K423" s="74" t="s">
        <v>50</v>
      </c>
      <c r="L423" s="74" t="s">
        <v>167</v>
      </c>
      <c r="M423" s="79"/>
      <c r="N423" s="70" t="s">
        <v>75</v>
      </c>
      <c r="O423" s="70" t="s">
        <v>286</v>
      </c>
      <c r="P423" s="70"/>
    </row>
    <row r="424" spans="1:16" ht="16.8">
      <c r="A424" s="74" t="s">
        <v>1053</v>
      </c>
      <c r="B424" s="72">
        <v>96000547</v>
      </c>
      <c r="C424" s="74" t="s">
        <v>1083</v>
      </c>
      <c r="D424" s="74" t="s">
        <v>256</v>
      </c>
      <c r="E424" s="75" t="s">
        <v>1084</v>
      </c>
      <c r="F424" s="75" t="s">
        <v>1060</v>
      </c>
      <c r="G424" s="18" t="s">
        <v>1061</v>
      </c>
      <c r="H424" s="76" t="s">
        <v>1062</v>
      </c>
      <c r="I424" s="74" t="s">
        <v>48</v>
      </c>
      <c r="J424" s="77" t="s">
        <v>49</v>
      </c>
      <c r="K424" s="74" t="s">
        <v>50</v>
      </c>
      <c r="L424" s="74" t="s">
        <v>167</v>
      </c>
      <c r="M424" s="79"/>
      <c r="N424" s="70" t="s">
        <v>75</v>
      </c>
      <c r="O424" s="70" t="s">
        <v>286</v>
      </c>
      <c r="P424" s="70"/>
    </row>
    <row r="425" spans="1:16" ht="16.8">
      <c r="A425" s="74" t="s">
        <v>1053</v>
      </c>
      <c r="B425" s="72">
        <v>96000547</v>
      </c>
      <c r="C425" s="74" t="s">
        <v>1083</v>
      </c>
      <c r="D425" s="74" t="s">
        <v>256</v>
      </c>
      <c r="E425" s="75" t="s">
        <v>1085</v>
      </c>
      <c r="F425" s="75" t="s">
        <v>1060</v>
      </c>
      <c r="G425" s="18" t="s">
        <v>1061</v>
      </c>
      <c r="H425" s="76" t="s">
        <v>1062</v>
      </c>
      <c r="I425" s="74" t="s">
        <v>48</v>
      </c>
      <c r="J425" s="77" t="s">
        <v>49</v>
      </c>
      <c r="K425" s="74" t="s">
        <v>50</v>
      </c>
      <c r="L425" s="74" t="s">
        <v>167</v>
      </c>
      <c r="M425" s="79"/>
      <c r="N425" s="70" t="s">
        <v>75</v>
      </c>
      <c r="O425" s="70" t="s">
        <v>286</v>
      </c>
      <c r="P425" s="70"/>
    </row>
    <row r="426" spans="1:16" ht="16.8">
      <c r="A426" s="74" t="s">
        <v>1053</v>
      </c>
      <c r="B426" s="72">
        <v>96000547</v>
      </c>
      <c r="C426" s="74" t="s">
        <v>1086</v>
      </c>
      <c r="D426" s="74" t="s">
        <v>256</v>
      </c>
      <c r="E426" s="75" t="s">
        <v>1087</v>
      </c>
      <c r="F426" s="75" t="s">
        <v>1060</v>
      </c>
      <c r="G426" s="18" t="s">
        <v>1061</v>
      </c>
      <c r="H426" s="76" t="s">
        <v>1062</v>
      </c>
      <c r="I426" s="74" t="s">
        <v>48</v>
      </c>
      <c r="J426" s="74" t="s">
        <v>48</v>
      </c>
      <c r="K426" s="74" t="s">
        <v>50</v>
      </c>
      <c r="L426" s="74" t="s">
        <v>167</v>
      </c>
      <c r="M426" s="79"/>
      <c r="N426" s="70" t="s">
        <v>75</v>
      </c>
      <c r="O426" s="70" t="s">
        <v>286</v>
      </c>
      <c r="P426" s="70"/>
    </row>
    <row r="427" spans="1:16" ht="16.5" customHeight="1">
      <c r="A427" s="74" t="s">
        <v>1053</v>
      </c>
      <c r="B427" s="72">
        <v>96000547</v>
      </c>
      <c r="C427" s="74" t="s">
        <v>1088</v>
      </c>
      <c r="D427" s="74" t="s">
        <v>256</v>
      </c>
      <c r="E427" s="75" t="s">
        <v>1089</v>
      </c>
      <c r="F427" s="75" t="s">
        <v>1060</v>
      </c>
      <c r="G427" s="18" t="s">
        <v>1061</v>
      </c>
      <c r="H427" s="76" t="s">
        <v>1062</v>
      </c>
      <c r="I427" s="74" t="s">
        <v>48</v>
      </c>
      <c r="J427" s="77" t="s">
        <v>49</v>
      </c>
      <c r="K427" s="74" t="s">
        <v>50</v>
      </c>
      <c r="L427" s="74" t="s">
        <v>167</v>
      </c>
      <c r="M427" s="79"/>
      <c r="N427" s="70" t="s">
        <v>75</v>
      </c>
      <c r="O427" s="70" t="s">
        <v>286</v>
      </c>
      <c r="P427" s="70"/>
    </row>
    <row r="428" spans="1:16" ht="16.5" customHeight="1">
      <c r="A428" s="74" t="s">
        <v>1053</v>
      </c>
      <c r="B428" s="72">
        <v>96000547</v>
      </c>
      <c r="C428" s="74" t="s">
        <v>388</v>
      </c>
      <c r="D428" s="74" t="s">
        <v>256</v>
      </c>
      <c r="E428" s="75" t="s">
        <v>1090</v>
      </c>
      <c r="F428" s="75" t="s">
        <v>1060</v>
      </c>
      <c r="G428" s="18" t="s">
        <v>1061</v>
      </c>
      <c r="H428" s="76" t="s">
        <v>1062</v>
      </c>
      <c r="I428" s="74" t="s">
        <v>48</v>
      </c>
      <c r="J428" s="77" t="s">
        <v>49</v>
      </c>
      <c r="K428" s="74" t="s">
        <v>50</v>
      </c>
      <c r="L428" s="74" t="s">
        <v>167</v>
      </c>
      <c r="M428" s="79"/>
      <c r="N428" s="70" t="s">
        <v>75</v>
      </c>
      <c r="O428" s="70" t="s">
        <v>286</v>
      </c>
      <c r="P428" s="70"/>
    </row>
    <row r="429" spans="1:16" ht="16.5" customHeight="1">
      <c r="A429" s="74" t="s">
        <v>1053</v>
      </c>
      <c r="B429" s="72">
        <v>96000477</v>
      </c>
      <c r="C429" s="74" t="s">
        <v>874</v>
      </c>
      <c r="D429" s="89" t="s">
        <v>43</v>
      </c>
      <c r="E429" s="75" t="s">
        <v>1091</v>
      </c>
      <c r="F429" s="75" t="s">
        <v>746</v>
      </c>
      <c r="G429" s="89" t="s">
        <v>43</v>
      </c>
      <c r="H429" s="89" t="s">
        <v>43</v>
      </c>
      <c r="I429" s="74" t="s">
        <v>48</v>
      </c>
      <c r="J429" s="77" t="s">
        <v>49</v>
      </c>
      <c r="K429" s="74" t="s">
        <v>50</v>
      </c>
      <c r="L429" s="78" t="s">
        <v>167</v>
      </c>
      <c r="M429" s="79"/>
      <c r="N429" s="70" t="s">
        <v>75</v>
      </c>
      <c r="O429" s="70" t="s">
        <v>286</v>
      </c>
      <c r="P429" s="70"/>
    </row>
    <row r="430" spans="1:16" ht="16.5" customHeight="1">
      <c r="A430" s="74" t="s">
        <v>1053</v>
      </c>
      <c r="B430" s="72">
        <v>96000477</v>
      </c>
      <c r="C430" s="74" t="s">
        <v>874</v>
      </c>
      <c r="D430" s="89" t="s">
        <v>43</v>
      </c>
      <c r="E430" s="75" t="s">
        <v>1092</v>
      </c>
      <c r="F430" s="75" t="s">
        <v>746</v>
      </c>
      <c r="G430" s="89" t="s">
        <v>43</v>
      </c>
      <c r="H430" s="89" t="s">
        <v>43</v>
      </c>
      <c r="I430" s="74" t="s">
        <v>48</v>
      </c>
      <c r="J430" s="77" t="s">
        <v>49</v>
      </c>
      <c r="K430" s="74" t="s">
        <v>50</v>
      </c>
      <c r="L430" s="78" t="s">
        <v>167</v>
      </c>
      <c r="M430" s="79"/>
      <c r="N430" s="70" t="s">
        <v>75</v>
      </c>
      <c r="O430" s="70" t="s">
        <v>286</v>
      </c>
      <c r="P430" s="70"/>
    </row>
    <row r="431" spans="1:16" ht="16.5" customHeight="1">
      <c r="A431" s="74" t="s">
        <v>1053</v>
      </c>
      <c r="B431" s="72">
        <v>96000477</v>
      </c>
      <c r="C431" s="74" t="s">
        <v>1035</v>
      </c>
      <c r="D431" s="89" t="s">
        <v>43</v>
      </c>
      <c r="E431" s="75" t="s">
        <v>1093</v>
      </c>
      <c r="F431" s="75" t="s">
        <v>746</v>
      </c>
      <c r="G431" s="89" t="s">
        <v>43</v>
      </c>
      <c r="H431" s="89" t="s">
        <v>43</v>
      </c>
      <c r="I431" s="74" t="s">
        <v>48</v>
      </c>
      <c r="J431" s="77" t="s">
        <v>49</v>
      </c>
      <c r="K431" s="74" t="s">
        <v>50</v>
      </c>
      <c r="L431" s="78" t="s">
        <v>167</v>
      </c>
      <c r="M431" s="79"/>
      <c r="N431" s="70" t="s">
        <v>75</v>
      </c>
      <c r="O431" s="70" t="s">
        <v>286</v>
      </c>
      <c r="P431" s="70"/>
    </row>
    <row r="432" spans="1:16" ht="16.5" customHeight="1">
      <c r="A432" s="74" t="s">
        <v>1053</v>
      </c>
      <c r="B432" s="72">
        <v>96000477</v>
      </c>
      <c r="C432" s="74" t="s">
        <v>1094</v>
      </c>
      <c r="D432" s="89" t="s">
        <v>43</v>
      </c>
      <c r="E432" s="75" t="s">
        <v>1095</v>
      </c>
      <c r="F432" s="75" t="s">
        <v>746</v>
      </c>
      <c r="G432" s="89" t="s">
        <v>43</v>
      </c>
      <c r="H432" s="89" t="s">
        <v>43</v>
      </c>
      <c r="I432" s="74" t="s">
        <v>48</v>
      </c>
      <c r="J432" s="77" t="s">
        <v>49</v>
      </c>
      <c r="K432" s="74" t="s">
        <v>50</v>
      </c>
      <c r="L432" s="78" t="s">
        <v>167</v>
      </c>
      <c r="M432" s="79"/>
      <c r="N432" s="70" t="s">
        <v>75</v>
      </c>
      <c r="O432" s="70" t="s">
        <v>286</v>
      </c>
      <c r="P432" s="70"/>
    </row>
    <row r="433" spans="1:16" ht="16.5" customHeight="1">
      <c r="A433" s="74" t="s">
        <v>1053</v>
      </c>
      <c r="B433" s="72">
        <v>96000477</v>
      </c>
      <c r="C433" s="74" t="s">
        <v>376</v>
      </c>
      <c r="D433" s="89" t="s">
        <v>43</v>
      </c>
      <c r="E433" s="75" t="s">
        <v>1096</v>
      </c>
      <c r="F433" s="75" t="s">
        <v>746</v>
      </c>
      <c r="G433" s="89" t="s">
        <v>43</v>
      </c>
      <c r="H433" s="89" t="s">
        <v>43</v>
      </c>
      <c r="I433" s="74" t="s">
        <v>48</v>
      </c>
      <c r="J433" s="77" t="s">
        <v>49</v>
      </c>
      <c r="K433" s="74" t="s">
        <v>50</v>
      </c>
      <c r="L433" s="78" t="s">
        <v>167</v>
      </c>
      <c r="M433" s="79"/>
      <c r="N433" s="70" t="s">
        <v>75</v>
      </c>
      <c r="O433" s="70" t="s">
        <v>286</v>
      </c>
      <c r="P433" s="70"/>
    </row>
    <row r="434" spans="1:16" ht="16.5" customHeight="1">
      <c r="A434" s="74" t="s">
        <v>1053</v>
      </c>
      <c r="B434" s="72">
        <v>96000477</v>
      </c>
      <c r="C434" s="74" t="s">
        <v>1097</v>
      </c>
      <c r="D434" s="89" t="s">
        <v>43</v>
      </c>
      <c r="E434" s="75" t="s">
        <v>1098</v>
      </c>
      <c r="F434" s="75" t="s">
        <v>746</v>
      </c>
      <c r="G434" s="89" t="s">
        <v>43</v>
      </c>
      <c r="H434" s="89" t="s">
        <v>43</v>
      </c>
      <c r="I434" s="74" t="s">
        <v>48</v>
      </c>
      <c r="J434" s="77" t="s">
        <v>49</v>
      </c>
      <c r="K434" s="74" t="s">
        <v>50</v>
      </c>
      <c r="L434" s="78" t="s">
        <v>167</v>
      </c>
      <c r="M434" s="79"/>
      <c r="N434" s="70" t="s">
        <v>75</v>
      </c>
      <c r="O434" s="70" t="s">
        <v>286</v>
      </c>
      <c r="P434" s="70"/>
    </row>
    <row r="435" spans="1:16" ht="16.5" customHeight="1">
      <c r="A435" s="74" t="s">
        <v>1053</v>
      </c>
      <c r="B435" s="72">
        <v>96000477</v>
      </c>
      <c r="C435" s="74" t="s">
        <v>1099</v>
      </c>
      <c r="D435" s="89" t="s">
        <v>43</v>
      </c>
      <c r="E435" s="75" t="s">
        <v>1100</v>
      </c>
      <c r="F435" s="75" t="s">
        <v>746</v>
      </c>
      <c r="G435" s="89" t="s">
        <v>43</v>
      </c>
      <c r="H435" s="89" t="s">
        <v>43</v>
      </c>
      <c r="I435" s="74" t="s">
        <v>48</v>
      </c>
      <c r="J435" s="77" t="s">
        <v>49</v>
      </c>
      <c r="K435" s="74" t="s">
        <v>50</v>
      </c>
      <c r="L435" s="78" t="s">
        <v>167</v>
      </c>
      <c r="M435" s="79"/>
      <c r="N435" s="70" t="s">
        <v>75</v>
      </c>
      <c r="O435" s="70" t="s">
        <v>286</v>
      </c>
      <c r="P435" s="70"/>
    </row>
    <row r="436" spans="1:16" ht="16.5" customHeight="1">
      <c r="A436" s="74" t="s">
        <v>1101</v>
      </c>
      <c r="B436" s="72">
        <v>96000558</v>
      </c>
      <c r="C436" s="74" t="s">
        <v>255</v>
      </c>
      <c r="D436" s="74" t="s">
        <v>256</v>
      </c>
      <c r="E436" s="75"/>
      <c r="F436" s="75"/>
      <c r="G436" s="89"/>
      <c r="H436" s="89"/>
      <c r="I436" s="73" t="s">
        <v>87</v>
      </c>
      <c r="J436" s="77"/>
      <c r="K436" s="74" t="s">
        <v>50</v>
      </c>
      <c r="L436" s="78"/>
      <c r="M436" s="79"/>
      <c r="N436" s="70" t="s">
        <v>75</v>
      </c>
      <c r="O436" s="70" t="s">
        <v>286</v>
      </c>
      <c r="P436" s="70"/>
    </row>
    <row r="437" spans="1:16" ht="16.5" customHeight="1">
      <c r="A437" s="74" t="s">
        <v>1101</v>
      </c>
      <c r="B437" s="72">
        <v>96000558</v>
      </c>
      <c r="C437" s="74" t="s">
        <v>255</v>
      </c>
      <c r="D437" s="74" t="s">
        <v>256</v>
      </c>
      <c r="E437" s="75"/>
      <c r="F437" s="75"/>
      <c r="G437" s="89"/>
      <c r="H437" s="89"/>
      <c r="I437" s="73" t="s">
        <v>87</v>
      </c>
      <c r="J437" s="77"/>
      <c r="K437" s="74" t="s">
        <v>50</v>
      </c>
      <c r="L437" s="78"/>
      <c r="M437" s="79"/>
      <c r="N437" s="70" t="s">
        <v>75</v>
      </c>
      <c r="O437" s="70" t="s">
        <v>286</v>
      </c>
      <c r="P437" s="70"/>
    </row>
    <row r="438" spans="1:16" ht="16.5" customHeight="1">
      <c r="A438" s="74" t="s">
        <v>1101</v>
      </c>
      <c r="B438" s="72">
        <v>96000558</v>
      </c>
      <c r="C438" s="74" t="s">
        <v>263</v>
      </c>
      <c r="D438" s="74" t="s">
        <v>256</v>
      </c>
      <c r="E438" s="75"/>
      <c r="F438" s="75"/>
      <c r="G438" s="89"/>
      <c r="H438" s="89"/>
      <c r="I438" s="74"/>
      <c r="J438" s="77" t="s">
        <v>49</v>
      </c>
      <c r="K438" s="74" t="s">
        <v>50</v>
      </c>
      <c r="L438" s="78"/>
      <c r="M438" s="79"/>
      <c r="N438" s="70" t="s">
        <v>75</v>
      </c>
      <c r="O438" s="70" t="s">
        <v>286</v>
      </c>
      <c r="P438" s="70"/>
    </row>
    <row r="439" spans="1:16" ht="16.5" customHeight="1">
      <c r="A439" s="74" t="s">
        <v>1101</v>
      </c>
      <c r="B439" s="72">
        <v>96000558</v>
      </c>
      <c r="C439" s="74" t="s">
        <v>133</v>
      </c>
      <c r="D439" s="74" t="s">
        <v>256</v>
      </c>
      <c r="E439" s="75"/>
      <c r="F439" s="75"/>
      <c r="G439" s="89"/>
      <c r="H439" s="89"/>
      <c r="I439" s="74"/>
      <c r="J439" s="77" t="s">
        <v>49</v>
      </c>
      <c r="K439" s="74" t="s">
        <v>50</v>
      </c>
      <c r="L439" s="78"/>
      <c r="M439" s="79"/>
      <c r="N439" s="70" t="s">
        <v>75</v>
      </c>
      <c r="O439" s="70" t="s">
        <v>286</v>
      </c>
      <c r="P439" s="70"/>
    </row>
    <row r="440" spans="1:16" ht="16.5" customHeight="1">
      <c r="A440" s="74" t="s">
        <v>1101</v>
      </c>
      <c r="B440" s="72">
        <v>96000558</v>
      </c>
      <c r="C440" s="74" t="s">
        <v>431</v>
      </c>
      <c r="D440" s="74" t="s">
        <v>279</v>
      </c>
      <c r="E440" s="75"/>
      <c r="F440" s="75"/>
      <c r="G440" s="89"/>
      <c r="H440" s="89"/>
      <c r="I440" s="74"/>
      <c r="J440" s="77" t="s">
        <v>49</v>
      </c>
      <c r="K440" s="74" t="s">
        <v>50</v>
      </c>
      <c r="L440" s="78"/>
      <c r="M440" s="79"/>
      <c r="N440" s="70" t="s">
        <v>75</v>
      </c>
      <c r="O440" s="70" t="s">
        <v>286</v>
      </c>
      <c r="P440" s="70"/>
    </row>
    <row r="441" spans="1:16" ht="16.5" customHeight="1">
      <c r="A441" s="74" t="s">
        <v>1101</v>
      </c>
      <c r="B441" s="72">
        <v>96000558</v>
      </c>
      <c r="C441" s="74" t="s">
        <v>187</v>
      </c>
      <c r="D441" s="74" t="s">
        <v>256</v>
      </c>
      <c r="E441" s="75"/>
      <c r="F441" s="75"/>
      <c r="G441" s="89"/>
      <c r="H441" s="89"/>
      <c r="I441" s="74"/>
      <c r="J441" s="77" t="s">
        <v>49</v>
      </c>
      <c r="K441" s="74" t="s">
        <v>50</v>
      </c>
      <c r="L441" s="78"/>
      <c r="M441" s="79"/>
      <c r="N441" s="70" t="s">
        <v>75</v>
      </c>
      <c r="O441" s="70" t="s">
        <v>286</v>
      </c>
      <c r="P441" s="70"/>
    </row>
    <row r="442" spans="1:16" ht="16.5" customHeight="1">
      <c r="A442" s="74" t="s">
        <v>1101</v>
      </c>
      <c r="B442" s="72">
        <v>96000558</v>
      </c>
      <c r="C442" s="74" t="s">
        <v>442</v>
      </c>
      <c r="D442" s="74" t="s">
        <v>256</v>
      </c>
      <c r="E442" s="75"/>
      <c r="F442" s="75"/>
      <c r="G442" s="89"/>
      <c r="H442" s="89"/>
      <c r="I442" s="74"/>
      <c r="J442" s="77" t="s">
        <v>49</v>
      </c>
      <c r="K442" s="74" t="s">
        <v>50</v>
      </c>
      <c r="L442" s="78"/>
      <c r="M442" s="79"/>
      <c r="N442" s="70" t="s">
        <v>75</v>
      </c>
      <c r="O442" s="70" t="s">
        <v>286</v>
      </c>
      <c r="P442" s="70"/>
    </row>
    <row r="443" spans="1:16" ht="16.5" customHeight="1">
      <c r="A443" s="74" t="s">
        <v>1101</v>
      </c>
      <c r="B443" s="72">
        <v>96000558</v>
      </c>
      <c r="C443" s="74" t="s">
        <v>271</v>
      </c>
      <c r="D443" s="74" t="s">
        <v>256</v>
      </c>
      <c r="E443" s="75"/>
      <c r="F443" s="75"/>
      <c r="G443" s="89"/>
      <c r="H443" s="89"/>
      <c r="I443" s="74"/>
      <c r="J443" s="77"/>
      <c r="K443" s="74" t="s">
        <v>50</v>
      </c>
      <c r="L443" s="78"/>
      <c r="M443" s="79"/>
      <c r="N443" s="70" t="s">
        <v>75</v>
      </c>
      <c r="O443" s="70" t="s">
        <v>286</v>
      </c>
      <c r="P443" s="70"/>
    </row>
    <row r="444" spans="1:16" ht="16.5" customHeight="1">
      <c r="A444" s="74" t="s">
        <v>1101</v>
      </c>
      <c r="B444" s="72">
        <v>96000558</v>
      </c>
      <c r="C444" s="74" t="s">
        <v>275</v>
      </c>
      <c r="D444" s="74" t="s">
        <v>256</v>
      </c>
      <c r="E444" s="75"/>
      <c r="F444" s="75"/>
      <c r="G444" s="89"/>
      <c r="H444" s="89"/>
      <c r="I444" s="74"/>
      <c r="J444" s="77"/>
      <c r="K444" s="74" t="s">
        <v>50</v>
      </c>
      <c r="L444" s="78"/>
      <c r="M444" s="79"/>
      <c r="N444" s="70" t="s">
        <v>75</v>
      </c>
      <c r="O444" s="70" t="s">
        <v>286</v>
      </c>
      <c r="P444" s="70"/>
    </row>
    <row r="445" spans="1:16" ht="16.5" customHeight="1">
      <c r="A445" s="74" t="s">
        <v>1102</v>
      </c>
      <c r="B445" s="72" t="s">
        <v>1103</v>
      </c>
      <c r="C445" s="74" t="s">
        <v>255</v>
      </c>
      <c r="D445" s="74" t="s">
        <v>256</v>
      </c>
      <c r="E445" s="75" t="s">
        <v>1104</v>
      </c>
      <c r="F445" s="75" t="s">
        <v>1105</v>
      </c>
      <c r="G445" s="18" t="s">
        <v>46</v>
      </c>
      <c r="H445" s="76" t="s">
        <v>47</v>
      </c>
      <c r="I445" s="73" t="s">
        <v>87</v>
      </c>
      <c r="J445" s="74" t="s">
        <v>48</v>
      </c>
      <c r="K445" s="74" t="s">
        <v>50</v>
      </c>
      <c r="L445" s="78" t="s">
        <v>259</v>
      </c>
      <c r="M445" s="79"/>
      <c r="N445" s="70" t="s">
        <v>75</v>
      </c>
      <c r="O445" s="70" t="s">
        <v>286</v>
      </c>
      <c r="P445" s="70"/>
    </row>
    <row r="446" spans="1:16" ht="16.5" customHeight="1">
      <c r="A446" s="74" t="s">
        <v>1102</v>
      </c>
      <c r="B446" s="72" t="s">
        <v>1103</v>
      </c>
      <c r="C446" s="74" t="s">
        <v>255</v>
      </c>
      <c r="D446" s="74" t="s">
        <v>256</v>
      </c>
      <c r="E446" s="75" t="s">
        <v>1106</v>
      </c>
      <c r="F446" s="75" t="s">
        <v>1105</v>
      </c>
      <c r="G446" s="18" t="s">
        <v>46</v>
      </c>
      <c r="H446" s="76" t="s">
        <v>47</v>
      </c>
      <c r="I446" s="73" t="s">
        <v>87</v>
      </c>
      <c r="J446" s="74" t="s">
        <v>48</v>
      </c>
      <c r="K446" s="74" t="s">
        <v>50</v>
      </c>
      <c r="L446" s="78" t="s">
        <v>259</v>
      </c>
      <c r="M446" s="79"/>
      <c r="N446" s="70" t="s">
        <v>75</v>
      </c>
      <c r="O446" s="70" t="s">
        <v>286</v>
      </c>
      <c r="P446" s="70"/>
    </row>
    <row r="447" spans="1:16" ht="16.5" customHeight="1">
      <c r="A447" s="74" t="s">
        <v>1107</v>
      </c>
      <c r="B447" s="72" t="s">
        <v>1108</v>
      </c>
      <c r="C447" s="74" t="s">
        <v>263</v>
      </c>
      <c r="D447" s="74" t="s">
        <v>256</v>
      </c>
      <c r="E447" s="75" t="s">
        <v>1109</v>
      </c>
      <c r="F447" s="75" t="s">
        <v>1105</v>
      </c>
      <c r="G447" s="18" t="s">
        <v>46</v>
      </c>
      <c r="H447" s="76" t="s">
        <v>47</v>
      </c>
      <c r="I447" s="74" t="s">
        <v>48</v>
      </c>
      <c r="J447" s="77" t="s">
        <v>49</v>
      </c>
      <c r="K447" s="74" t="s">
        <v>50</v>
      </c>
      <c r="L447" s="78" t="s">
        <v>259</v>
      </c>
      <c r="M447" s="79"/>
      <c r="N447" s="70" t="s">
        <v>75</v>
      </c>
      <c r="O447" s="70" t="s">
        <v>286</v>
      </c>
      <c r="P447" s="70"/>
    </row>
    <row r="448" spans="1:16" ht="16.5" customHeight="1">
      <c r="A448" s="74" t="s">
        <v>1110</v>
      </c>
      <c r="B448" s="72" t="s">
        <v>1111</v>
      </c>
      <c r="C448" s="74" t="s">
        <v>442</v>
      </c>
      <c r="D448" s="74" t="s">
        <v>256</v>
      </c>
      <c r="E448" s="75" t="s">
        <v>1112</v>
      </c>
      <c r="F448" s="75" t="s">
        <v>1105</v>
      </c>
      <c r="G448" s="18" t="s">
        <v>46</v>
      </c>
      <c r="H448" s="76" t="s">
        <v>47</v>
      </c>
      <c r="I448" s="74" t="s">
        <v>48</v>
      </c>
      <c r="J448" s="77" t="s">
        <v>49</v>
      </c>
      <c r="K448" s="74" t="s">
        <v>50</v>
      </c>
      <c r="L448" s="78" t="s">
        <v>259</v>
      </c>
      <c r="M448" s="79"/>
      <c r="N448" s="70" t="s">
        <v>75</v>
      </c>
      <c r="O448" s="70" t="s">
        <v>286</v>
      </c>
      <c r="P448" s="70"/>
    </row>
    <row r="449" spans="1:16" ht="16.5" customHeight="1">
      <c r="A449" s="74" t="s">
        <v>1113</v>
      </c>
      <c r="B449" s="72" t="s">
        <v>1114</v>
      </c>
      <c r="C449" s="74" t="s">
        <v>271</v>
      </c>
      <c r="D449" s="74" t="s">
        <v>256</v>
      </c>
      <c r="E449" s="75" t="s">
        <v>1115</v>
      </c>
      <c r="F449" s="75" t="s">
        <v>1105</v>
      </c>
      <c r="G449" s="18" t="s">
        <v>46</v>
      </c>
      <c r="H449" s="76" t="s">
        <v>47</v>
      </c>
      <c r="I449" s="73" t="s">
        <v>87</v>
      </c>
      <c r="J449" s="74" t="s">
        <v>48</v>
      </c>
      <c r="K449" s="74" t="s">
        <v>50</v>
      </c>
      <c r="L449" s="78" t="s">
        <v>259</v>
      </c>
      <c r="M449" s="79"/>
      <c r="N449" s="70" t="s">
        <v>75</v>
      </c>
      <c r="O449" s="70" t="s">
        <v>286</v>
      </c>
      <c r="P449" s="70"/>
    </row>
    <row r="450" spans="1:16" ht="16.5" customHeight="1">
      <c r="A450" s="74" t="s">
        <v>1116</v>
      </c>
      <c r="B450" s="72" t="s">
        <v>1117</v>
      </c>
      <c r="C450" s="74" t="s">
        <v>275</v>
      </c>
      <c r="D450" s="74" t="s">
        <v>256</v>
      </c>
      <c r="E450" s="75" t="s">
        <v>1118</v>
      </c>
      <c r="F450" s="75" t="s">
        <v>1105</v>
      </c>
      <c r="G450" s="18" t="s">
        <v>46</v>
      </c>
      <c r="H450" s="76" t="s">
        <v>47</v>
      </c>
      <c r="I450" s="73" t="s">
        <v>87</v>
      </c>
      <c r="J450" s="74" t="s">
        <v>48</v>
      </c>
      <c r="K450" s="74" t="s">
        <v>50</v>
      </c>
      <c r="L450" s="78" t="s">
        <v>259</v>
      </c>
      <c r="M450" s="79"/>
      <c r="N450" s="70" t="s">
        <v>75</v>
      </c>
      <c r="O450" s="70" t="s">
        <v>286</v>
      </c>
      <c r="P450" s="70"/>
    </row>
    <row r="451" spans="1:16" ht="16.5" customHeight="1">
      <c r="A451" s="74" t="s">
        <v>1119</v>
      </c>
      <c r="B451" s="72" t="s">
        <v>1120</v>
      </c>
      <c r="C451" s="74" t="s">
        <v>275</v>
      </c>
      <c r="D451" s="74" t="s">
        <v>256</v>
      </c>
      <c r="E451" s="75" t="s">
        <v>1121</v>
      </c>
      <c r="F451" s="75" t="s">
        <v>1122</v>
      </c>
      <c r="G451" s="18" t="s">
        <v>46</v>
      </c>
      <c r="H451" s="76" t="s">
        <v>47</v>
      </c>
      <c r="I451" s="73" t="s">
        <v>87</v>
      </c>
      <c r="J451" s="74" t="s">
        <v>48</v>
      </c>
      <c r="K451" s="74" t="s">
        <v>50</v>
      </c>
      <c r="L451" s="78" t="s">
        <v>259</v>
      </c>
      <c r="M451" s="79"/>
      <c r="N451" s="70" t="s">
        <v>75</v>
      </c>
      <c r="O451" s="70" t="s">
        <v>286</v>
      </c>
      <c r="P451" s="70"/>
    </row>
    <row r="452" spans="1:16" ht="16.5" customHeight="1">
      <c r="A452" s="74" t="s">
        <v>1123</v>
      </c>
      <c r="B452" s="72" t="s">
        <v>1124</v>
      </c>
      <c r="C452" s="74" t="s">
        <v>505</v>
      </c>
      <c r="D452" s="103" t="s">
        <v>43</v>
      </c>
      <c r="E452" s="75" t="s">
        <v>1125</v>
      </c>
      <c r="F452" s="103" t="s">
        <v>43</v>
      </c>
      <c r="G452" s="104" t="s">
        <v>353</v>
      </c>
      <c r="H452" s="103" t="s">
        <v>43</v>
      </c>
      <c r="I452" s="73" t="s">
        <v>87</v>
      </c>
      <c r="J452" s="105" t="s">
        <v>507</v>
      </c>
      <c r="K452" s="73" t="s">
        <v>50</v>
      </c>
      <c r="L452" s="100" t="s">
        <v>43</v>
      </c>
      <c r="M452" s="79"/>
      <c r="N452" s="70" t="s">
        <v>75</v>
      </c>
      <c r="O452" s="70" t="s">
        <v>286</v>
      </c>
      <c r="P452" s="70"/>
    </row>
    <row r="453" spans="1:16" ht="16.5" customHeight="1">
      <c r="A453" s="74" t="s">
        <v>1126</v>
      </c>
      <c r="B453" s="72"/>
      <c r="C453" s="74" t="s">
        <v>505</v>
      </c>
      <c r="D453" s="103" t="s">
        <v>43</v>
      </c>
      <c r="E453" s="75" t="s">
        <v>1127</v>
      </c>
      <c r="F453" s="103" t="s">
        <v>43</v>
      </c>
      <c r="G453" s="89"/>
      <c r="H453" s="103" t="s">
        <v>43</v>
      </c>
      <c r="I453" s="73" t="s">
        <v>87</v>
      </c>
      <c r="J453" s="105" t="s">
        <v>507</v>
      </c>
      <c r="K453" s="73" t="s">
        <v>50</v>
      </c>
      <c r="L453" s="100" t="s">
        <v>43</v>
      </c>
      <c r="M453" s="79"/>
      <c r="N453" s="70" t="s">
        <v>75</v>
      </c>
      <c r="O453" s="70" t="s">
        <v>286</v>
      </c>
      <c r="P453" s="70"/>
    </row>
    <row r="454" spans="1:16" ht="16.5" customHeight="1">
      <c r="A454" s="74" t="s">
        <v>1126</v>
      </c>
      <c r="B454" s="72"/>
      <c r="C454" s="74" t="s">
        <v>505</v>
      </c>
      <c r="D454" s="103" t="s">
        <v>43</v>
      </c>
      <c r="E454" s="75" t="s">
        <v>1128</v>
      </c>
      <c r="F454" s="103" t="s">
        <v>43</v>
      </c>
      <c r="G454" s="89"/>
      <c r="H454" s="103" t="s">
        <v>43</v>
      </c>
      <c r="I454" s="73" t="s">
        <v>87</v>
      </c>
      <c r="J454" s="105" t="s">
        <v>507</v>
      </c>
      <c r="K454" s="73" t="s">
        <v>50</v>
      </c>
      <c r="L454" s="100" t="s">
        <v>43</v>
      </c>
      <c r="M454" s="79"/>
      <c r="N454" s="70" t="s">
        <v>75</v>
      </c>
      <c r="O454" s="70" t="s">
        <v>286</v>
      </c>
      <c r="P454" s="70"/>
    </row>
    <row r="455" spans="1:16" ht="16.5" customHeight="1">
      <c r="A455" s="74" t="s">
        <v>1126</v>
      </c>
      <c r="B455" s="72"/>
      <c r="C455" s="74" t="s">
        <v>505</v>
      </c>
      <c r="D455" s="103" t="s">
        <v>43</v>
      </c>
      <c r="E455" s="75" t="s">
        <v>1129</v>
      </c>
      <c r="F455" s="103" t="s">
        <v>43</v>
      </c>
      <c r="G455" s="89"/>
      <c r="H455" s="103" t="s">
        <v>43</v>
      </c>
      <c r="I455" s="73" t="s">
        <v>87</v>
      </c>
      <c r="J455" s="105" t="s">
        <v>507</v>
      </c>
      <c r="K455" s="73" t="s">
        <v>50</v>
      </c>
      <c r="L455" s="100" t="s">
        <v>43</v>
      </c>
      <c r="M455" s="79"/>
      <c r="N455" s="70" t="s">
        <v>75</v>
      </c>
      <c r="O455" s="70" t="s">
        <v>286</v>
      </c>
      <c r="P455" s="70"/>
    </row>
    <row r="456" spans="1:16" ht="16.5" customHeight="1">
      <c r="A456" s="74" t="s">
        <v>1126</v>
      </c>
      <c r="B456" s="72"/>
      <c r="C456" s="74" t="s">
        <v>505</v>
      </c>
      <c r="D456" s="103" t="s">
        <v>43</v>
      </c>
      <c r="E456" s="75" t="s">
        <v>1130</v>
      </c>
      <c r="F456" s="103" t="s">
        <v>43</v>
      </c>
      <c r="G456" s="89"/>
      <c r="H456" s="103" t="s">
        <v>43</v>
      </c>
      <c r="I456" s="73" t="s">
        <v>87</v>
      </c>
      <c r="J456" s="105" t="s">
        <v>507</v>
      </c>
      <c r="K456" s="73" t="s">
        <v>50</v>
      </c>
      <c r="L456" s="100" t="s">
        <v>43</v>
      </c>
      <c r="M456" s="79"/>
      <c r="N456" s="70" t="s">
        <v>75</v>
      </c>
      <c r="O456" s="70" t="s">
        <v>286</v>
      </c>
      <c r="P456" s="70"/>
    </row>
    <row r="457" spans="1:16" ht="16.5" customHeight="1">
      <c r="A457" s="74" t="s">
        <v>1131</v>
      </c>
      <c r="B457" s="72" t="s">
        <v>1132</v>
      </c>
      <c r="C457" s="74" t="s">
        <v>1133</v>
      </c>
      <c r="D457" s="74" t="s">
        <v>256</v>
      </c>
      <c r="E457" s="75" t="s">
        <v>1134</v>
      </c>
      <c r="F457" s="75" t="s">
        <v>1135</v>
      </c>
      <c r="G457" s="18" t="s">
        <v>46</v>
      </c>
      <c r="H457" s="76" t="s">
        <v>47</v>
      </c>
      <c r="I457" s="73" t="s">
        <v>87</v>
      </c>
      <c r="J457" s="77" t="s">
        <v>1136</v>
      </c>
      <c r="K457" s="73" t="s">
        <v>50</v>
      </c>
      <c r="L457" s="78" t="s">
        <v>167</v>
      </c>
      <c r="M457" s="79"/>
      <c r="N457" s="70" t="s">
        <v>75</v>
      </c>
      <c r="O457" s="70" t="s">
        <v>286</v>
      </c>
      <c r="P457" s="70"/>
    </row>
    <row r="458" spans="1:16" ht="16.5" customHeight="1">
      <c r="A458" s="74"/>
      <c r="B458" s="72"/>
      <c r="C458" s="74"/>
      <c r="D458" s="89"/>
      <c r="E458" s="75"/>
      <c r="F458" s="75"/>
      <c r="G458" s="89"/>
      <c r="H458" s="89"/>
      <c r="I458" s="74"/>
      <c r="J458" s="77"/>
      <c r="K458" s="74"/>
      <c r="L458" s="78"/>
      <c r="M458" s="79"/>
      <c r="N458" s="70"/>
      <c r="O458" s="70"/>
      <c r="P458" s="70"/>
    </row>
    <row r="459" spans="1:16" ht="16.5" customHeight="1">
      <c r="A459" s="74"/>
      <c r="B459" s="72"/>
      <c r="C459" s="74"/>
      <c r="D459" s="89"/>
      <c r="E459" s="75"/>
      <c r="F459" s="75"/>
      <c r="G459" s="89"/>
      <c r="H459" s="89"/>
      <c r="I459" s="74"/>
      <c r="J459" s="77"/>
      <c r="K459" s="74"/>
      <c r="L459" s="78"/>
      <c r="M459" s="79"/>
      <c r="N459" s="70"/>
      <c r="O459" s="70"/>
      <c r="P459" s="70"/>
    </row>
    <row r="460" spans="1:16" ht="16.5" customHeight="1">
      <c r="A460" s="74"/>
      <c r="B460" s="72"/>
      <c r="C460" s="74"/>
      <c r="D460" s="89"/>
      <c r="E460" s="75"/>
      <c r="F460" s="75"/>
      <c r="G460" s="89"/>
      <c r="H460" s="89"/>
      <c r="I460" s="74"/>
      <c r="J460" s="77"/>
      <c r="K460" s="74"/>
      <c r="L460" s="78"/>
      <c r="M460" s="79"/>
      <c r="N460" s="70"/>
      <c r="O460" s="70"/>
      <c r="P460" s="70"/>
    </row>
    <row r="461" spans="1:16" ht="16.5" customHeight="1">
      <c r="A461" s="74"/>
      <c r="B461" s="72"/>
      <c r="C461" s="74"/>
      <c r="D461" s="89"/>
      <c r="E461" s="75"/>
      <c r="F461" s="75"/>
      <c r="G461" s="89"/>
      <c r="H461" s="89"/>
      <c r="I461" s="74"/>
      <c r="J461" s="77"/>
      <c r="K461" s="74"/>
      <c r="L461" s="78"/>
      <c r="M461" s="79"/>
      <c r="N461" s="70"/>
      <c r="O461" s="70"/>
      <c r="P461" s="70"/>
    </row>
    <row r="462" spans="1:16" ht="16.5" customHeight="1">
      <c r="A462" s="74"/>
      <c r="B462" s="72"/>
      <c r="C462" s="74"/>
      <c r="D462" s="89"/>
      <c r="E462" s="75"/>
      <c r="F462" s="75"/>
      <c r="G462" s="89"/>
      <c r="H462" s="89"/>
      <c r="I462" s="74"/>
      <c r="J462" s="77"/>
      <c r="K462" s="74"/>
      <c r="L462" s="78"/>
      <c r="M462" s="79"/>
      <c r="N462" s="70"/>
      <c r="O462" s="70"/>
      <c r="P462" s="70"/>
    </row>
    <row r="463" spans="1:16" ht="16.5" customHeight="1">
      <c r="A463" s="74"/>
      <c r="B463" s="72"/>
      <c r="C463" s="74"/>
      <c r="D463" s="89"/>
      <c r="E463" s="75"/>
      <c r="F463" s="75"/>
      <c r="G463" s="89"/>
      <c r="H463" s="89"/>
      <c r="I463" s="74"/>
      <c r="J463" s="77"/>
      <c r="K463" s="74"/>
      <c r="L463" s="78"/>
      <c r="M463" s="79"/>
      <c r="N463" s="70"/>
      <c r="O463" s="70"/>
      <c r="P463" s="70"/>
    </row>
    <row r="464" spans="1:16" ht="16.5" customHeight="1">
      <c r="A464" s="74"/>
      <c r="B464" s="72"/>
      <c r="C464" s="74"/>
      <c r="D464" s="89"/>
      <c r="E464" s="75"/>
      <c r="F464" s="75"/>
      <c r="G464" s="89"/>
      <c r="H464" s="89"/>
      <c r="I464" s="74"/>
      <c r="J464" s="77"/>
      <c r="K464" s="74"/>
      <c r="L464" s="78"/>
      <c r="M464" s="79"/>
      <c r="N464" s="70"/>
      <c r="O464" s="70"/>
      <c r="P464" s="70"/>
    </row>
    <row r="465" spans="1:16" ht="16.5" customHeight="1">
      <c r="A465" s="74"/>
      <c r="B465" s="72"/>
      <c r="C465" s="74"/>
      <c r="D465" s="89"/>
      <c r="E465" s="75"/>
      <c r="F465" s="75"/>
      <c r="G465" s="89"/>
      <c r="H465" s="89"/>
      <c r="I465" s="74"/>
      <c r="J465" s="77"/>
      <c r="K465" s="74"/>
      <c r="L465" s="78"/>
      <c r="M465" s="79"/>
      <c r="N465" s="70"/>
      <c r="O465" s="70"/>
      <c r="P465" s="70"/>
    </row>
    <row r="466" spans="1:16" ht="16.5" customHeight="1">
      <c r="A466" s="74"/>
      <c r="B466" s="72"/>
      <c r="C466" s="74"/>
      <c r="D466" s="89"/>
      <c r="E466" s="75"/>
      <c r="F466" s="75"/>
      <c r="G466" s="89"/>
      <c r="H466" s="89"/>
      <c r="I466" s="74"/>
      <c r="J466" s="77"/>
      <c r="K466" s="74"/>
      <c r="L466" s="78"/>
      <c r="M466" s="79"/>
      <c r="N466" s="70"/>
      <c r="O466" s="70"/>
      <c r="P466" s="70"/>
    </row>
    <row r="467" spans="1:16" ht="16.5" customHeight="1">
      <c r="A467" s="74"/>
      <c r="B467" s="72"/>
      <c r="C467" s="74"/>
      <c r="D467" s="89"/>
      <c r="E467" s="75"/>
      <c r="F467" s="75"/>
      <c r="G467" s="89"/>
      <c r="H467" s="89"/>
      <c r="I467" s="74"/>
      <c r="J467" s="77"/>
      <c r="K467" s="74"/>
      <c r="L467" s="78"/>
      <c r="M467" s="79"/>
      <c r="N467" s="70"/>
      <c r="O467" s="70"/>
      <c r="P467" s="70"/>
    </row>
    <row r="468" spans="1:16" ht="16.5" customHeight="1">
      <c r="A468" s="74"/>
      <c r="B468" s="72"/>
      <c r="C468" s="74"/>
      <c r="D468" s="89"/>
      <c r="E468" s="75"/>
      <c r="F468" s="75"/>
      <c r="G468" s="89"/>
      <c r="H468" s="89"/>
      <c r="I468" s="74"/>
      <c r="J468" s="77"/>
      <c r="K468" s="74"/>
      <c r="L468" s="78"/>
      <c r="M468" s="79"/>
      <c r="N468" s="70"/>
      <c r="O468" s="70"/>
      <c r="P468" s="70"/>
    </row>
    <row r="469" spans="1:16" ht="16.5" customHeight="1">
      <c r="A469" s="74"/>
      <c r="B469" s="72"/>
      <c r="C469" s="74"/>
      <c r="D469" s="89"/>
      <c r="E469" s="75"/>
      <c r="F469" s="75"/>
      <c r="G469" s="89"/>
      <c r="H469" s="89"/>
      <c r="I469" s="74"/>
      <c r="J469" s="77"/>
      <c r="K469" s="74"/>
      <c r="L469" s="78"/>
      <c r="M469" s="79"/>
      <c r="N469" s="70"/>
      <c r="O469" s="70"/>
      <c r="P469" s="70"/>
    </row>
    <row r="470" spans="1:16" ht="16.5" customHeight="1">
      <c r="A470" s="74"/>
      <c r="B470" s="72"/>
      <c r="C470" s="74"/>
      <c r="D470" s="89"/>
      <c r="E470" s="75"/>
      <c r="F470" s="75"/>
      <c r="G470" s="89"/>
      <c r="H470" s="89"/>
      <c r="I470" s="74"/>
      <c r="J470" s="77"/>
      <c r="K470" s="74"/>
      <c r="L470" s="78"/>
      <c r="M470" s="79"/>
      <c r="N470" s="70"/>
      <c r="O470" s="70"/>
      <c r="P470" s="70"/>
    </row>
    <row r="471" spans="1:16" ht="16.5" customHeight="1">
      <c r="A471" s="74"/>
      <c r="B471" s="72"/>
      <c r="C471" s="74"/>
      <c r="D471" s="89"/>
      <c r="E471" s="75"/>
      <c r="F471" s="75"/>
      <c r="G471" s="89"/>
      <c r="H471" s="89"/>
      <c r="I471" s="74"/>
      <c r="J471" s="77"/>
      <c r="K471" s="74"/>
      <c r="L471" s="78"/>
      <c r="M471" s="79"/>
      <c r="N471" s="70"/>
      <c r="O471" s="70"/>
      <c r="P471" s="70"/>
    </row>
    <row r="472" spans="1:16" ht="16.5" customHeight="1">
      <c r="A472" s="74"/>
      <c r="B472" s="72"/>
      <c r="C472" s="74"/>
      <c r="D472" s="89"/>
      <c r="E472" s="75"/>
      <c r="F472" s="75"/>
      <c r="G472" s="89"/>
      <c r="H472" s="89"/>
      <c r="I472" s="74"/>
      <c r="J472" s="77"/>
      <c r="K472" s="74"/>
      <c r="L472" s="78"/>
      <c r="M472" s="79"/>
      <c r="N472" s="70"/>
      <c r="O472" s="70"/>
      <c r="P472" s="70"/>
    </row>
    <row r="473" spans="1:16" ht="16.5" customHeight="1">
      <c r="A473" s="74"/>
      <c r="B473" s="72"/>
      <c r="C473" s="74"/>
      <c r="D473" s="89"/>
      <c r="E473" s="75"/>
      <c r="F473" s="75"/>
      <c r="G473" s="89"/>
      <c r="H473" s="89"/>
      <c r="I473" s="74"/>
      <c r="J473" s="77"/>
      <c r="K473" s="74"/>
      <c r="L473" s="78"/>
      <c r="M473" s="79"/>
      <c r="N473" s="70"/>
      <c r="O473" s="70"/>
      <c r="P473" s="70"/>
    </row>
    <row r="474" spans="1:16" ht="16.5" customHeight="1">
      <c r="A474" s="74"/>
      <c r="B474" s="72"/>
      <c r="C474" s="74"/>
      <c r="D474" s="89"/>
      <c r="E474" s="75"/>
      <c r="F474" s="75"/>
      <c r="G474" s="89"/>
      <c r="H474" s="89"/>
      <c r="I474" s="74"/>
      <c r="J474" s="77"/>
      <c r="K474" s="74"/>
      <c r="L474" s="78"/>
      <c r="M474" s="79"/>
      <c r="N474" s="70"/>
      <c r="O474" s="70"/>
      <c r="P474" s="70"/>
    </row>
    <row r="475" spans="1:16" ht="16.5" customHeight="1">
      <c r="A475" s="74"/>
      <c r="B475" s="72"/>
      <c r="C475" s="74"/>
      <c r="D475" s="89"/>
      <c r="E475" s="75"/>
      <c r="F475" s="75"/>
      <c r="G475" s="89"/>
      <c r="H475" s="89"/>
      <c r="I475" s="74"/>
      <c r="J475" s="77"/>
      <c r="K475" s="74"/>
      <c r="L475" s="78"/>
      <c r="M475" s="79"/>
      <c r="N475" s="70"/>
      <c r="O475" s="70"/>
      <c r="P475" s="70"/>
    </row>
    <row r="476" spans="1:16" ht="16.5" customHeight="1">
      <c r="A476" s="74"/>
      <c r="B476" s="72"/>
      <c r="C476" s="74"/>
      <c r="D476" s="89"/>
      <c r="E476" s="75"/>
      <c r="F476" s="75"/>
      <c r="G476" s="89"/>
      <c r="H476" s="89"/>
      <c r="I476" s="74"/>
      <c r="J476" s="77"/>
      <c r="K476" s="74"/>
      <c r="L476" s="78"/>
      <c r="M476" s="79"/>
      <c r="N476" s="70"/>
      <c r="O476" s="70"/>
      <c r="P476" s="70"/>
    </row>
    <row r="477" spans="1:16" ht="16.5" customHeight="1">
      <c r="A477" s="74"/>
      <c r="B477" s="72"/>
      <c r="C477" s="74"/>
      <c r="D477" s="89"/>
      <c r="E477" s="75"/>
      <c r="F477" s="75"/>
      <c r="G477" s="89"/>
      <c r="H477" s="89"/>
      <c r="I477" s="74"/>
      <c r="J477" s="77"/>
      <c r="K477" s="74"/>
      <c r="L477" s="78"/>
      <c r="M477" s="79"/>
      <c r="N477" s="70"/>
      <c r="O477" s="70"/>
      <c r="P477" s="70"/>
    </row>
    <row r="478" spans="1:16" ht="16.5" customHeight="1">
      <c r="A478" s="74"/>
      <c r="B478" s="72"/>
      <c r="C478" s="74"/>
      <c r="D478" s="89"/>
      <c r="E478" s="75"/>
      <c r="F478" s="75"/>
      <c r="G478" s="89"/>
      <c r="H478" s="89"/>
      <c r="I478" s="74"/>
      <c r="J478" s="77"/>
      <c r="K478" s="74"/>
      <c r="L478" s="78"/>
      <c r="M478" s="79"/>
      <c r="N478" s="70"/>
      <c r="O478" s="70"/>
      <c r="P478" s="70"/>
    </row>
    <row r="479" spans="1:16" ht="16.5" customHeight="1">
      <c r="A479" s="74"/>
      <c r="B479" s="72"/>
      <c r="C479" s="74"/>
      <c r="D479" s="89"/>
      <c r="E479" s="75"/>
      <c r="F479" s="75"/>
      <c r="G479" s="89"/>
      <c r="H479" s="89"/>
      <c r="I479" s="74"/>
      <c r="J479" s="77"/>
      <c r="K479" s="74"/>
      <c r="L479" s="78"/>
      <c r="M479" s="79"/>
      <c r="N479" s="70"/>
      <c r="O479" s="70"/>
      <c r="P479" s="70"/>
    </row>
    <row r="480" spans="1:16" ht="16.5" customHeight="1">
      <c r="A480" s="74"/>
      <c r="B480" s="72"/>
      <c r="C480" s="74"/>
      <c r="D480" s="89"/>
      <c r="E480" s="75"/>
      <c r="F480" s="75"/>
      <c r="G480" s="89"/>
      <c r="H480" s="89"/>
      <c r="I480" s="74"/>
      <c r="J480" s="77"/>
      <c r="K480" s="74"/>
      <c r="L480" s="78"/>
      <c r="M480" s="79"/>
      <c r="N480" s="70"/>
      <c r="O480" s="70"/>
      <c r="P480" s="70"/>
    </row>
    <row r="481" spans="1:16" ht="16.5" customHeight="1">
      <c r="A481" s="74"/>
      <c r="B481" s="72"/>
      <c r="C481" s="74"/>
      <c r="D481" s="89"/>
      <c r="E481" s="75"/>
      <c r="F481" s="75"/>
      <c r="G481" s="89"/>
      <c r="H481" s="89"/>
      <c r="I481" s="74"/>
      <c r="J481" s="77"/>
      <c r="K481" s="74"/>
      <c r="L481" s="78"/>
      <c r="M481" s="79"/>
      <c r="N481" s="70"/>
      <c r="O481" s="70"/>
      <c r="P481" s="70"/>
    </row>
    <row r="482" spans="1:16" ht="16.5" customHeight="1">
      <c r="A482" s="74"/>
      <c r="B482" s="72"/>
      <c r="C482" s="74"/>
      <c r="D482" s="89"/>
      <c r="E482" s="75"/>
      <c r="F482" s="75"/>
      <c r="G482" s="89"/>
      <c r="H482" s="89"/>
      <c r="I482" s="74"/>
      <c r="J482" s="77"/>
      <c r="K482" s="74"/>
      <c r="L482" s="78"/>
      <c r="M482" s="79"/>
      <c r="N482" s="70"/>
      <c r="O482" s="70"/>
      <c r="P482" s="70"/>
    </row>
    <row r="483" spans="1:16" ht="16.5" customHeight="1">
      <c r="A483" s="74"/>
      <c r="B483" s="72"/>
      <c r="C483" s="74"/>
      <c r="D483" s="89"/>
      <c r="E483" s="75"/>
      <c r="F483" s="75"/>
      <c r="G483" s="89"/>
      <c r="H483" s="89"/>
      <c r="I483" s="74"/>
      <c r="J483" s="77"/>
      <c r="K483" s="74"/>
      <c r="L483" s="78"/>
      <c r="M483" s="79"/>
      <c r="N483" s="70"/>
      <c r="O483" s="70"/>
      <c r="P483" s="70"/>
    </row>
    <row r="484" spans="1:16" ht="16.5" customHeight="1">
      <c r="A484" s="74"/>
      <c r="B484" s="72"/>
      <c r="C484" s="74"/>
      <c r="D484" s="89"/>
      <c r="E484" s="75"/>
      <c r="F484" s="75"/>
      <c r="G484" s="89"/>
      <c r="H484" s="89"/>
      <c r="I484" s="74"/>
      <c r="J484" s="77"/>
      <c r="K484" s="74"/>
      <c r="L484" s="78"/>
      <c r="M484" s="79"/>
      <c r="N484" s="70"/>
      <c r="O484" s="70"/>
      <c r="P484" s="70"/>
    </row>
    <row r="485" spans="1:16" ht="16.5" customHeight="1">
      <c r="A485" s="74"/>
      <c r="B485" s="72"/>
      <c r="C485" s="74"/>
      <c r="D485" s="89"/>
      <c r="E485" s="75"/>
      <c r="F485" s="75"/>
      <c r="G485" s="89"/>
      <c r="H485" s="89"/>
      <c r="I485" s="74"/>
      <c r="J485" s="77"/>
      <c r="K485" s="74"/>
      <c r="L485" s="78"/>
      <c r="M485" s="79"/>
      <c r="N485" s="70"/>
      <c r="O485" s="70"/>
      <c r="P485" s="70"/>
    </row>
    <row r="486" spans="1:16" ht="16.5" customHeight="1">
      <c r="A486" s="74"/>
      <c r="B486" s="72"/>
      <c r="C486" s="74"/>
      <c r="D486" s="89"/>
      <c r="E486" s="75"/>
      <c r="F486" s="75"/>
      <c r="G486" s="89"/>
      <c r="H486" s="89"/>
      <c r="I486" s="74"/>
      <c r="J486" s="77"/>
      <c r="K486" s="74"/>
      <c r="L486" s="78"/>
      <c r="M486" s="79"/>
      <c r="N486" s="70"/>
      <c r="O486" s="70"/>
      <c r="P486" s="70"/>
    </row>
    <row r="487" spans="1:16" ht="16.5" customHeight="1">
      <c r="A487" s="74"/>
      <c r="B487" s="72"/>
      <c r="C487" s="74"/>
      <c r="D487" s="89"/>
      <c r="E487" s="75"/>
      <c r="F487" s="75"/>
      <c r="G487" s="89"/>
      <c r="H487" s="89"/>
      <c r="I487" s="74"/>
      <c r="J487" s="77"/>
      <c r="K487" s="74"/>
      <c r="L487" s="78"/>
      <c r="M487" s="79"/>
      <c r="N487" s="70"/>
      <c r="O487" s="70"/>
      <c r="P487" s="70"/>
    </row>
    <row r="488" spans="1:16" ht="16.5" customHeight="1">
      <c r="A488" s="74"/>
      <c r="B488" s="72"/>
      <c r="C488" s="74"/>
      <c r="D488" s="89"/>
      <c r="E488" s="75"/>
      <c r="F488" s="75"/>
      <c r="G488" s="89"/>
      <c r="H488" s="89"/>
      <c r="I488" s="74"/>
      <c r="J488" s="77"/>
      <c r="K488" s="74"/>
      <c r="L488" s="78"/>
      <c r="M488" s="79"/>
      <c r="N488" s="70"/>
      <c r="O488" s="70"/>
      <c r="P488" s="70"/>
    </row>
    <row r="489" spans="1:16" ht="16.5" customHeight="1">
      <c r="A489" s="74"/>
      <c r="B489" s="72"/>
      <c r="C489" s="74"/>
      <c r="D489" s="89"/>
      <c r="E489" s="75"/>
      <c r="F489" s="75"/>
      <c r="G489" s="89"/>
      <c r="H489" s="89"/>
      <c r="I489" s="74"/>
      <c r="J489" s="77"/>
      <c r="K489" s="74"/>
      <c r="L489" s="78"/>
      <c r="M489" s="79"/>
      <c r="N489" s="70"/>
      <c r="O489" s="70"/>
      <c r="P489" s="70"/>
    </row>
    <row r="490" spans="1:16" ht="16.5" customHeight="1">
      <c r="A490" s="74"/>
      <c r="B490" s="72"/>
      <c r="C490" s="74"/>
      <c r="D490" s="89"/>
      <c r="E490" s="75"/>
      <c r="F490" s="75"/>
      <c r="G490" s="89"/>
      <c r="H490" s="89"/>
      <c r="I490" s="74"/>
      <c r="J490" s="77"/>
      <c r="K490" s="74"/>
      <c r="L490" s="78"/>
      <c r="M490" s="79"/>
      <c r="N490" s="70"/>
      <c r="O490" s="70"/>
      <c r="P490" s="70"/>
    </row>
    <row r="491" spans="1:16" ht="16.5" customHeight="1">
      <c r="A491" s="74"/>
      <c r="B491" s="72"/>
      <c r="C491" s="74"/>
      <c r="D491" s="89"/>
      <c r="E491" s="75"/>
      <c r="F491" s="75"/>
      <c r="G491" s="89"/>
      <c r="H491" s="89"/>
      <c r="I491" s="74"/>
      <c r="J491" s="77"/>
      <c r="K491" s="74"/>
      <c r="L491" s="78"/>
      <c r="M491" s="79"/>
      <c r="N491" s="70"/>
      <c r="O491" s="70"/>
      <c r="P491" s="70"/>
    </row>
    <row r="492" spans="1:16" ht="16.5" customHeight="1">
      <c r="A492" s="74"/>
      <c r="B492" s="72"/>
      <c r="C492" s="74"/>
      <c r="D492" s="89"/>
      <c r="E492" s="75"/>
      <c r="F492" s="75"/>
      <c r="G492" s="89"/>
      <c r="H492" s="89"/>
      <c r="I492" s="74"/>
      <c r="J492" s="77"/>
      <c r="K492" s="74"/>
      <c r="L492" s="78"/>
      <c r="M492" s="79"/>
      <c r="N492" s="70"/>
      <c r="O492" s="70"/>
      <c r="P492" s="70"/>
    </row>
    <row r="493" spans="1:16" ht="16.5" customHeight="1">
      <c r="A493" s="74"/>
      <c r="B493" s="72"/>
      <c r="C493" s="74"/>
      <c r="D493" s="89"/>
      <c r="E493" s="75"/>
      <c r="F493" s="75"/>
      <c r="G493" s="89"/>
      <c r="H493" s="89"/>
      <c r="I493" s="74"/>
      <c r="J493" s="77"/>
      <c r="K493" s="74"/>
      <c r="L493" s="78"/>
      <c r="M493" s="79"/>
      <c r="N493" s="70"/>
      <c r="O493" s="70"/>
      <c r="P493" s="70"/>
    </row>
    <row r="494" spans="1:16" ht="16.5" customHeight="1">
      <c r="A494" s="74"/>
      <c r="B494" s="72"/>
      <c r="C494" s="74"/>
      <c r="D494" s="89"/>
      <c r="E494" s="75"/>
      <c r="F494" s="75"/>
      <c r="G494" s="89"/>
      <c r="H494" s="89"/>
      <c r="I494" s="74"/>
      <c r="J494" s="77"/>
      <c r="K494" s="74"/>
      <c r="L494" s="78"/>
      <c r="M494" s="79"/>
      <c r="N494" s="70"/>
      <c r="O494" s="70"/>
      <c r="P494" s="70"/>
    </row>
    <row r="495" spans="1:16" ht="16.5" customHeight="1">
      <c r="A495" s="74"/>
      <c r="B495" s="72"/>
      <c r="C495" s="74"/>
      <c r="D495" s="89"/>
      <c r="E495" s="75"/>
      <c r="F495" s="75"/>
      <c r="G495" s="89"/>
      <c r="H495" s="89"/>
      <c r="I495" s="74"/>
      <c r="J495" s="77"/>
      <c r="K495" s="74"/>
      <c r="L495" s="78"/>
      <c r="M495" s="79"/>
      <c r="N495" s="70"/>
      <c r="O495" s="70"/>
      <c r="P495" s="70"/>
    </row>
    <row r="496" spans="1:16" ht="16.5" customHeight="1">
      <c r="A496" s="74"/>
      <c r="B496" s="72"/>
      <c r="C496" s="74"/>
      <c r="D496" s="89"/>
      <c r="E496" s="75"/>
      <c r="F496" s="75"/>
      <c r="G496" s="89"/>
      <c r="H496" s="89"/>
      <c r="I496" s="74"/>
      <c r="J496" s="77"/>
      <c r="K496" s="74"/>
      <c r="L496" s="78"/>
      <c r="M496" s="79"/>
      <c r="N496" s="70"/>
      <c r="O496" s="70"/>
      <c r="P496" s="70"/>
    </row>
    <row r="497" spans="1:16" ht="16.5" customHeight="1">
      <c r="A497" s="74"/>
      <c r="B497" s="72"/>
      <c r="C497" s="74"/>
      <c r="D497" s="89"/>
      <c r="E497" s="75"/>
      <c r="F497" s="75"/>
      <c r="G497" s="89"/>
      <c r="H497" s="89"/>
      <c r="I497" s="74"/>
      <c r="J497" s="77"/>
      <c r="K497" s="74"/>
      <c r="L497" s="78"/>
      <c r="M497" s="79"/>
      <c r="N497" s="70"/>
      <c r="O497" s="70"/>
      <c r="P497" s="70"/>
    </row>
    <row r="498" spans="1:16" ht="16.5" customHeight="1">
      <c r="A498" s="74"/>
      <c r="B498" s="72"/>
      <c r="C498" s="74"/>
      <c r="D498" s="89"/>
      <c r="E498" s="75"/>
      <c r="F498" s="75"/>
      <c r="G498" s="89"/>
      <c r="H498" s="89"/>
      <c r="I498" s="74"/>
      <c r="J498" s="77"/>
      <c r="K498" s="74"/>
      <c r="L498" s="78"/>
      <c r="M498" s="79"/>
      <c r="N498" s="70"/>
      <c r="O498" s="70"/>
      <c r="P498" s="70"/>
    </row>
    <row r="499" spans="1:16" ht="16.5" customHeight="1">
      <c r="A499" s="74"/>
      <c r="B499" s="72"/>
      <c r="C499" s="74"/>
      <c r="D499" s="89"/>
      <c r="E499" s="75"/>
      <c r="F499" s="75"/>
      <c r="G499" s="89"/>
      <c r="H499" s="89"/>
      <c r="I499" s="74"/>
      <c r="J499" s="77"/>
      <c r="K499" s="74"/>
      <c r="L499" s="78"/>
      <c r="M499" s="79"/>
      <c r="N499" s="70"/>
      <c r="O499" s="70"/>
      <c r="P499" s="70"/>
    </row>
    <row r="500" spans="1:16" ht="16.5" customHeight="1">
      <c r="A500" s="74"/>
      <c r="B500" s="72"/>
      <c r="C500" s="74"/>
      <c r="D500" s="89"/>
      <c r="E500" s="75"/>
      <c r="F500" s="75"/>
      <c r="G500" s="89"/>
      <c r="H500" s="89"/>
      <c r="I500" s="74"/>
      <c r="J500" s="77"/>
      <c r="K500" s="74"/>
      <c r="L500" s="78"/>
      <c r="M500" s="79"/>
      <c r="N500" s="70"/>
      <c r="O500" s="70"/>
      <c r="P500" s="70"/>
    </row>
    <row r="64768" spans="4:4">
      <c r="D64768" s="106"/>
    </row>
  </sheetData>
  <sheetProtection autoFilter="0"/>
  <autoFilter ref="B1:P457"/>
  <conditionalFormatting sqref="P2:P500 N2:N500">
    <cfRule type="cellIs" dxfId="4" priority="2" stopIfTrue="1" operator="equal">
      <formula>"expédiée"</formula>
    </cfRule>
  </conditionalFormatting>
  <conditionalFormatting sqref="O2:O500">
    <cfRule type="cellIs" dxfId="3" priority="1" stopIfTrue="1" operator="equal">
      <formula>"plaques posées"</formula>
    </cfRule>
  </conditionalFormatting>
  <pageMargins left="0.17" right="0.17" top="0.47" bottom="0.33" header="0.39" footer="0.2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54"/>
  <sheetViews>
    <sheetView topLeftCell="A6" zoomScale="85" workbookViewId="0">
      <selection activeCell="C18" sqref="C18"/>
    </sheetView>
    <sheetView tabSelected="1" topLeftCell="A7" zoomScale="80" zoomScaleNormal="80" workbookViewId="1">
      <selection activeCell="D17" sqref="D17"/>
    </sheetView>
  </sheetViews>
  <sheetFormatPr baseColWidth="10" defaultRowHeight="13.2"/>
  <cols>
    <col min="2" max="2" width="17" customWidth="1"/>
    <col min="3" max="3" width="11.5546875" customWidth="1"/>
    <col min="4" max="4" width="14.109375" customWidth="1"/>
    <col min="5" max="5" width="10" customWidth="1"/>
    <col min="6" max="6" width="5.33203125" customWidth="1"/>
    <col min="7" max="7" width="16.44140625" customWidth="1"/>
    <col min="8" max="10" width="9" customWidth="1"/>
  </cols>
  <sheetData>
    <row r="1" spans="1:10" ht="13.8" thickBot="1">
      <c r="A1" s="48" t="s">
        <v>0</v>
      </c>
      <c r="B1" s="44"/>
      <c r="C1" s="44"/>
      <c r="D1" s="44"/>
      <c r="E1" s="44"/>
      <c r="F1" s="44"/>
      <c r="G1" s="44"/>
      <c r="H1" s="44"/>
      <c r="I1" s="44"/>
      <c r="J1" s="49"/>
    </row>
    <row r="2" spans="1:10" ht="13.5" customHeight="1">
      <c r="A2" s="45"/>
      <c r="B2" s="46"/>
      <c r="C2" s="46"/>
      <c r="D2" s="46"/>
      <c r="E2" s="46"/>
      <c r="F2" s="46"/>
      <c r="G2" s="46"/>
      <c r="H2" s="46"/>
      <c r="I2" s="46"/>
      <c r="J2" s="42"/>
    </row>
    <row r="3" spans="1:10" ht="13.5" customHeight="1" thickBot="1">
      <c r="A3" s="43"/>
      <c r="B3" s="58"/>
      <c r="C3" s="58"/>
      <c r="D3" s="58"/>
      <c r="E3" s="58"/>
      <c r="F3" s="58"/>
      <c r="G3" s="58"/>
      <c r="H3" s="58"/>
      <c r="I3" s="58"/>
      <c r="J3" s="59"/>
    </row>
    <row r="5" spans="1:10">
      <c r="D5" s="24"/>
      <c r="E5" s="24"/>
      <c r="F5" s="24"/>
    </row>
    <row r="7" spans="1:10" ht="13.8" thickBot="1">
      <c r="A7" s="113"/>
      <c r="B7" s="113"/>
      <c r="C7" s="113"/>
      <c r="D7" s="113"/>
      <c r="E7" s="113"/>
      <c r="F7" s="113"/>
      <c r="G7" s="113"/>
      <c r="H7" s="113"/>
      <c r="I7" s="113"/>
      <c r="J7" s="113"/>
    </row>
    <row r="8" spans="1:10" ht="13.8" thickBot="1">
      <c r="A8" s="113"/>
      <c r="B8" s="114" t="s">
        <v>4</v>
      </c>
      <c r="C8" s="115"/>
      <c r="D8" s="116"/>
      <c r="E8" s="114" t="str">
        <f>VLOOKUP(H10,[1]BASES!$A$3:$V$2000,3,FALSE)</f>
        <v>TC630i</v>
      </c>
      <c r="F8" s="117"/>
      <c r="G8" s="117"/>
      <c r="H8" s="118"/>
      <c r="I8" s="113"/>
      <c r="J8" s="119"/>
    </row>
    <row r="9" spans="1:10" ht="13.8" thickBot="1">
      <c r="A9" s="113"/>
      <c r="B9" s="113"/>
      <c r="C9" s="113"/>
      <c r="D9" s="113"/>
      <c r="E9" s="113"/>
      <c r="F9" s="113"/>
      <c r="G9" s="113"/>
      <c r="H9" s="113"/>
      <c r="I9" s="113"/>
      <c r="J9" s="119"/>
    </row>
    <row r="10" spans="1:10" ht="13.8" thickBot="1">
      <c r="A10" s="113"/>
      <c r="B10" s="113"/>
      <c r="C10" s="113"/>
      <c r="D10" s="113"/>
      <c r="E10" s="113"/>
      <c r="F10" s="113"/>
      <c r="G10" s="120" t="s">
        <v>17</v>
      </c>
      <c r="H10" s="121" t="s">
        <v>83</v>
      </c>
      <c r="I10" s="122"/>
      <c r="J10" s="123"/>
    </row>
    <row r="11" spans="1:10" ht="13.8" thickBot="1">
      <c r="A11" s="113"/>
      <c r="B11" s="124" t="s">
        <v>1</v>
      </c>
      <c r="C11" s="125"/>
      <c r="D11" s="126" t="e">
        <f>COUNTIF([2]BASES!$A$3:$W$915,H10)</f>
        <v>#VALUE!</v>
      </c>
      <c r="E11" s="113"/>
      <c r="F11" s="113"/>
      <c r="G11" s="113"/>
      <c r="H11" s="113"/>
      <c r="I11" s="113"/>
      <c r="J11" s="119"/>
    </row>
    <row r="12" spans="1:10" ht="13.8" thickBot="1">
      <c r="A12" s="113" t="s">
        <v>22</v>
      </c>
      <c r="B12" s="114" t="s">
        <v>23</v>
      </c>
      <c r="C12" s="118"/>
      <c r="D12" s="127" t="s">
        <v>2</v>
      </c>
      <c r="E12" s="113"/>
      <c r="F12" s="113"/>
      <c r="G12" s="120" t="s">
        <v>3</v>
      </c>
      <c r="H12" s="128">
        <f>96000000+LEFT(H10,3)</f>
        <v>96000424</v>
      </c>
      <c r="I12" s="129"/>
      <c r="J12" s="130"/>
    </row>
    <row r="13" spans="1:10" ht="13.8" thickBot="1">
      <c r="A13" s="113" t="s">
        <v>22</v>
      </c>
      <c r="B13" s="131" t="e">
        <f>IF(VLOOKUP("G/D",E17:E23,1,FALSE)="G/D","G/D"," ")</f>
        <v>#N/A</v>
      </c>
      <c r="C13" s="131" t="e">
        <f>IF(VLOOKUP("D/G",E17:E23,1,FALSE)="D/G","D/G"," ")</f>
        <v>#N/A</v>
      </c>
      <c r="D13" s="132"/>
      <c r="E13" s="113"/>
      <c r="F13" s="113"/>
      <c r="G13" s="120" t="s">
        <v>9</v>
      </c>
      <c r="H13" s="133" t="str">
        <f>RIGHT(H10,4)</f>
        <v>9501</v>
      </c>
      <c r="I13" s="134"/>
      <c r="J13" s="135"/>
    </row>
    <row r="14" spans="1:10" ht="13.8" thickBot="1">
      <c r="A14" s="113"/>
      <c r="B14" s="136"/>
      <c r="C14" s="136"/>
      <c r="D14" s="137"/>
      <c r="E14" s="138"/>
      <c r="F14" s="113"/>
      <c r="G14" s="120" t="s">
        <v>21</v>
      </c>
      <c r="H14" s="133" t="str">
        <f>VLOOKUP(H10,[1]BASES!$A$3:$V$2000,2,FALSE)</f>
        <v>96000424 - 379501(1)</v>
      </c>
      <c r="I14" s="134"/>
      <c r="J14" s="135"/>
    </row>
    <row r="15" spans="1:10" ht="13.8" thickBot="1">
      <c r="A15" s="113"/>
      <c r="B15" s="113"/>
      <c r="C15" s="113"/>
      <c r="D15" s="113"/>
      <c r="E15" s="113"/>
      <c r="F15" s="113"/>
      <c r="G15" s="113"/>
      <c r="H15" s="113"/>
      <c r="I15" s="113"/>
      <c r="J15" s="119"/>
    </row>
    <row r="16" spans="1:10">
      <c r="A16" s="113"/>
      <c r="B16" s="139"/>
      <c r="C16" s="139"/>
      <c r="D16" s="139"/>
      <c r="E16" s="140" t="s">
        <v>24</v>
      </c>
      <c r="F16" s="113"/>
      <c r="G16" s="113"/>
      <c r="H16" s="113"/>
      <c r="I16" s="139"/>
      <c r="J16" s="119"/>
    </row>
    <row r="17" spans="1:10">
      <c r="A17" s="113"/>
      <c r="B17" s="141" t="s">
        <v>18</v>
      </c>
      <c r="C17" s="141"/>
      <c r="D17" s="142" t="str">
        <f t="array" ref="D17:D35">IFERROR(INDEX(BASES!$E$2:$E$459,SMALL(IF(BASES!$A$2:$A$459=H10,ROW(BASES!$E$2:$E$459)-1,""),ROW(BASES!$E$2:$E$459)-1)),"")</f>
        <v>8741 - 549</v>
      </c>
      <c r="E17" s="143"/>
      <c r="F17" s="113"/>
      <c r="G17" s="113"/>
      <c r="H17" s="113"/>
      <c r="I17" s="139"/>
      <c r="J17" s="119"/>
    </row>
    <row r="18" spans="1:10">
      <c r="A18" s="113"/>
      <c r="B18" s="141" t="s">
        <v>18</v>
      </c>
      <c r="C18" s="141"/>
      <c r="D18" s="142" t="str">
        <v>8742 - 550</v>
      </c>
      <c r="E18" s="143"/>
      <c r="F18" s="113"/>
      <c r="G18" s="113"/>
      <c r="H18" s="113"/>
      <c r="I18" s="113"/>
      <c r="J18" s="119"/>
    </row>
    <row r="19" spans="1:10">
      <c r="A19" s="113"/>
      <c r="B19" s="141" t="s">
        <v>18</v>
      </c>
      <c r="C19" s="141"/>
      <c r="D19" s="142" t="str">
        <v>8743 - 551</v>
      </c>
      <c r="E19" s="143"/>
      <c r="F19" s="113"/>
      <c r="G19" s="113"/>
      <c r="H19" s="113"/>
      <c r="I19" s="113"/>
      <c r="J19" s="119"/>
    </row>
    <row r="20" spans="1:10">
      <c r="A20" s="113"/>
      <c r="B20" s="141" t="s">
        <v>18</v>
      </c>
      <c r="C20" s="141"/>
      <c r="D20" s="142" t="str">
        <v>8744 - 552</v>
      </c>
      <c r="E20" s="143"/>
      <c r="F20" s="113"/>
      <c r="G20" s="113"/>
      <c r="H20" s="113"/>
      <c r="I20" s="113"/>
      <c r="J20" s="119"/>
    </row>
    <row r="21" spans="1:10">
      <c r="A21" s="113"/>
      <c r="B21" s="141" t="s">
        <v>18</v>
      </c>
      <c r="C21" s="141"/>
      <c r="D21" s="142" t="str">
        <v>8745 - 553</v>
      </c>
      <c r="E21" s="143"/>
      <c r="F21" s="113"/>
      <c r="G21" s="113"/>
      <c r="H21" s="113"/>
      <c r="I21" s="113"/>
      <c r="J21" s="119"/>
    </row>
    <row r="22" spans="1:10">
      <c r="A22" s="113"/>
      <c r="B22" s="141" t="s">
        <v>18</v>
      </c>
      <c r="C22" s="141"/>
      <c r="D22" s="142" t="str">
        <v xml:space="preserve">8746 - 554 </v>
      </c>
      <c r="E22" s="143"/>
      <c r="F22" s="113"/>
      <c r="G22" s="113"/>
      <c r="H22" s="113"/>
      <c r="I22" s="113"/>
      <c r="J22" s="119"/>
    </row>
    <row r="23" spans="1:10">
      <c r="A23" s="113"/>
      <c r="B23" s="141" t="s">
        <v>18</v>
      </c>
      <c r="C23" s="141"/>
      <c r="D23" s="142" t="str">
        <v>8747 - 555</v>
      </c>
      <c r="E23" s="143"/>
      <c r="F23" s="113"/>
      <c r="G23" s="113"/>
      <c r="H23" s="113"/>
      <c r="I23" s="113"/>
      <c r="J23" s="119"/>
    </row>
    <row r="24" spans="1:10">
      <c r="A24" s="113"/>
      <c r="B24" s="141" t="s">
        <v>18</v>
      </c>
      <c r="C24" s="141"/>
      <c r="D24" s="142" t="str">
        <v>8748 - 556</v>
      </c>
      <c r="E24" s="143"/>
      <c r="F24" s="113"/>
      <c r="G24" s="113"/>
      <c r="H24" s="113"/>
      <c r="I24" s="113"/>
      <c r="J24" s="119"/>
    </row>
    <row r="25" spans="1:10">
      <c r="A25" s="113"/>
      <c r="B25" s="141" t="s">
        <v>18</v>
      </c>
      <c r="C25" s="141"/>
      <c r="D25" s="142" t="str">
        <v/>
      </c>
      <c r="E25" s="143"/>
      <c r="F25" s="113"/>
      <c r="G25" s="113"/>
      <c r="H25" s="113"/>
      <c r="I25" s="113"/>
      <c r="J25" s="119"/>
    </row>
    <row r="26" spans="1:10">
      <c r="A26" s="113"/>
      <c r="B26" s="141" t="s">
        <v>18</v>
      </c>
      <c r="C26" s="141"/>
      <c r="D26" s="142" t="str">
        <v/>
      </c>
      <c r="E26" s="143"/>
      <c r="F26" s="113"/>
      <c r="G26" s="113"/>
      <c r="H26" s="113"/>
      <c r="I26" s="113"/>
      <c r="J26" s="119"/>
    </row>
    <row r="27" spans="1:10">
      <c r="A27" s="113"/>
      <c r="B27" s="141" t="s">
        <v>18</v>
      </c>
      <c r="C27" s="141"/>
      <c r="D27" s="142" t="str">
        <v/>
      </c>
      <c r="E27" s="143"/>
      <c r="F27" s="113"/>
      <c r="G27" s="113"/>
      <c r="H27" s="113"/>
      <c r="I27" s="113"/>
      <c r="J27" s="119"/>
    </row>
    <row r="28" spans="1:10">
      <c r="A28" s="113"/>
      <c r="B28" s="141" t="s">
        <v>18</v>
      </c>
      <c r="C28" s="141"/>
      <c r="D28" s="142" t="str">
        <v/>
      </c>
      <c r="E28" s="143"/>
      <c r="F28" s="113"/>
      <c r="G28" s="113"/>
      <c r="H28" s="113"/>
      <c r="I28" s="113"/>
      <c r="J28" s="119"/>
    </row>
    <row r="29" spans="1:10">
      <c r="A29" s="113"/>
      <c r="B29" s="141" t="s">
        <v>18</v>
      </c>
      <c r="C29" s="141"/>
      <c r="D29" s="142" t="str">
        <v/>
      </c>
      <c r="E29" s="143"/>
      <c r="F29" s="113"/>
      <c r="G29" s="113"/>
      <c r="H29" s="113"/>
      <c r="I29" s="113"/>
      <c r="J29" s="119"/>
    </row>
    <row r="30" spans="1:10">
      <c r="A30" s="113"/>
      <c r="B30" s="141" t="s">
        <v>18</v>
      </c>
      <c r="C30" s="141"/>
      <c r="D30" s="142" t="str">
        <v/>
      </c>
      <c r="E30" s="143"/>
      <c r="F30" s="113"/>
      <c r="G30" s="113"/>
      <c r="H30" s="113"/>
      <c r="I30" s="113"/>
      <c r="J30" s="119"/>
    </row>
    <row r="31" spans="1:10">
      <c r="A31" s="113"/>
      <c r="B31" s="141" t="s">
        <v>18</v>
      </c>
      <c r="C31" s="141"/>
      <c r="D31" s="142" t="str">
        <v/>
      </c>
      <c r="E31" s="143"/>
      <c r="F31" s="113"/>
      <c r="G31" s="113"/>
      <c r="H31" s="113"/>
      <c r="I31" s="113"/>
      <c r="J31" s="119"/>
    </row>
    <row r="32" spans="1:10">
      <c r="A32" s="113"/>
      <c r="B32" s="141" t="s">
        <v>18</v>
      </c>
      <c r="C32" s="141"/>
      <c r="D32" s="142" t="str">
        <v/>
      </c>
      <c r="E32" s="143"/>
      <c r="F32" s="113"/>
      <c r="G32" s="113"/>
      <c r="H32" s="113"/>
      <c r="I32" s="113"/>
      <c r="J32" s="119"/>
    </row>
    <row r="33" spans="1:10">
      <c r="A33" s="113"/>
      <c r="B33" s="141" t="s">
        <v>18</v>
      </c>
      <c r="C33" s="141"/>
      <c r="D33" s="142" t="str">
        <v/>
      </c>
      <c r="E33" s="143"/>
      <c r="F33" s="113"/>
      <c r="G33" s="113"/>
      <c r="H33" s="113"/>
      <c r="I33" s="113"/>
      <c r="J33" s="119"/>
    </row>
    <row r="34" spans="1:10">
      <c r="A34" s="113"/>
      <c r="B34" s="141" t="s">
        <v>18</v>
      </c>
      <c r="C34" s="141"/>
      <c r="D34" s="142" t="str">
        <v/>
      </c>
      <c r="E34" s="143"/>
      <c r="F34" s="113"/>
      <c r="G34" s="113"/>
      <c r="H34" s="113"/>
      <c r="I34" s="113"/>
      <c r="J34" s="119"/>
    </row>
    <row r="35" spans="1:10">
      <c r="A35" s="113"/>
      <c r="B35" s="141" t="s">
        <v>18</v>
      </c>
      <c r="C35" s="141"/>
      <c r="D35" s="142" t="str">
        <v/>
      </c>
      <c r="E35" s="143"/>
      <c r="F35" s="113"/>
      <c r="G35" s="113"/>
      <c r="H35" s="113"/>
      <c r="I35" s="113"/>
      <c r="J35" s="119"/>
    </row>
    <row r="36" spans="1:10">
      <c r="A36" s="113"/>
      <c r="B36" s="119"/>
      <c r="C36" s="113"/>
      <c r="D36" s="113"/>
      <c r="E36" s="144"/>
      <c r="F36" s="113"/>
      <c r="G36" s="113"/>
      <c r="H36" s="113"/>
      <c r="I36" s="113"/>
      <c r="J36" s="119"/>
    </row>
    <row r="37" spans="1:10">
      <c r="B37" s="14"/>
      <c r="E37" s="108"/>
      <c r="G37" s="50"/>
      <c r="H37" s="50"/>
      <c r="J37" s="8"/>
    </row>
    <row r="38" spans="1:10">
      <c r="B38" s="14"/>
      <c r="E38" s="108"/>
      <c r="G38" s="50"/>
      <c r="H38" s="50"/>
      <c r="J38" s="8"/>
    </row>
    <row r="39" spans="1:10" ht="13.8" thickBot="1">
      <c r="A39" s="1"/>
      <c r="B39" s="2"/>
      <c r="C39" s="2"/>
      <c r="D39" s="2"/>
      <c r="E39" s="2"/>
      <c r="F39" s="2"/>
    </row>
    <row r="40" spans="1:10" ht="13.8" thickBot="1">
      <c r="G40" s="48" t="s">
        <v>16</v>
      </c>
      <c r="H40" s="49"/>
    </row>
    <row r="41" spans="1:10" ht="13.8" thickBot="1">
      <c r="A41" s="3" t="s">
        <v>5</v>
      </c>
      <c r="B41" s="4"/>
      <c r="C41" s="4"/>
      <c r="D41" s="4"/>
      <c r="E41" s="5"/>
      <c r="F41" s="4"/>
      <c r="G41" s="57" t="s">
        <v>10</v>
      </c>
      <c r="H41" s="47"/>
      <c r="J41" s="41" t="s">
        <v>19</v>
      </c>
    </row>
    <row r="42" spans="1:10" ht="13.8" thickBot="1">
      <c r="A42" s="3" t="s">
        <v>6</v>
      </c>
      <c r="B42" s="4"/>
      <c r="C42" s="4"/>
      <c r="D42" s="4"/>
      <c r="E42" s="5"/>
      <c r="F42" s="4"/>
      <c r="G42" s="57" t="s">
        <v>15</v>
      </c>
      <c r="H42" s="47"/>
      <c r="J42" s="41" t="s">
        <v>20</v>
      </c>
    </row>
    <row r="43" spans="1:10" ht="13.8" thickBot="1">
      <c r="A43" s="3" t="s">
        <v>7</v>
      </c>
      <c r="B43" s="4"/>
      <c r="C43" s="4"/>
      <c r="D43" s="4"/>
      <c r="E43" s="5"/>
      <c r="F43" s="4"/>
      <c r="G43" s="57" t="s">
        <v>10</v>
      </c>
      <c r="H43" s="47"/>
    </row>
    <row r="44" spans="1:10" ht="13.8" thickBot="1">
      <c r="A44" s="3" t="s">
        <v>8</v>
      </c>
      <c r="B44" s="4"/>
      <c r="C44" s="4"/>
      <c r="D44" s="4"/>
      <c r="E44" s="5"/>
      <c r="F44" s="4"/>
      <c r="G44" s="57" t="e">
        <f>VLOOKUP(H10,[2]BASES!$A$3:$W$710,19,FALSE)</f>
        <v>#N/A</v>
      </c>
      <c r="H44" s="47"/>
    </row>
    <row r="45" spans="1:10" ht="13.8" thickBot="1">
      <c r="A45" s="3" t="s">
        <v>14</v>
      </c>
      <c r="B45" s="4"/>
      <c r="C45" s="4"/>
      <c r="D45" s="4"/>
      <c r="E45" s="5"/>
      <c r="F45" s="4"/>
      <c r="G45" s="57" t="e">
        <f>VLOOKUP(H10,[2]BASES!$A$3:$W$710,18,FALSE)</f>
        <v>#N/A</v>
      </c>
      <c r="H45" s="47"/>
      <c r="J45" s="21"/>
    </row>
    <row r="46" spans="1:10" ht="13.8" thickBot="1">
      <c r="A46" s="3" t="str">
        <f>IF(OR(E8="AST1000R",E8="AST1250R"),"Sole of the frame (AST1000R - AST1250R)"," ")</f>
        <v xml:space="preserve"> </v>
      </c>
      <c r="B46" s="4"/>
      <c r="C46" s="4"/>
      <c r="D46" s="4"/>
      <c r="E46" s="5"/>
      <c r="F46" s="4"/>
      <c r="G46" s="57" t="str">
        <f>IF(A46="Sole of the frame (AST1000R - AST1250R)","X"," ")</f>
        <v xml:space="preserve"> </v>
      </c>
      <c r="H46" s="47"/>
    </row>
    <row r="48" spans="1:10" ht="13.8" thickBot="1"/>
    <row r="49" spans="1:11" ht="13.8" thickBot="1">
      <c r="G49" s="3" t="s">
        <v>11</v>
      </c>
      <c r="H49" s="6" t="s">
        <v>12</v>
      </c>
    </row>
    <row r="50" spans="1:11" ht="13.8" thickBot="1">
      <c r="A50" s="3" t="s">
        <v>13</v>
      </c>
      <c r="B50" s="4"/>
      <c r="C50" s="4"/>
      <c r="D50" s="4"/>
      <c r="E50" s="5"/>
      <c r="F50" s="5"/>
      <c r="G50" s="7" t="s">
        <v>10</v>
      </c>
      <c r="H50" s="7"/>
    </row>
    <row r="55" spans="1:11" ht="13.8" thickBot="1"/>
    <row r="56" spans="1:11" ht="13.8" thickBot="1">
      <c r="A56" s="54"/>
      <c r="B56" s="55"/>
      <c r="C56" s="55"/>
      <c r="D56" s="55"/>
      <c r="E56" s="55"/>
      <c r="F56" s="55"/>
      <c r="G56" s="55"/>
      <c r="H56" s="55"/>
      <c r="I56" s="55"/>
      <c r="J56" s="56"/>
    </row>
    <row r="57" spans="1:11">
      <c r="B57" s="14"/>
      <c r="C57" s="14"/>
      <c r="D57" s="14"/>
      <c r="E57" s="14"/>
      <c r="F57" s="14"/>
      <c r="G57" s="14"/>
      <c r="H57" s="14"/>
      <c r="I57" s="14"/>
    </row>
    <row r="58" spans="1:11">
      <c r="B58" s="14"/>
      <c r="C58" s="14"/>
      <c r="D58" s="14"/>
      <c r="E58" s="14"/>
      <c r="F58" s="14"/>
      <c r="G58" s="16"/>
      <c r="H58" s="15"/>
      <c r="I58" s="15"/>
      <c r="J58" s="15"/>
      <c r="K58" s="15"/>
    </row>
    <row r="59" spans="1:11">
      <c r="A59" s="9"/>
      <c r="B59" s="33"/>
      <c r="C59" s="10"/>
      <c r="D59" s="10"/>
      <c r="E59" s="11"/>
      <c r="F59" s="25"/>
      <c r="G59" s="22"/>
      <c r="H59" s="38"/>
      <c r="I59" s="18"/>
      <c r="J59" s="18"/>
      <c r="K59" s="35"/>
    </row>
    <row r="60" spans="1:11">
      <c r="A60" s="9"/>
      <c r="B60" s="17"/>
      <c r="C60" s="10"/>
      <c r="D60" s="10"/>
      <c r="E60" s="10"/>
      <c r="F60" s="39"/>
      <c r="G60" s="40"/>
      <c r="H60" s="38"/>
      <c r="I60" s="18"/>
      <c r="J60" s="18"/>
      <c r="K60" s="35"/>
    </row>
    <row r="61" spans="1:11">
      <c r="A61" s="9"/>
      <c r="B61" s="17"/>
      <c r="C61" s="10"/>
      <c r="D61" s="10"/>
      <c r="E61" s="10"/>
      <c r="F61" s="25"/>
      <c r="G61" s="22"/>
      <c r="H61" s="38"/>
      <c r="I61" s="18"/>
      <c r="J61" s="18"/>
      <c r="K61" s="35"/>
    </row>
    <row r="62" spans="1:11">
      <c r="A62" s="9"/>
      <c r="B62" s="17"/>
      <c r="C62" s="10"/>
      <c r="D62" s="10"/>
      <c r="E62" s="10"/>
      <c r="F62" s="25"/>
      <c r="G62" s="22"/>
      <c r="H62" s="38"/>
      <c r="I62" s="18"/>
      <c r="J62" s="18"/>
      <c r="K62" s="35"/>
    </row>
    <row r="63" spans="1:11">
      <c r="A63" s="9"/>
      <c r="B63" s="17"/>
      <c r="C63" s="10"/>
      <c r="D63" s="10"/>
      <c r="E63" s="10"/>
      <c r="F63" s="25"/>
      <c r="G63" s="22"/>
      <c r="H63" s="38"/>
      <c r="I63" s="18"/>
      <c r="J63" s="18"/>
      <c r="K63" s="35"/>
    </row>
    <row r="64" spans="1:11">
      <c r="A64" s="9"/>
      <c r="B64" s="17"/>
      <c r="C64" s="10"/>
      <c r="D64" s="10"/>
      <c r="E64" s="10"/>
      <c r="F64" s="25"/>
      <c r="G64" s="22"/>
      <c r="H64" s="38"/>
      <c r="I64" s="18"/>
      <c r="J64" s="18"/>
      <c r="K64" s="35"/>
    </row>
    <row r="65" spans="1:11">
      <c r="A65" s="9"/>
      <c r="B65" s="17"/>
      <c r="C65" s="10"/>
      <c r="D65" s="10"/>
      <c r="E65" s="10"/>
      <c r="F65" s="25"/>
      <c r="G65" s="22"/>
      <c r="H65" s="38"/>
      <c r="I65" s="18"/>
      <c r="J65" s="18"/>
      <c r="K65" s="35"/>
    </row>
    <row r="66" spans="1:11">
      <c r="A66" s="9"/>
      <c r="B66" s="17"/>
      <c r="C66" s="10"/>
      <c r="D66" s="10"/>
      <c r="E66" s="10"/>
      <c r="F66" s="25"/>
      <c r="G66" s="22"/>
      <c r="H66" s="38"/>
      <c r="I66" s="18"/>
      <c r="J66" s="18"/>
      <c r="K66" s="35"/>
    </row>
    <row r="67" spans="1:11">
      <c r="A67" s="9"/>
      <c r="B67" s="17"/>
      <c r="C67" s="10"/>
      <c r="D67" s="10"/>
      <c r="E67" s="10"/>
      <c r="F67" s="25"/>
      <c r="G67" s="22"/>
      <c r="H67" s="38"/>
      <c r="I67" s="18"/>
      <c r="J67" s="18"/>
      <c r="K67" s="35"/>
    </row>
    <row r="68" spans="1:11">
      <c r="A68" s="9"/>
      <c r="B68" s="17"/>
      <c r="C68" s="10"/>
      <c r="D68" s="10"/>
      <c r="E68" s="10"/>
      <c r="F68" s="25"/>
      <c r="G68" s="22"/>
      <c r="H68" s="38"/>
      <c r="I68" s="18"/>
      <c r="J68" s="18"/>
      <c r="K68" s="35"/>
    </row>
    <row r="69" spans="1:11">
      <c r="A69" s="9"/>
      <c r="B69" s="32"/>
      <c r="C69" s="10"/>
      <c r="D69" s="10"/>
      <c r="E69" s="10"/>
      <c r="F69" s="25"/>
      <c r="G69" s="22"/>
      <c r="H69" s="38"/>
      <c r="I69" s="18"/>
      <c r="J69" s="18"/>
      <c r="K69" s="35"/>
    </row>
    <row r="70" spans="1:11">
      <c r="A70" s="9"/>
      <c r="B70" s="17"/>
      <c r="C70" s="10"/>
      <c r="D70" s="10"/>
      <c r="E70" s="10"/>
      <c r="F70" s="25"/>
      <c r="G70" s="22"/>
      <c r="H70" s="38"/>
      <c r="I70" s="18"/>
      <c r="J70" s="18"/>
      <c r="K70" s="35"/>
    </row>
    <row r="71" spans="1:11">
      <c r="A71" s="9"/>
      <c r="B71" s="17"/>
      <c r="C71" s="10"/>
      <c r="D71" s="10"/>
      <c r="E71" s="10"/>
      <c r="F71" s="25"/>
      <c r="G71" s="22"/>
      <c r="H71" s="38"/>
      <c r="I71" s="18"/>
      <c r="J71" s="18"/>
      <c r="K71" s="35"/>
    </row>
    <row r="72" spans="1:11">
      <c r="A72" s="9"/>
      <c r="B72" s="17"/>
      <c r="C72" s="23"/>
      <c r="D72" s="23"/>
      <c r="E72" s="23"/>
      <c r="F72" s="25"/>
      <c r="G72" s="22"/>
      <c r="H72" s="38"/>
      <c r="I72" s="18"/>
      <c r="J72" s="18"/>
      <c r="K72" s="35"/>
    </row>
    <row r="73" spans="1:11">
      <c r="A73" s="9"/>
      <c r="B73" s="32"/>
      <c r="C73" s="10"/>
      <c r="D73" s="10"/>
      <c r="E73" s="10"/>
      <c r="F73" s="25"/>
      <c r="G73" s="22"/>
      <c r="H73" s="38"/>
      <c r="I73" s="18"/>
      <c r="J73" s="18"/>
      <c r="K73" s="35"/>
    </row>
    <row r="74" spans="1:11">
      <c r="A74" s="9"/>
      <c r="B74" s="17"/>
      <c r="C74" s="10"/>
      <c r="D74" s="10"/>
      <c r="E74" s="10"/>
      <c r="F74" s="25"/>
      <c r="G74" s="22"/>
      <c r="H74" s="38"/>
      <c r="I74" s="18"/>
      <c r="J74" s="18"/>
      <c r="K74" s="35"/>
    </row>
    <row r="75" spans="1:11">
      <c r="A75" s="9"/>
      <c r="B75" s="17"/>
      <c r="C75" s="10"/>
      <c r="D75" s="10"/>
      <c r="E75" s="10"/>
      <c r="F75" s="25"/>
      <c r="G75" s="22"/>
      <c r="H75" s="38"/>
      <c r="I75" s="18"/>
      <c r="J75" s="18"/>
      <c r="K75" s="35"/>
    </row>
    <row r="76" spans="1:11">
      <c r="A76" s="9"/>
      <c r="B76" s="32"/>
      <c r="C76" s="10"/>
      <c r="D76" s="10"/>
      <c r="E76" s="10"/>
      <c r="F76" s="25"/>
      <c r="G76" s="22"/>
      <c r="H76" s="38"/>
      <c r="I76" s="18"/>
      <c r="J76" s="18"/>
      <c r="K76" s="35"/>
    </row>
    <row r="77" spans="1:11">
      <c r="A77" s="9"/>
      <c r="B77" s="17"/>
      <c r="C77" s="10"/>
      <c r="D77" s="10"/>
      <c r="E77" s="10"/>
      <c r="F77" s="25"/>
      <c r="G77" s="22"/>
      <c r="H77" s="38"/>
      <c r="I77" s="18"/>
      <c r="J77" s="18"/>
      <c r="K77" s="35"/>
    </row>
    <row r="78" spans="1:11">
      <c r="A78" s="9"/>
      <c r="B78" s="17"/>
      <c r="C78" s="10"/>
      <c r="D78" s="10"/>
      <c r="E78" s="10"/>
      <c r="F78" s="25"/>
      <c r="G78" s="22"/>
      <c r="H78" s="38"/>
      <c r="I78" s="18"/>
      <c r="J78" s="18"/>
      <c r="K78" s="35"/>
    </row>
    <row r="79" spans="1:11">
      <c r="A79" s="9"/>
      <c r="B79" s="17"/>
      <c r="C79" s="10"/>
      <c r="D79" s="10"/>
      <c r="E79" s="10"/>
      <c r="F79" s="25"/>
      <c r="G79" s="22"/>
      <c r="H79" s="38"/>
      <c r="I79" s="18"/>
      <c r="J79" s="18"/>
      <c r="K79" s="35"/>
    </row>
    <row r="80" spans="1:11">
      <c r="A80" s="9"/>
      <c r="B80" s="17"/>
      <c r="C80" s="10"/>
      <c r="D80" s="10"/>
      <c r="E80" s="10"/>
      <c r="F80" s="25"/>
      <c r="G80" s="22"/>
      <c r="H80" s="38"/>
      <c r="I80" s="18"/>
      <c r="J80" s="18"/>
      <c r="K80" s="35"/>
    </row>
    <row r="81" spans="1:11">
      <c r="A81" s="9"/>
      <c r="B81" s="17"/>
      <c r="C81" s="10"/>
      <c r="D81" s="10"/>
      <c r="E81" s="10"/>
      <c r="F81" s="25"/>
      <c r="G81" s="22"/>
      <c r="H81" s="38"/>
      <c r="I81" s="18"/>
      <c r="J81" s="18"/>
      <c r="K81" s="35"/>
    </row>
    <row r="82" spans="1:11">
      <c r="A82" s="9"/>
      <c r="B82" s="17"/>
      <c r="C82" s="10"/>
      <c r="D82" s="10"/>
      <c r="E82" s="10"/>
      <c r="F82" s="25"/>
      <c r="G82" s="22"/>
      <c r="H82" s="38"/>
      <c r="I82" s="18"/>
      <c r="J82" s="18"/>
      <c r="K82" s="35"/>
    </row>
    <row r="83" spans="1:11">
      <c r="A83" s="9"/>
      <c r="B83" s="17"/>
      <c r="C83" s="10"/>
      <c r="D83" s="10"/>
      <c r="E83" s="10"/>
      <c r="F83" s="25"/>
      <c r="G83" s="22"/>
      <c r="H83" s="38"/>
      <c r="I83" s="18"/>
      <c r="J83" s="18"/>
      <c r="K83" s="35"/>
    </row>
    <row r="84" spans="1:11">
      <c r="A84" s="9"/>
      <c r="B84" s="17"/>
      <c r="C84" s="10"/>
      <c r="D84" s="10"/>
      <c r="E84" s="10"/>
      <c r="F84" s="25"/>
      <c r="G84" s="22"/>
      <c r="H84" s="38"/>
      <c r="I84" s="18"/>
      <c r="J84" s="18"/>
      <c r="K84" s="35"/>
    </row>
    <row r="85" spans="1:11">
      <c r="A85" s="9"/>
      <c r="B85" s="17"/>
      <c r="C85" s="10"/>
      <c r="D85" s="10"/>
      <c r="E85" s="10"/>
      <c r="F85" s="25"/>
      <c r="G85" s="22"/>
      <c r="H85" s="38"/>
      <c r="I85" s="18"/>
      <c r="J85" s="18"/>
      <c r="K85" s="35"/>
    </row>
    <row r="86" spans="1:11">
      <c r="A86" s="9"/>
      <c r="B86" s="17"/>
      <c r="C86" s="10"/>
      <c r="D86" s="10"/>
      <c r="E86" s="10"/>
      <c r="F86" s="25"/>
      <c r="G86" s="22"/>
      <c r="H86" s="38"/>
      <c r="I86" s="18"/>
      <c r="J86" s="18"/>
      <c r="K86" s="35"/>
    </row>
    <row r="87" spans="1:11">
      <c r="A87" s="9"/>
      <c r="B87" s="17"/>
      <c r="C87" s="10"/>
      <c r="D87" s="10"/>
      <c r="E87" s="10"/>
      <c r="F87" s="25"/>
      <c r="G87" s="22"/>
      <c r="H87" s="38"/>
      <c r="I87" s="18"/>
      <c r="J87" s="18"/>
      <c r="K87" s="35"/>
    </row>
    <row r="88" spans="1:11">
      <c r="A88" s="9"/>
      <c r="B88" s="17"/>
      <c r="C88" s="10"/>
      <c r="D88" s="10"/>
      <c r="E88" s="10"/>
      <c r="F88" s="25"/>
      <c r="G88" s="22"/>
      <c r="H88" s="38"/>
      <c r="I88" s="18"/>
      <c r="J88" s="18"/>
      <c r="K88" s="35"/>
    </row>
    <row r="89" spans="1:11">
      <c r="A89" s="9"/>
      <c r="B89" s="17"/>
      <c r="C89" s="10"/>
      <c r="D89" s="10"/>
      <c r="E89" s="10"/>
      <c r="F89" s="25"/>
      <c r="G89" s="22"/>
      <c r="H89" s="38"/>
      <c r="I89" s="18"/>
      <c r="J89" s="18"/>
      <c r="K89" s="35"/>
    </row>
    <row r="90" spans="1:11">
      <c r="A90" s="9"/>
      <c r="B90" s="17"/>
      <c r="C90" s="10"/>
      <c r="D90" s="10"/>
      <c r="E90" s="10"/>
      <c r="F90" s="25"/>
      <c r="G90" s="22"/>
      <c r="H90" s="38"/>
      <c r="I90" s="18"/>
      <c r="J90" s="18"/>
      <c r="K90" s="35"/>
    </row>
    <row r="91" spans="1:11">
      <c r="A91" s="9"/>
      <c r="B91" s="17"/>
      <c r="C91" s="10"/>
      <c r="D91" s="10"/>
      <c r="E91" s="10"/>
      <c r="F91" s="25"/>
      <c r="G91" s="22"/>
      <c r="H91" s="38"/>
      <c r="I91" s="18"/>
      <c r="J91" s="18"/>
      <c r="K91" s="35"/>
    </row>
    <row r="92" spans="1:11">
      <c r="A92" s="9"/>
      <c r="B92" s="17"/>
      <c r="C92" s="10"/>
      <c r="D92" s="10"/>
      <c r="E92" s="10"/>
      <c r="F92" s="25"/>
      <c r="G92" s="22"/>
      <c r="H92" s="38"/>
      <c r="I92" s="18"/>
      <c r="J92" s="18"/>
      <c r="K92" s="35"/>
    </row>
    <row r="93" spans="1:11">
      <c r="A93" s="9"/>
      <c r="B93" s="17"/>
      <c r="C93" s="10"/>
      <c r="D93" s="10"/>
      <c r="E93" s="10"/>
      <c r="F93" s="25"/>
      <c r="G93" s="22"/>
      <c r="H93" s="38"/>
      <c r="I93" s="18"/>
      <c r="J93" s="18"/>
      <c r="K93" s="35"/>
    </row>
    <row r="94" spans="1:11">
      <c r="A94" s="9"/>
      <c r="B94" s="17"/>
      <c r="C94" s="10"/>
      <c r="D94" s="10"/>
      <c r="E94" s="10"/>
      <c r="F94" s="25"/>
      <c r="G94" s="22"/>
      <c r="H94" s="38"/>
      <c r="I94" s="18"/>
      <c r="J94" s="18"/>
      <c r="K94" s="35"/>
    </row>
    <row r="95" spans="1:11">
      <c r="A95" s="9"/>
      <c r="B95" s="17"/>
      <c r="C95" s="10"/>
      <c r="D95" s="10"/>
      <c r="E95" s="10"/>
      <c r="F95" s="25"/>
      <c r="G95" s="22"/>
      <c r="H95" s="38"/>
      <c r="I95" s="18"/>
      <c r="J95" s="18"/>
      <c r="K95" s="35"/>
    </row>
    <row r="96" spans="1:11">
      <c r="A96" s="9"/>
      <c r="B96" s="17"/>
      <c r="C96" s="26"/>
      <c r="D96" s="26"/>
      <c r="E96" s="26"/>
      <c r="F96" s="25"/>
      <c r="G96" s="22"/>
      <c r="H96" s="38"/>
      <c r="I96" s="18"/>
      <c r="J96" s="18"/>
      <c r="K96" s="35"/>
    </row>
    <row r="97" spans="1:11">
      <c r="A97" s="9"/>
      <c r="B97" s="17"/>
      <c r="C97" s="26"/>
      <c r="D97" s="26"/>
      <c r="E97" s="26"/>
      <c r="F97" s="25"/>
      <c r="G97" s="22"/>
      <c r="H97" s="38"/>
      <c r="I97" s="18"/>
      <c r="J97" s="18"/>
      <c r="K97" s="35"/>
    </row>
    <row r="98" spans="1:11">
      <c r="A98" s="9"/>
      <c r="B98" s="17"/>
      <c r="C98" s="26"/>
      <c r="D98" s="26"/>
      <c r="E98" s="26"/>
      <c r="F98" s="25"/>
      <c r="G98" s="22"/>
      <c r="H98" s="38"/>
      <c r="I98" s="18"/>
      <c r="J98" s="18"/>
      <c r="K98" s="35"/>
    </row>
    <row r="99" spans="1:11">
      <c r="A99" s="9"/>
      <c r="B99" s="17"/>
      <c r="C99" s="26"/>
      <c r="D99" s="26"/>
      <c r="E99" s="26"/>
      <c r="F99" s="25"/>
      <c r="G99" s="22"/>
      <c r="H99" s="38"/>
      <c r="I99" s="18"/>
      <c r="J99" s="18"/>
      <c r="K99" s="35"/>
    </row>
    <row r="100" spans="1:11">
      <c r="A100" s="9"/>
      <c r="B100" s="17"/>
      <c r="C100" s="26"/>
      <c r="D100" s="26"/>
      <c r="E100" s="26"/>
      <c r="F100" s="25"/>
      <c r="G100" s="22"/>
      <c r="H100" s="38"/>
      <c r="I100" s="18"/>
      <c r="J100" s="18"/>
      <c r="K100" s="35"/>
    </row>
    <row r="101" spans="1:11">
      <c r="A101" s="9"/>
      <c r="B101" s="17"/>
      <c r="C101" s="26"/>
      <c r="D101" s="26"/>
      <c r="E101" s="26"/>
      <c r="F101" s="25"/>
      <c r="G101" s="22"/>
      <c r="H101" s="38"/>
      <c r="I101" s="18"/>
      <c r="J101" s="18"/>
      <c r="K101" s="35"/>
    </row>
    <row r="102" spans="1:11">
      <c r="A102" s="9"/>
      <c r="B102" s="17"/>
      <c r="C102" s="26"/>
      <c r="D102" s="26"/>
      <c r="E102" s="26"/>
      <c r="F102" s="25"/>
      <c r="G102" s="22"/>
      <c r="H102" s="38"/>
      <c r="I102" s="18"/>
      <c r="J102" s="18"/>
      <c r="K102" s="35"/>
    </row>
    <row r="103" spans="1:11">
      <c r="A103" s="9"/>
      <c r="B103" s="17"/>
      <c r="C103" s="26"/>
      <c r="D103" s="26"/>
      <c r="E103" s="26"/>
      <c r="F103" s="25"/>
      <c r="G103" s="22"/>
      <c r="H103" s="38"/>
      <c r="I103" s="18"/>
      <c r="J103" s="18"/>
      <c r="K103" s="35"/>
    </row>
    <row r="104" spans="1:11">
      <c r="A104" s="9"/>
      <c r="B104" s="17"/>
      <c r="C104" s="26"/>
      <c r="D104" s="26"/>
      <c r="E104" s="26"/>
      <c r="F104" s="25"/>
      <c r="G104" s="22"/>
      <c r="H104" s="38"/>
      <c r="I104" s="18"/>
      <c r="J104" s="18"/>
      <c r="K104" s="35"/>
    </row>
    <row r="105" spans="1:11">
      <c r="A105" s="9"/>
      <c r="B105" s="27"/>
      <c r="C105" s="26"/>
      <c r="D105" s="26"/>
      <c r="E105" s="26"/>
      <c r="F105" s="25"/>
      <c r="G105" s="22"/>
      <c r="H105" s="38"/>
      <c r="I105" s="18"/>
      <c r="J105" s="18"/>
      <c r="K105" s="35"/>
    </row>
    <row r="106" spans="1:11">
      <c r="A106" s="9"/>
      <c r="B106" s="27"/>
      <c r="C106" s="26"/>
      <c r="D106" s="26"/>
      <c r="E106" s="26"/>
      <c r="F106" s="25"/>
      <c r="G106" s="22"/>
      <c r="H106" s="38"/>
      <c r="I106" s="18"/>
      <c r="J106" s="18"/>
      <c r="K106" s="35"/>
    </row>
    <row r="107" spans="1:11">
      <c r="A107" s="9"/>
      <c r="B107" s="27"/>
      <c r="C107" s="26"/>
      <c r="D107" s="26"/>
      <c r="E107" s="26"/>
      <c r="F107" s="25"/>
      <c r="G107" s="22"/>
      <c r="H107" s="38"/>
      <c r="I107" s="18"/>
      <c r="J107" s="18"/>
      <c r="K107" s="35"/>
    </row>
    <row r="108" spans="1:11">
      <c r="A108" s="9"/>
      <c r="B108" s="27"/>
      <c r="C108" s="26"/>
      <c r="D108" s="26"/>
      <c r="E108" s="26"/>
      <c r="F108" s="25"/>
      <c r="G108" s="22"/>
      <c r="H108" s="38"/>
      <c r="I108" s="18"/>
      <c r="J108" s="18"/>
      <c r="K108" s="35"/>
    </row>
    <row r="109" spans="1:11">
      <c r="A109" s="9"/>
      <c r="B109" s="27"/>
      <c r="C109" s="26"/>
      <c r="D109" s="26"/>
      <c r="E109" s="26"/>
      <c r="F109" s="25"/>
      <c r="G109" s="22"/>
      <c r="H109" s="38"/>
      <c r="I109" s="18"/>
      <c r="J109" s="18"/>
      <c r="K109" s="35"/>
    </row>
    <row r="110" spans="1:11">
      <c r="A110" s="9"/>
      <c r="B110" s="27"/>
      <c r="C110" s="26"/>
      <c r="D110" s="26"/>
      <c r="E110" s="26"/>
      <c r="F110" s="25"/>
      <c r="G110" s="22"/>
      <c r="H110" s="38"/>
      <c r="I110" s="18"/>
      <c r="J110" s="18"/>
      <c r="K110" s="35"/>
    </row>
    <row r="111" spans="1:11">
      <c r="A111" s="9"/>
      <c r="B111" s="27"/>
      <c r="C111" s="26"/>
      <c r="D111" s="26"/>
      <c r="E111" s="26"/>
      <c r="F111" s="25"/>
      <c r="G111" s="22"/>
      <c r="H111" s="38"/>
      <c r="I111" s="18"/>
      <c r="J111" s="18"/>
      <c r="K111" s="35"/>
    </row>
    <row r="112" spans="1:11">
      <c r="A112" s="9"/>
      <c r="B112" s="27"/>
      <c r="C112" s="26"/>
      <c r="D112" s="26"/>
      <c r="E112" s="26"/>
      <c r="F112" s="25"/>
      <c r="G112" s="22"/>
      <c r="H112" s="38"/>
      <c r="I112" s="18"/>
      <c r="J112" s="18"/>
      <c r="K112" s="35"/>
    </row>
    <row r="113" spans="1:11">
      <c r="A113" s="9"/>
      <c r="B113" s="27"/>
      <c r="C113" s="26"/>
      <c r="D113" s="26"/>
      <c r="E113" s="26"/>
      <c r="F113" s="25"/>
      <c r="G113" s="22"/>
      <c r="H113" s="38"/>
      <c r="I113" s="18"/>
      <c r="J113" s="18"/>
      <c r="K113" s="35"/>
    </row>
    <row r="114" spans="1:11">
      <c r="A114" s="9"/>
      <c r="B114" s="27"/>
      <c r="C114" s="26"/>
      <c r="D114" s="26"/>
      <c r="E114" s="26"/>
      <c r="F114" s="25"/>
      <c r="G114" s="22"/>
      <c r="H114" s="38"/>
      <c r="I114" s="18"/>
      <c r="J114" s="18"/>
      <c r="K114" s="35"/>
    </row>
    <row r="115" spans="1:11">
      <c r="A115" s="9"/>
      <c r="B115" s="27"/>
      <c r="C115" s="26"/>
      <c r="D115" s="26"/>
      <c r="E115" s="26"/>
      <c r="F115" s="25"/>
      <c r="G115" s="22"/>
      <c r="H115" s="38"/>
      <c r="I115" s="18"/>
      <c r="J115" s="18"/>
      <c r="K115" s="35"/>
    </row>
    <row r="116" spans="1:11">
      <c r="A116" s="9"/>
      <c r="B116" s="27"/>
      <c r="C116" s="26"/>
      <c r="D116" s="26"/>
      <c r="E116" s="26"/>
      <c r="F116" s="25"/>
      <c r="G116" s="22"/>
      <c r="H116" s="38"/>
      <c r="I116" s="18"/>
      <c r="J116" s="18"/>
      <c r="K116" s="35"/>
    </row>
    <row r="117" spans="1:11">
      <c r="A117" s="9"/>
      <c r="B117" s="27"/>
      <c r="C117" s="26"/>
      <c r="D117" s="26"/>
      <c r="E117" s="26"/>
      <c r="F117" s="25"/>
      <c r="G117" s="22"/>
      <c r="H117" s="38"/>
      <c r="I117" s="18"/>
      <c r="J117" s="18"/>
      <c r="K117" s="35"/>
    </row>
    <row r="118" spans="1:11">
      <c r="A118" s="9"/>
      <c r="B118" s="27"/>
      <c r="C118" s="26"/>
      <c r="D118" s="26"/>
      <c r="E118" s="26"/>
      <c r="F118" s="25"/>
      <c r="G118" s="22"/>
      <c r="H118" s="38"/>
      <c r="I118" s="18"/>
      <c r="J118" s="18"/>
      <c r="K118" s="35"/>
    </row>
    <row r="119" spans="1:11">
      <c r="A119" s="9"/>
      <c r="B119" s="27"/>
      <c r="C119" s="26"/>
      <c r="D119" s="26"/>
      <c r="E119" s="26"/>
      <c r="F119" s="25"/>
      <c r="G119" s="22"/>
      <c r="H119" s="38"/>
      <c r="I119" s="18"/>
      <c r="J119" s="18"/>
      <c r="K119" s="35"/>
    </row>
    <row r="120" spans="1:11">
      <c r="A120" s="9"/>
      <c r="B120" s="27"/>
      <c r="C120" s="26"/>
      <c r="D120" s="26"/>
      <c r="E120" s="26"/>
      <c r="F120" s="25"/>
      <c r="G120" s="22"/>
      <c r="H120" s="38"/>
      <c r="I120" s="18"/>
      <c r="J120" s="18"/>
      <c r="K120" s="35"/>
    </row>
    <row r="121" spans="1:11">
      <c r="A121" s="9"/>
      <c r="B121" s="27"/>
      <c r="C121" s="26"/>
      <c r="D121" s="26"/>
      <c r="E121" s="26"/>
      <c r="F121" s="25"/>
      <c r="G121" s="22"/>
      <c r="H121" s="38"/>
      <c r="I121" s="18"/>
      <c r="J121" s="18"/>
      <c r="K121" s="35"/>
    </row>
    <row r="122" spans="1:11">
      <c r="A122" s="9"/>
      <c r="B122" s="27"/>
      <c r="C122" s="26"/>
      <c r="D122" s="26"/>
      <c r="E122" s="26"/>
      <c r="F122" s="25"/>
      <c r="G122" s="22"/>
      <c r="H122" s="18"/>
      <c r="I122" s="18"/>
      <c r="J122" s="18"/>
      <c r="K122" s="18"/>
    </row>
    <row r="123" spans="1:11">
      <c r="A123" s="9"/>
      <c r="B123" s="27"/>
      <c r="C123" s="26"/>
      <c r="D123" s="26"/>
      <c r="E123" s="26"/>
      <c r="F123" s="25"/>
      <c r="G123" s="22"/>
      <c r="H123" s="18"/>
      <c r="I123" s="18"/>
      <c r="J123" s="38"/>
      <c r="K123" s="35"/>
    </row>
    <row r="124" spans="1:11">
      <c r="A124" s="9"/>
      <c r="B124" s="27"/>
      <c r="C124" s="26"/>
      <c r="D124" s="26"/>
      <c r="E124" s="26"/>
      <c r="F124" s="25"/>
      <c r="G124" s="22"/>
      <c r="H124" s="18"/>
      <c r="I124" s="18"/>
      <c r="J124" s="38"/>
      <c r="K124" s="35"/>
    </row>
    <row r="125" spans="1:11">
      <c r="A125" s="9"/>
      <c r="B125" s="27"/>
      <c r="C125" s="26"/>
      <c r="D125" s="26"/>
      <c r="E125" s="26"/>
      <c r="F125" s="25"/>
      <c r="G125" s="22"/>
      <c r="H125" s="18"/>
      <c r="I125" s="18"/>
      <c r="J125" s="38"/>
      <c r="K125" s="35"/>
    </row>
    <row r="126" spans="1:11" ht="14.25" customHeight="1">
      <c r="A126" s="9"/>
      <c r="B126" s="33"/>
      <c r="C126" s="10"/>
      <c r="D126" s="10"/>
      <c r="E126" s="11"/>
      <c r="F126" s="25"/>
      <c r="G126" s="22"/>
      <c r="H126" s="18"/>
      <c r="I126" s="18"/>
      <c r="J126" s="38"/>
      <c r="K126" s="35"/>
    </row>
    <row r="127" spans="1:11">
      <c r="A127" s="9"/>
      <c r="B127" s="27"/>
      <c r="C127" s="26"/>
      <c r="D127" s="26"/>
      <c r="E127" s="26"/>
      <c r="F127" s="25"/>
      <c r="G127" s="22"/>
      <c r="H127" s="18"/>
      <c r="I127" s="18"/>
      <c r="J127" s="38"/>
      <c r="K127" s="35"/>
    </row>
    <row r="128" spans="1:11">
      <c r="A128" s="9"/>
      <c r="B128" s="27"/>
      <c r="C128" s="26"/>
      <c r="D128" s="26"/>
      <c r="E128" s="26"/>
      <c r="F128" s="25"/>
      <c r="G128" s="22"/>
      <c r="H128" s="18"/>
      <c r="I128" s="18"/>
      <c r="J128" s="38"/>
      <c r="K128" s="35"/>
    </row>
    <row r="129" spans="1:11">
      <c r="A129" s="9"/>
      <c r="B129" s="33"/>
      <c r="C129" s="10"/>
      <c r="D129" s="10"/>
      <c r="E129" s="11"/>
      <c r="F129" s="25"/>
      <c r="G129" s="22"/>
      <c r="H129" s="18"/>
      <c r="I129" s="18"/>
      <c r="J129" s="38"/>
      <c r="K129" s="35"/>
    </row>
    <row r="130" spans="1:11">
      <c r="A130" s="9"/>
      <c r="B130" s="27"/>
      <c r="C130" s="26"/>
      <c r="D130" s="26"/>
      <c r="E130" s="26"/>
      <c r="F130" s="25"/>
      <c r="G130" s="22"/>
      <c r="H130" s="18"/>
      <c r="I130" s="18"/>
      <c r="J130" s="38"/>
      <c r="K130" s="35"/>
    </row>
    <row r="131" spans="1:11">
      <c r="A131" s="9"/>
      <c r="B131" s="27"/>
      <c r="C131" s="26"/>
      <c r="D131" s="26"/>
      <c r="E131" s="26"/>
      <c r="F131" s="25"/>
      <c r="G131" s="22"/>
      <c r="H131" s="18"/>
      <c r="I131" s="18"/>
      <c r="J131" s="38"/>
      <c r="K131" s="35"/>
    </row>
    <row r="132" spans="1:11">
      <c r="A132" s="9"/>
      <c r="B132" s="17"/>
      <c r="C132" s="13"/>
      <c r="D132" s="13"/>
      <c r="E132" s="13"/>
      <c r="F132" s="25"/>
      <c r="G132" s="22"/>
      <c r="H132" s="18"/>
      <c r="I132" s="18"/>
      <c r="J132" s="38"/>
      <c r="K132" s="35"/>
    </row>
    <row r="133" spans="1:11">
      <c r="A133" s="9"/>
      <c r="B133" s="27"/>
      <c r="C133" s="26"/>
      <c r="D133" s="26"/>
      <c r="E133" s="26"/>
      <c r="F133" s="25"/>
      <c r="G133" s="22"/>
      <c r="H133" s="18"/>
      <c r="I133" s="18"/>
      <c r="J133" s="38"/>
      <c r="K133" s="35"/>
    </row>
    <row r="134" spans="1:11">
      <c r="A134" s="9"/>
      <c r="B134" s="33"/>
      <c r="C134" s="10"/>
      <c r="D134" s="10"/>
      <c r="E134" s="11"/>
      <c r="F134" s="25"/>
      <c r="G134" s="22"/>
      <c r="H134" s="18"/>
      <c r="I134" s="18"/>
      <c r="J134" s="18"/>
      <c r="K134" s="18"/>
    </row>
    <row r="135" spans="1:11">
      <c r="A135" s="9"/>
      <c r="B135" s="27"/>
      <c r="C135" s="26"/>
      <c r="D135" s="26"/>
      <c r="E135" s="26"/>
      <c r="F135" s="25"/>
      <c r="G135" s="22"/>
      <c r="H135" s="18"/>
      <c r="I135" s="18"/>
      <c r="J135" s="18"/>
      <c r="K135" s="18"/>
    </row>
    <row r="136" spans="1:11">
      <c r="A136" s="9"/>
      <c r="B136" s="17"/>
      <c r="C136" s="10"/>
      <c r="D136" s="10"/>
      <c r="E136" s="10"/>
      <c r="F136" s="28"/>
      <c r="G136" s="28"/>
      <c r="H136" s="18"/>
      <c r="I136" s="18"/>
      <c r="J136" s="18"/>
      <c r="K136" s="18"/>
    </row>
    <row r="137" spans="1:11">
      <c r="A137" s="12"/>
      <c r="B137" s="17"/>
      <c r="C137" s="13"/>
      <c r="D137" s="13"/>
      <c r="E137" s="13"/>
      <c r="F137" s="13"/>
      <c r="G137" s="34"/>
      <c r="H137" s="18"/>
      <c r="I137" s="18"/>
      <c r="J137" s="18"/>
      <c r="K137" s="18"/>
    </row>
    <row r="138" spans="1:11">
      <c r="A138" s="12"/>
      <c r="B138" s="17"/>
      <c r="C138" s="13"/>
      <c r="D138" s="13"/>
      <c r="E138" s="13"/>
      <c r="F138" s="13"/>
      <c r="G138" s="34"/>
      <c r="H138" s="18"/>
      <c r="I138" s="18"/>
      <c r="J138" s="18"/>
      <c r="K138" s="18"/>
    </row>
    <row r="139" spans="1:11">
      <c r="A139" s="12"/>
      <c r="B139" s="17"/>
      <c r="C139" s="13"/>
      <c r="D139" s="13"/>
      <c r="E139" s="13"/>
      <c r="F139" s="13"/>
      <c r="G139" s="34"/>
      <c r="H139" s="18"/>
      <c r="I139" s="18"/>
      <c r="J139" s="18"/>
      <c r="K139" s="18"/>
    </row>
    <row r="140" spans="1:11">
      <c r="A140" s="12"/>
      <c r="B140" s="17"/>
      <c r="C140" s="13"/>
      <c r="D140" s="13"/>
      <c r="E140" s="13"/>
      <c r="F140" s="19"/>
      <c r="G140" s="20"/>
      <c r="H140" s="18"/>
      <c r="I140" s="18"/>
      <c r="J140" s="18"/>
      <c r="K140" s="18"/>
    </row>
    <row r="141" spans="1:11">
      <c r="A141" s="12"/>
      <c r="B141" s="17"/>
      <c r="C141" s="19"/>
      <c r="D141" s="19"/>
      <c r="E141" s="19"/>
      <c r="F141" s="19"/>
      <c r="G141" s="20"/>
      <c r="H141" s="18"/>
      <c r="I141" s="18"/>
      <c r="J141" s="18"/>
      <c r="K141" s="18"/>
    </row>
    <row r="142" spans="1:11">
      <c r="A142" s="12"/>
      <c r="B142" s="17"/>
      <c r="C142" s="19"/>
      <c r="D142" s="19"/>
      <c r="E142" s="19"/>
      <c r="F142" s="19"/>
      <c r="G142" s="20"/>
      <c r="H142" s="18"/>
      <c r="I142" s="18"/>
      <c r="J142" s="18"/>
      <c r="K142" s="18"/>
    </row>
    <row r="143" spans="1:11">
      <c r="A143" s="12"/>
      <c r="B143" s="17"/>
      <c r="C143" s="19"/>
      <c r="D143" s="19"/>
      <c r="E143" s="19"/>
      <c r="F143" s="19"/>
      <c r="G143" s="20"/>
      <c r="H143" s="18"/>
      <c r="I143" s="18"/>
      <c r="J143" s="18"/>
      <c r="K143" s="18"/>
    </row>
    <row r="144" spans="1:11">
      <c r="A144" s="9"/>
      <c r="B144" s="51"/>
      <c r="C144" s="52"/>
      <c r="D144" s="52"/>
      <c r="E144" s="52"/>
      <c r="F144" s="52"/>
      <c r="G144" s="53"/>
      <c r="H144" s="18"/>
      <c r="I144" s="18"/>
      <c r="J144" s="18"/>
      <c r="K144" s="18"/>
    </row>
    <row r="145" spans="1:11">
      <c r="A145" s="12"/>
      <c r="B145" s="17"/>
      <c r="C145" s="19"/>
      <c r="D145" s="19"/>
      <c r="E145" s="19"/>
      <c r="F145" s="19"/>
      <c r="G145" s="20"/>
      <c r="H145" s="18"/>
      <c r="I145" s="18"/>
      <c r="J145" s="18"/>
      <c r="K145" s="18"/>
    </row>
    <row r="150" spans="1:11">
      <c r="B150" s="29"/>
      <c r="C150" s="30"/>
    </row>
    <row r="151" spans="1:11">
      <c r="C151" s="30"/>
    </row>
    <row r="152" spans="1:11">
      <c r="B152" s="31"/>
      <c r="C152" s="30"/>
    </row>
    <row r="154" spans="1:11">
      <c r="B154" s="36"/>
      <c r="C154" s="37"/>
    </row>
  </sheetData>
  <phoneticPr fontId="1" type="noConversion"/>
  <conditionalFormatting sqref="G41:H45">
    <cfRule type="cellIs" dxfId="2" priority="1" stopIfTrue="1" operator="equal">
      <formula>"ORANGE 2004"</formula>
    </cfRule>
    <cfRule type="cellIs" dxfId="1" priority="2" stopIfTrue="1" operator="between">
      <formula>"GRIS 7030"</formula>
      <formula>"GRIS 7035"</formula>
    </cfRule>
    <cfRule type="cellIs" dxfId="0" priority="3" stopIfTrue="1" operator="equal">
      <formula>"BLEU 5012"</formula>
    </cfRule>
  </conditionalFormatting>
  <pageMargins left="0.21" right="0.21" top="0.48" bottom="0.984251969" header="0.32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BASES</vt:lpstr>
      <vt:lpstr>ENGLISH</vt:lpstr>
      <vt:lpstr>BASES!Zone_d_impression</vt:lpstr>
    </vt:vector>
  </TitlesOfParts>
  <Company>-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Pat</cp:lastModifiedBy>
  <cp:lastPrinted>2012-05-23T07:23:59Z</cp:lastPrinted>
  <dcterms:created xsi:type="dcterms:W3CDTF">2012-03-21T15:35:55Z</dcterms:created>
  <dcterms:modified xsi:type="dcterms:W3CDTF">2015-10-30T09:42:01Z</dcterms:modified>
</cp:coreProperties>
</file>