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25725"/>
  <pivotCaches>
    <pivotCache cacheId="8" r:id="rId4"/>
  </pivotCaches>
</workbook>
</file>

<file path=xl/calcChain.xml><?xml version="1.0" encoding="utf-8"?>
<calcChain xmlns="http://schemas.openxmlformats.org/spreadsheetml/2006/main">
  <c r="C2" i="1"/>
  <c r="B19"/>
  <c r="B20" s="1"/>
  <c r="B7"/>
  <c r="B8"/>
  <c r="B9" s="1"/>
  <c r="B10" s="1"/>
  <c r="B11" s="1"/>
  <c r="B12" s="1"/>
  <c r="B13" s="1"/>
  <c r="B14" s="1"/>
  <c r="B15" s="1"/>
  <c r="B16" s="1"/>
  <c r="B17" s="1"/>
  <c r="B18" s="1"/>
  <c r="B6"/>
  <c r="B5"/>
  <c r="A4"/>
  <c r="A20" l="1"/>
  <c r="B21"/>
  <c r="A19"/>
  <c r="A6"/>
  <c r="A5"/>
  <c r="A21" l="1"/>
  <c r="B22"/>
  <c r="A7"/>
  <c r="A22" l="1"/>
  <c r="B23"/>
  <c r="A8"/>
  <c r="B24" l="1"/>
  <c r="A23"/>
  <c r="A9"/>
  <c r="A24" l="1"/>
  <c r="B25"/>
  <c r="A10"/>
  <c r="A25" l="1"/>
  <c r="B26"/>
  <c r="A11"/>
  <c r="A26" l="1"/>
  <c r="B27"/>
  <c r="A12"/>
  <c r="B28" l="1"/>
  <c r="A27"/>
  <c r="A13"/>
  <c r="A28" l="1"/>
  <c r="B29"/>
  <c r="A29" s="1"/>
  <c r="A14"/>
  <c r="A15" l="1"/>
  <c r="A16" l="1"/>
  <c r="A17" l="1"/>
  <c r="A18" l="1"/>
</calcChain>
</file>

<file path=xl/sharedStrings.xml><?xml version="1.0" encoding="utf-8"?>
<sst xmlns="http://schemas.openxmlformats.org/spreadsheetml/2006/main" count="24" uniqueCount="22">
  <si>
    <t>Semaine</t>
  </si>
  <si>
    <t>Mois</t>
  </si>
  <si>
    <t>Nb</t>
  </si>
  <si>
    <t>Nb/sem</t>
  </si>
  <si>
    <t>Nb/mois</t>
  </si>
  <si>
    <t>data</t>
  </si>
  <si>
    <t>Résultat à obtenir</t>
  </si>
  <si>
    <t>Ici, il y a le même nb.</t>
  </si>
  <si>
    <t>Je souhaite que la colonne NB/sem récapitule le nombre par semaine (pour cela j'utilise MOYENNE.SI)</t>
  </si>
  <si>
    <t>Du coup, il répercute "20" OK</t>
  </si>
  <si>
    <t xml:space="preserve">et vu qu'il a déjà comptabilisé le nb/sem à la ligne 4 </t>
  </si>
  <si>
    <t>je souhaite que la ligne 5 (meme semaine) affiche "0"</t>
  </si>
  <si>
    <t>2.</t>
  </si>
  <si>
    <t>3.</t>
  </si>
  <si>
    <t>Idem pour le NB/mois</t>
  </si>
  <si>
    <t>En gros, cela doit récapituler dans la première cellule, le résultat pour un même mois/semaine et afficher 0 pour les autres cellules.</t>
  </si>
  <si>
    <t>Total général</t>
  </si>
  <si>
    <t>Somme de Nb</t>
  </si>
  <si>
    <t>janv</t>
  </si>
  <si>
    <t>déc</t>
  </si>
  <si>
    <t>Valeurs</t>
  </si>
  <si>
    <t>Moyenne/Sem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</si>
</sst>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2" fillId="0" borderId="10" xfId="0" applyNumberFormat="1" applyFont="1" applyBorder="1" applyAlignment="1">
      <alignment horizontal="center" vertical="center" wrapText="1"/>
    </xf>
    <xf numFmtId="0" fontId="0" fillId="0" borderId="10" xfId="0" pivotButton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NumberFormat="1" applyBorder="1"/>
    <xf numFmtId="2" fontId="0" fillId="0" borderId="10" xfId="0" applyNumberFormat="1" applyBorder="1"/>
  </cellXfs>
  <cellStyles count="1">
    <cellStyle name="Normal" xfId="0" builtinId="0"/>
  </cellStyles>
  <dxfs count="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</xdr:row>
      <xdr:rowOff>142875</xdr:rowOff>
    </xdr:from>
    <xdr:to>
      <xdr:col>9</xdr:col>
      <xdr:colOff>171450</xdr:colOff>
      <xdr:row>3</xdr:row>
      <xdr:rowOff>95250</xdr:rowOff>
    </xdr:to>
    <xdr:sp macro="" textlink="">
      <xdr:nvSpPr>
        <xdr:cNvPr id="2" name="Rectangle à coins arrondis 1"/>
        <xdr:cNvSpPr/>
      </xdr:nvSpPr>
      <xdr:spPr>
        <a:xfrm>
          <a:off x="5467350" y="352425"/>
          <a:ext cx="1562100" cy="36195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409575</xdr:colOff>
      <xdr:row>7</xdr:row>
      <xdr:rowOff>19050</xdr:rowOff>
    </xdr:from>
    <xdr:to>
      <xdr:col>6</xdr:col>
      <xdr:colOff>238125</xdr:colOff>
      <xdr:row>10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3457575" y="1409700"/>
          <a:ext cx="1352550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3</xdr:row>
      <xdr:rowOff>9525</xdr:rowOff>
    </xdr:from>
    <xdr:to>
      <xdr:col>4</xdr:col>
      <xdr:colOff>752475</xdr:colOff>
      <xdr:row>5</xdr:row>
      <xdr:rowOff>9525</xdr:rowOff>
    </xdr:to>
    <xdr:sp macro="" textlink="">
      <xdr:nvSpPr>
        <xdr:cNvPr id="5" name="Rectangle à coins arrondis 4"/>
        <xdr:cNvSpPr/>
      </xdr:nvSpPr>
      <xdr:spPr>
        <a:xfrm>
          <a:off x="2343150" y="628650"/>
          <a:ext cx="695325" cy="3810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4</xdr:row>
      <xdr:rowOff>9525</xdr:rowOff>
    </xdr:from>
    <xdr:to>
      <xdr:col>6</xdr:col>
      <xdr:colOff>533400</xdr:colOff>
      <xdr:row>4</xdr:row>
      <xdr:rowOff>57150</xdr:rowOff>
    </xdr:to>
    <xdr:cxnSp macro="">
      <xdr:nvCxnSpPr>
        <xdr:cNvPr id="7" name="Connecteur droit avec flèche 6"/>
        <xdr:cNvCxnSpPr>
          <a:endCxn id="5" idx="3"/>
        </xdr:cNvCxnSpPr>
      </xdr:nvCxnSpPr>
      <xdr:spPr>
        <a:xfrm flipH="1" flipV="1">
          <a:off x="3038475" y="819150"/>
          <a:ext cx="130492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200025</xdr:rowOff>
    </xdr:from>
    <xdr:to>
      <xdr:col>5</xdr:col>
      <xdr:colOff>752475</xdr:colOff>
      <xdr:row>6</xdr:row>
      <xdr:rowOff>171450</xdr:rowOff>
    </xdr:to>
    <xdr:sp macro="" textlink="">
      <xdr:nvSpPr>
        <xdr:cNvPr id="10" name="Rectangle à coins arrondis 9"/>
        <xdr:cNvSpPr/>
      </xdr:nvSpPr>
      <xdr:spPr>
        <a:xfrm>
          <a:off x="3057525" y="609600"/>
          <a:ext cx="742950" cy="752475"/>
        </a:xfrm>
        <a:prstGeom prst="roundRect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733425</xdr:colOff>
      <xdr:row>6</xdr:row>
      <xdr:rowOff>152400</xdr:rowOff>
    </xdr:from>
    <xdr:to>
      <xdr:col>7</xdr:col>
      <xdr:colOff>438150</xdr:colOff>
      <xdr:row>8</xdr:row>
      <xdr:rowOff>57150</xdr:rowOff>
    </xdr:to>
    <xdr:cxnSp macro="">
      <xdr:nvCxnSpPr>
        <xdr:cNvPr id="12" name="Connecteur droit avec flèche 11"/>
        <xdr:cNvCxnSpPr/>
      </xdr:nvCxnSpPr>
      <xdr:spPr>
        <a:xfrm flipH="1" flipV="1">
          <a:off x="3781425" y="1343025"/>
          <a:ext cx="12287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03.482157523147" createdVersion="3" refreshedVersion="3" minRefreshableVersion="3" recordCount="26">
  <cacheSource type="worksheet">
    <worksheetSource ref="A3:C29" sheet="Feuil1"/>
  </cacheSource>
  <cacheFields count="3">
    <cacheField name="Semaine" numFmtId="0">
      <sharedItems containsSemiMixedTypes="0" containsString="0" containsNumber="1" containsInteger="1" minValue="1" maxValue="53" count="9">
        <n v="49"/>
        <n v="50"/>
        <n v="51"/>
        <n v="52"/>
        <n v="53"/>
        <n v="1"/>
        <n v="2"/>
        <n v="3"/>
        <n v="4"/>
      </sharedItems>
    </cacheField>
    <cacheField name="Mois" numFmtId="14">
      <sharedItems containsSemiMixedTypes="0" containsNonDate="0" containsDate="1" containsString="0" minDate="2015-12-01T00:00:00" maxDate="2016-01-20T00:00:00" count="26">
        <d v="2015-12-01T00:00:00"/>
        <d v="2015-12-02T00:00:00"/>
        <d v="2015-12-04T00:00:00"/>
        <d v="2015-12-06T00:00:00"/>
        <d v="2015-12-08T00:00:00"/>
        <d v="2015-12-10T00:00:00"/>
        <d v="2015-12-12T00:00:00"/>
        <d v="2015-12-14T00:00:00"/>
        <d v="2015-12-16T00:00:00"/>
        <d v="2015-12-18T00:00:00"/>
        <d v="2015-12-20T00:00:00"/>
        <d v="2015-12-22T00:00:00"/>
        <d v="2015-12-24T00:00:00"/>
        <d v="2015-12-26T00:00:00"/>
        <d v="2015-12-28T00:00:00"/>
        <d v="2015-12-30T00:00:00"/>
        <d v="2016-01-01T00:00:00"/>
        <d v="2016-01-03T00:00:00"/>
        <d v="2016-01-05T00:00:00"/>
        <d v="2016-01-07T00:00:00"/>
        <d v="2016-01-09T00:00:00"/>
        <d v="2016-01-11T00:00:00"/>
        <d v="2016-01-13T00:00:00"/>
        <d v="2016-01-15T00:00:00"/>
        <d v="2016-01-17T00:00:00"/>
        <d v="2016-01-19T00:00:00"/>
      </sharedItems>
      <fieldGroup base="1">
        <rangePr groupBy="months" startDate="2015-12-01T00:00:00" endDate="2016-01-20T00:00:00"/>
        <groupItems count="14">
          <s v="&lt;01-12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-01-16"/>
        </groupItems>
      </fieldGroup>
    </cacheField>
    <cacheField name="Nb" numFmtId="0">
      <sharedItems containsSemiMixedTypes="0" containsString="0" containsNumber="1" containsInteger="1" minValue="10" maxValue="9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n v="20"/>
  </r>
  <r>
    <x v="0"/>
    <x v="1"/>
    <n v="20"/>
  </r>
  <r>
    <x v="0"/>
    <x v="2"/>
    <n v="10"/>
  </r>
  <r>
    <x v="1"/>
    <x v="3"/>
    <n v="30"/>
  </r>
  <r>
    <x v="1"/>
    <x v="4"/>
    <n v="50"/>
  </r>
  <r>
    <x v="1"/>
    <x v="5"/>
    <n v="70"/>
  </r>
  <r>
    <x v="1"/>
    <x v="6"/>
    <n v="90"/>
  </r>
  <r>
    <x v="2"/>
    <x v="7"/>
    <n v="30"/>
  </r>
  <r>
    <x v="2"/>
    <x v="8"/>
    <n v="10"/>
  </r>
  <r>
    <x v="2"/>
    <x v="9"/>
    <n v="25"/>
  </r>
  <r>
    <x v="3"/>
    <x v="10"/>
    <n v="27"/>
  </r>
  <r>
    <x v="3"/>
    <x v="11"/>
    <n v="27"/>
  </r>
  <r>
    <x v="3"/>
    <x v="12"/>
    <n v="25"/>
  </r>
  <r>
    <x v="3"/>
    <x v="13"/>
    <n v="29"/>
  </r>
  <r>
    <x v="4"/>
    <x v="14"/>
    <n v="21"/>
  </r>
  <r>
    <x v="4"/>
    <x v="15"/>
    <n v="23"/>
  </r>
  <r>
    <x v="5"/>
    <x v="16"/>
    <n v="18"/>
  </r>
  <r>
    <x v="6"/>
    <x v="17"/>
    <n v="16"/>
  </r>
  <r>
    <x v="6"/>
    <x v="18"/>
    <n v="29"/>
  </r>
  <r>
    <x v="6"/>
    <x v="19"/>
    <n v="25"/>
  </r>
  <r>
    <x v="6"/>
    <x v="20"/>
    <n v="22"/>
  </r>
  <r>
    <x v="7"/>
    <x v="21"/>
    <n v="27"/>
  </r>
  <r>
    <x v="7"/>
    <x v="22"/>
    <n v="22"/>
  </r>
  <r>
    <x v="7"/>
    <x v="23"/>
    <n v="28"/>
  </r>
  <r>
    <x v="8"/>
    <x v="24"/>
    <n v="21"/>
  </r>
  <r>
    <x v="8"/>
    <x v="25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O4:R15" firstHeaderRow="1" firstDataRow="2" firstDataCol="2"/>
  <pivotFields count="3">
    <pivotField axis="axisRow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numFmtId="14" outline="0" showAll="0" sortType="ascending" defaultSubtotal="0">
      <items count="14">
        <item x="10"/>
        <item x="11"/>
        <item x="12"/>
        <item x="3"/>
        <item x="5"/>
        <item x="6"/>
        <item x="8"/>
        <item x="0"/>
        <item x="13"/>
        <item x="4"/>
        <item x="2"/>
        <item x="1"/>
        <item x="7"/>
        <item x="9"/>
      </items>
    </pivotField>
    <pivotField dataField="1" compact="0" outline="0" showAll="0"/>
  </pivotFields>
  <rowFields count="2">
    <field x="1"/>
    <field x="0"/>
  </rowFields>
  <rowItems count="10">
    <i>
      <x v="2"/>
      <x/>
    </i>
    <i r="1">
      <x v="1"/>
    </i>
    <i r="1">
      <x v="2"/>
    </i>
    <i r="1">
      <x v="3"/>
    </i>
    <i r="1">
      <x v="4"/>
    </i>
    <i>
      <x v="11"/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b" fld="2" baseField="0" baseItem="0"/>
    <dataField name="Moyenne/Sem" fld="2" subtotal="average" baseField="0" baseItem="0" numFmtId="2"/>
  </dataFields>
  <formats count="2">
    <format dxfId="6">
      <pivotArea type="all" dataOnly="0" outline="0" fieldPosition="0"/>
    </format>
    <format dxfId="2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workbookViewId="0">
      <selection activeCell="R5" sqref="R5"/>
    </sheetView>
  </sheetViews>
  <sheetFormatPr baseColWidth="10" defaultRowHeight="15"/>
  <cols>
    <col min="15" max="15" width="21" bestFit="1" customWidth="1"/>
    <col min="16" max="16" width="11" customWidth="1"/>
    <col min="17" max="17" width="13.42578125" customWidth="1"/>
    <col min="18" max="18" width="14.28515625" customWidth="1"/>
  </cols>
  <sheetData>
    <row r="1" spans="1:18" ht="16.5" thickBot="1">
      <c r="A1" s="10"/>
      <c r="B1" t="s">
        <v>5</v>
      </c>
      <c r="C1" s="9"/>
      <c r="D1" s="12"/>
      <c r="E1" t="s">
        <v>6</v>
      </c>
    </row>
    <row r="2" spans="1:18" ht="15.75" thickBot="1">
      <c r="C2">
        <f>SUM(C4:C29)</f>
        <v>738</v>
      </c>
    </row>
    <row r="3" spans="1:18" ht="16.5" thickBot="1">
      <c r="A3" s="18" t="s">
        <v>0</v>
      </c>
      <c r="B3" s="19" t="s">
        <v>1</v>
      </c>
      <c r="C3" s="19" t="s">
        <v>2</v>
      </c>
      <c r="D3" s="14"/>
      <c r="E3" s="3" t="s">
        <v>3</v>
      </c>
      <c r="F3" s="4" t="s">
        <v>4</v>
      </c>
    </row>
    <row r="4" spans="1:18">
      <c r="A4" s="20">
        <f>WEEKNUM(B4)</f>
        <v>49</v>
      </c>
      <c r="B4" s="21">
        <v>42339</v>
      </c>
      <c r="C4" s="20">
        <v>20</v>
      </c>
      <c r="D4" s="15"/>
      <c r="E4" s="1">
        <v>20</v>
      </c>
      <c r="F4" s="5">
        <v>20</v>
      </c>
      <c r="O4" s="23"/>
      <c r="P4" s="23"/>
      <c r="Q4" s="22" t="s">
        <v>20</v>
      </c>
      <c r="R4" s="23"/>
    </row>
    <row r="5" spans="1:18">
      <c r="A5" s="20">
        <f t="shared" ref="A5:A29" si="0">WEEKNUM(B5)</f>
        <v>49</v>
      </c>
      <c r="B5" s="21">
        <f>+B4+1</f>
        <v>42340</v>
      </c>
      <c r="C5" s="20">
        <v>20</v>
      </c>
      <c r="D5" s="16"/>
      <c r="E5" s="2">
        <v>0</v>
      </c>
      <c r="F5" s="6">
        <v>0</v>
      </c>
      <c r="G5" s="11" t="s">
        <v>12</v>
      </c>
      <c r="H5" t="s">
        <v>9</v>
      </c>
      <c r="O5" s="22" t="s">
        <v>1</v>
      </c>
      <c r="P5" s="22" t="s">
        <v>0</v>
      </c>
      <c r="Q5" s="23" t="s">
        <v>17</v>
      </c>
      <c r="R5" s="23" t="s">
        <v>21</v>
      </c>
    </row>
    <row r="6" spans="1:18">
      <c r="A6" s="20">
        <f t="shared" si="0"/>
        <v>49</v>
      </c>
      <c r="B6" s="21">
        <f>+B5+2</f>
        <v>42342</v>
      </c>
      <c r="C6" s="20">
        <v>10</v>
      </c>
      <c r="D6" s="16"/>
      <c r="E6" s="2">
        <v>10</v>
      </c>
      <c r="F6" s="6">
        <v>40</v>
      </c>
      <c r="H6" t="s">
        <v>10</v>
      </c>
      <c r="O6" s="24" t="s">
        <v>19</v>
      </c>
      <c r="P6" s="23">
        <v>49</v>
      </c>
      <c r="Q6" s="25">
        <v>50</v>
      </c>
      <c r="R6" s="26">
        <v>16.666666666666668</v>
      </c>
    </row>
    <row r="7" spans="1:18" ht="15.75" thickBot="1">
      <c r="A7" s="20">
        <f t="shared" si="0"/>
        <v>50</v>
      </c>
      <c r="B7" s="21">
        <f t="shared" ref="B7:B19" si="1">+B6+2</f>
        <v>42344</v>
      </c>
      <c r="C7" s="20">
        <v>30</v>
      </c>
      <c r="D7" s="17"/>
      <c r="E7" s="7">
        <v>30</v>
      </c>
      <c r="F7" s="8">
        <v>0</v>
      </c>
      <c r="H7" t="s">
        <v>11</v>
      </c>
      <c r="O7" s="23"/>
      <c r="P7" s="23">
        <v>50</v>
      </c>
      <c r="Q7" s="25">
        <v>240</v>
      </c>
      <c r="R7" s="26">
        <v>60</v>
      </c>
    </row>
    <row r="8" spans="1:18">
      <c r="A8" s="20">
        <f t="shared" si="0"/>
        <v>50</v>
      </c>
      <c r="B8" s="21">
        <f t="shared" si="1"/>
        <v>42346</v>
      </c>
      <c r="C8" s="20">
        <v>50</v>
      </c>
      <c r="D8" s="13"/>
      <c r="O8" s="23"/>
      <c r="P8" s="23">
        <v>51</v>
      </c>
      <c r="Q8" s="25">
        <v>65</v>
      </c>
      <c r="R8" s="26">
        <v>21.666666666666668</v>
      </c>
    </row>
    <row r="9" spans="1:18">
      <c r="A9" s="20">
        <f t="shared" si="0"/>
        <v>50</v>
      </c>
      <c r="B9" s="21">
        <f t="shared" si="1"/>
        <v>42348</v>
      </c>
      <c r="C9" s="20">
        <v>70</v>
      </c>
      <c r="D9" s="13"/>
      <c r="H9" s="11" t="s">
        <v>13</v>
      </c>
      <c r="I9" t="s">
        <v>14</v>
      </c>
      <c r="O9" s="23"/>
      <c r="P9" s="23">
        <v>52</v>
      </c>
      <c r="Q9" s="25">
        <v>108</v>
      </c>
      <c r="R9" s="26">
        <v>27</v>
      </c>
    </row>
    <row r="10" spans="1:18">
      <c r="A10" s="20">
        <f t="shared" si="0"/>
        <v>50</v>
      </c>
      <c r="B10" s="21">
        <f t="shared" si="1"/>
        <v>42350</v>
      </c>
      <c r="C10" s="20">
        <v>90</v>
      </c>
      <c r="D10" s="13"/>
      <c r="E10" t="s">
        <v>7</v>
      </c>
      <c r="O10" s="23"/>
      <c r="P10" s="23">
        <v>53</v>
      </c>
      <c r="Q10" s="25">
        <v>44</v>
      </c>
      <c r="R10" s="26">
        <v>22</v>
      </c>
    </row>
    <row r="11" spans="1:18">
      <c r="A11" s="20">
        <f t="shared" si="0"/>
        <v>51</v>
      </c>
      <c r="B11" s="21">
        <f t="shared" si="1"/>
        <v>42352</v>
      </c>
      <c r="C11" s="20">
        <v>30</v>
      </c>
      <c r="D11" s="13"/>
      <c r="E11" t="s">
        <v>8</v>
      </c>
      <c r="O11" s="24" t="s">
        <v>18</v>
      </c>
      <c r="P11" s="23">
        <v>1</v>
      </c>
      <c r="Q11" s="25">
        <v>18</v>
      </c>
      <c r="R11" s="26">
        <v>18</v>
      </c>
    </row>
    <row r="12" spans="1:18">
      <c r="A12" s="20">
        <f t="shared" si="0"/>
        <v>51</v>
      </c>
      <c r="B12" s="21">
        <f t="shared" si="1"/>
        <v>42354</v>
      </c>
      <c r="C12" s="20">
        <v>10</v>
      </c>
      <c r="D12" s="13"/>
      <c r="O12" s="23"/>
      <c r="P12" s="23">
        <v>2</v>
      </c>
      <c r="Q12" s="25">
        <v>92</v>
      </c>
      <c r="R12" s="26">
        <v>23</v>
      </c>
    </row>
    <row r="13" spans="1:18">
      <c r="A13" s="20">
        <f t="shared" si="0"/>
        <v>51</v>
      </c>
      <c r="B13" s="21">
        <f t="shared" si="1"/>
        <v>42356</v>
      </c>
      <c r="C13" s="20">
        <v>25</v>
      </c>
      <c r="D13" s="13"/>
      <c r="O13" s="23"/>
      <c r="P13" s="23">
        <v>3</v>
      </c>
      <c r="Q13" s="25">
        <v>77</v>
      </c>
      <c r="R13" s="26">
        <v>25.666666666666668</v>
      </c>
    </row>
    <row r="14" spans="1:18">
      <c r="A14" s="20">
        <f t="shared" si="0"/>
        <v>52</v>
      </c>
      <c r="B14" s="21">
        <f t="shared" si="1"/>
        <v>42358</v>
      </c>
      <c r="C14" s="20">
        <v>27</v>
      </c>
      <c r="D14" s="13"/>
      <c r="E14" t="s">
        <v>15</v>
      </c>
      <c r="O14" s="23"/>
      <c r="P14" s="23">
        <v>4</v>
      </c>
      <c r="Q14" s="25">
        <v>44</v>
      </c>
      <c r="R14" s="26">
        <v>22</v>
      </c>
    </row>
    <row r="15" spans="1:18">
      <c r="A15" s="20">
        <f t="shared" si="0"/>
        <v>52</v>
      </c>
      <c r="B15" s="21">
        <f t="shared" si="1"/>
        <v>42360</v>
      </c>
      <c r="C15" s="20">
        <v>27</v>
      </c>
      <c r="D15" s="13"/>
      <c r="O15" s="24" t="s">
        <v>16</v>
      </c>
      <c r="P15" s="23"/>
      <c r="Q15" s="25">
        <v>738</v>
      </c>
      <c r="R15" s="26">
        <v>28.384615384615383</v>
      </c>
    </row>
    <row r="16" spans="1:18">
      <c r="A16" s="20">
        <f t="shared" si="0"/>
        <v>52</v>
      </c>
      <c r="B16" s="21">
        <f t="shared" si="1"/>
        <v>42362</v>
      </c>
      <c r="C16" s="20">
        <v>25</v>
      </c>
      <c r="D16" s="13"/>
    </row>
    <row r="17" spans="1:4">
      <c r="A17" s="20">
        <f t="shared" si="0"/>
        <v>52</v>
      </c>
      <c r="B17" s="21">
        <f t="shared" si="1"/>
        <v>42364</v>
      </c>
      <c r="C17" s="20">
        <v>29</v>
      </c>
      <c r="D17" s="13"/>
    </row>
    <row r="18" spans="1:4">
      <c r="A18" s="20">
        <f t="shared" si="0"/>
        <v>53</v>
      </c>
      <c r="B18" s="21">
        <f t="shared" si="1"/>
        <v>42366</v>
      </c>
      <c r="C18" s="20">
        <v>21</v>
      </c>
      <c r="D18" s="13"/>
    </row>
    <row r="19" spans="1:4">
      <c r="A19" s="20">
        <f t="shared" si="0"/>
        <v>53</v>
      </c>
      <c r="B19" s="21">
        <f t="shared" ref="B19:B29" si="2">+B18+2</f>
        <v>42368</v>
      </c>
      <c r="C19" s="20">
        <v>23</v>
      </c>
      <c r="D19" s="13"/>
    </row>
    <row r="20" spans="1:4">
      <c r="A20" s="20">
        <f t="shared" si="0"/>
        <v>1</v>
      </c>
      <c r="B20" s="21">
        <f t="shared" si="2"/>
        <v>42370</v>
      </c>
      <c r="C20" s="20">
        <v>18</v>
      </c>
    </row>
    <row r="21" spans="1:4">
      <c r="A21" s="20">
        <f t="shared" si="0"/>
        <v>2</v>
      </c>
      <c r="B21" s="21">
        <f t="shared" si="2"/>
        <v>42372</v>
      </c>
      <c r="C21" s="20">
        <v>16</v>
      </c>
    </row>
    <row r="22" spans="1:4">
      <c r="A22" s="20">
        <f t="shared" si="0"/>
        <v>2</v>
      </c>
      <c r="B22" s="21">
        <f t="shared" si="2"/>
        <v>42374</v>
      </c>
      <c r="C22" s="20">
        <v>29</v>
      </c>
    </row>
    <row r="23" spans="1:4">
      <c r="A23" s="20">
        <f t="shared" si="0"/>
        <v>2</v>
      </c>
      <c r="B23" s="21">
        <f t="shared" si="2"/>
        <v>42376</v>
      </c>
      <c r="C23" s="20">
        <v>25</v>
      </c>
    </row>
    <row r="24" spans="1:4">
      <c r="A24" s="20">
        <f t="shared" si="0"/>
        <v>2</v>
      </c>
      <c r="B24" s="21">
        <f t="shared" si="2"/>
        <v>42378</v>
      </c>
      <c r="C24" s="20">
        <v>22</v>
      </c>
    </row>
    <row r="25" spans="1:4">
      <c r="A25" s="20">
        <f t="shared" si="0"/>
        <v>3</v>
      </c>
      <c r="B25" s="21">
        <f t="shared" si="2"/>
        <v>42380</v>
      </c>
      <c r="C25" s="20">
        <v>27</v>
      </c>
    </row>
    <row r="26" spans="1:4">
      <c r="A26" s="20">
        <f t="shared" si="0"/>
        <v>3</v>
      </c>
      <c r="B26" s="21">
        <f t="shared" si="2"/>
        <v>42382</v>
      </c>
      <c r="C26" s="20">
        <v>22</v>
      </c>
    </row>
    <row r="27" spans="1:4">
      <c r="A27" s="20">
        <f t="shared" si="0"/>
        <v>3</v>
      </c>
      <c r="B27" s="21">
        <f t="shared" si="2"/>
        <v>42384</v>
      </c>
      <c r="C27" s="20">
        <v>28</v>
      </c>
    </row>
    <row r="28" spans="1:4">
      <c r="A28" s="20">
        <f t="shared" si="0"/>
        <v>4</v>
      </c>
      <c r="B28" s="21">
        <f t="shared" si="2"/>
        <v>42386</v>
      </c>
      <c r="C28" s="20">
        <v>21</v>
      </c>
    </row>
    <row r="29" spans="1:4">
      <c r="A29" s="20">
        <f t="shared" si="0"/>
        <v>4</v>
      </c>
      <c r="B29" s="21">
        <f t="shared" si="2"/>
        <v>42388</v>
      </c>
      <c r="C29" s="20">
        <v>23</v>
      </c>
    </row>
  </sheetData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DHAUSSY Quentin (External ELTA)</dc:creator>
  <cp:lastModifiedBy>WhyNotMe-PM</cp:lastModifiedBy>
  <dcterms:created xsi:type="dcterms:W3CDTF">2016-02-03T08:47:06Z</dcterms:created>
  <dcterms:modified xsi:type="dcterms:W3CDTF">2016-02-03T10:38:04Z</dcterms:modified>
</cp:coreProperties>
</file>