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pivotTables/pivotTable1.xml" ContentType="application/vnd.openxmlformats-officedocument.spreadsheetml.pivot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hidePivotFieldList="1"/>
  <bookViews>
    <workbookView xWindow="-12" yWindow="-12" windowWidth="15408" windowHeight="4440" tabRatio="334" activeTab="1"/>
  </bookViews>
  <sheets>
    <sheet name="Rebuts" sheetId="1" r:id="rId1"/>
    <sheet name="Livrés" sheetId="2" r:id="rId2"/>
  </sheets>
  <definedNames>
    <definedName name="table">Rebuts!$O$2:$Y$10</definedName>
  </definedNames>
  <calcPr calcId="125725"/>
  <pivotCaches>
    <pivotCache cacheId="30" r:id="rId3"/>
  </pivotCaches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C2" i="2"/>
  <c r="AC3"/>
  <c r="AC4"/>
  <c r="AC5"/>
  <c r="AC6"/>
  <c r="AC7"/>
  <c r="AC8"/>
  <c r="AC9"/>
  <c r="AC10"/>
</calcChain>
</file>

<file path=xl/sharedStrings.xml><?xml version="1.0" encoding="utf-8"?>
<sst xmlns="http://schemas.openxmlformats.org/spreadsheetml/2006/main" count="231" uniqueCount="100">
  <si>
    <t>SOCIETE</t>
  </si>
  <si>
    <t>DEPOT</t>
  </si>
  <si>
    <t>ANNEE</t>
  </si>
  <si>
    <t>MOIS</t>
  </si>
  <si>
    <t>JOUR</t>
  </si>
  <si>
    <t>PIECE</t>
  </si>
  <si>
    <t>LIGNE</t>
  </si>
  <si>
    <t>DFT_COND</t>
  </si>
  <si>
    <t>DFT_RAYURE</t>
  </si>
  <si>
    <t>DFT_COUP</t>
  </si>
  <si>
    <t>DFT_GEOM</t>
  </si>
  <si>
    <t>DFT_AUTRE</t>
  </si>
  <si>
    <t>ARTICLE</t>
  </si>
  <si>
    <t>FINIT</t>
  </si>
  <si>
    <t>LONGUEUR</t>
  </si>
  <si>
    <t>QUANT</t>
  </si>
  <si>
    <t>PRX_UNIT</t>
  </si>
  <si>
    <t>VALEUR</t>
  </si>
  <si>
    <t>POIDS_UNIT</t>
  </si>
  <si>
    <t>DEP_ENTREE</t>
  </si>
  <si>
    <t>FRN_RETOUR</t>
  </si>
  <si>
    <t>NOM_FOURN</t>
  </si>
  <si>
    <t>REBUTF25</t>
  </si>
  <si>
    <t>000001</t>
  </si>
  <si>
    <t>X</t>
  </si>
  <si>
    <t>5539</t>
  </si>
  <si>
    <t>Q</t>
  </si>
  <si>
    <t>F25</t>
  </si>
  <si>
    <t>00000137</t>
  </si>
  <si>
    <t>000002</t>
  </si>
  <si>
    <t>000003</t>
  </si>
  <si>
    <t>4610</t>
  </si>
  <si>
    <t>000004</t>
  </si>
  <si>
    <t>4606</t>
  </si>
  <si>
    <t>000005</t>
  </si>
  <si>
    <t>4612</t>
  </si>
  <si>
    <t>000006</t>
  </si>
  <si>
    <t>4600</t>
  </si>
  <si>
    <t>REBUTF12</t>
  </si>
  <si>
    <t>F12</t>
  </si>
  <si>
    <t>00000689</t>
  </si>
  <si>
    <t>TOTO</t>
  </si>
  <si>
    <t>MAGASIN 1</t>
  </si>
  <si>
    <t>DFT_FROTTEMENT</t>
  </si>
  <si>
    <t>DFT_PEINTURE</t>
  </si>
  <si>
    <t>2552I</t>
  </si>
  <si>
    <t>DUPUIS</t>
  </si>
  <si>
    <t>DUPONT</t>
  </si>
  <si>
    <t>Société</t>
  </si>
  <si>
    <t>Code Fourn</t>
  </si>
  <si>
    <t>Nom Fournisseur</t>
  </si>
  <si>
    <t>Dépôt</t>
  </si>
  <si>
    <t>Gamme</t>
  </si>
  <si>
    <t>Article</t>
  </si>
  <si>
    <t>Désignation</t>
  </si>
  <si>
    <t>Fin</t>
  </si>
  <si>
    <t>Coul 1</t>
  </si>
  <si>
    <t>Fin Coul 1</t>
  </si>
  <si>
    <t>Long</t>
  </si>
  <si>
    <t>Réf Fournisseur</t>
  </si>
  <si>
    <t>Poids Théo (ml)</t>
  </si>
  <si>
    <t>Poids Livré (ml)</t>
  </si>
  <si>
    <t>Qté Cde</t>
  </si>
  <si>
    <t>Qté Liv</t>
  </si>
  <si>
    <t>Montant Devise</t>
  </si>
  <si>
    <t>Poids Liv</t>
  </si>
  <si>
    <t>Prix HA</t>
  </si>
  <si>
    <t>Un HA</t>
  </si>
  <si>
    <t>Numbof
Reliquat</t>
  </si>
  <si>
    <t>NumCde
Initiale</t>
  </si>
  <si>
    <t>Num Lig</t>
  </si>
  <si>
    <t>N° de Contrat</t>
  </si>
  <si>
    <t>Date Cde</t>
  </si>
  <si>
    <t>Délai Init Cde</t>
  </si>
  <si>
    <t>Délai Mod. Cde</t>
  </si>
  <si>
    <t>Date Liv.</t>
  </si>
  <si>
    <t>KG</t>
  </si>
  <si>
    <t>00052523</t>
  </si>
  <si>
    <t>002</t>
  </si>
  <si>
    <t>CT140127</t>
  </si>
  <si>
    <t>00053673</t>
  </si>
  <si>
    <t>003</t>
  </si>
  <si>
    <t>00052247</t>
  </si>
  <si>
    <t>005</t>
  </si>
  <si>
    <t>CT130917</t>
  </si>
  <si>
    <t>00052522</t>
  </si>
  <si>
    <t>001</t>
  </si>
  <si>
    <t>00055090</t>
  </si>
  <si>
    <t>00056345</t>
  </si>
  <si>
    <t>00052113</t>
  </si>
  <si>
    <t>00052521</t>
  </si>
  <si>
    <t>008</t>
  </si>
  <si>
    <t>POIDS_REBUT</t>
  </si>
  <si>
    <t>Total général</t>
  </si>
  <si>
    <t>Valeurs</t>
  </si>
  <si>
    <t>Somme de Poids Liv</t>
  </si>
  <si>
    <t>Somme de Ratio</t>
  </si>
  <si>
    <t>Poids Rebuts</t>
  </si>
  <si>
    <t>Étiquettes de lignes</t>
  </si>
  <si>
    <t>Somme de Poids Rebuts</t>
  </si>
</sst>
</file>

<file path=xl/styles.xml><?xml version="1.0" encoding="utf-8"?>
<styleSheet xmlns="http://schemas.openxmlformats.org/spreadsheetml/2006/main">
  <numFmts count="2">
    <numFmt numFmtId="164" formatCode="#,##0.000"/>
    <numFmt numFmtId="165" formatCode="0.000"/>
  </numFmts>
  <fonts count="4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8"/>
      <name val="Tahoma"/>
      <family val="2"/>
    </font>
    <font>
      <sz val="8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59999389629810485"/>
        <bgColor theme="4" tint="0.59999389629810485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theme="4" tint="0.59999389629810485"/>
      </patternFill>
    </fill>
    <fill>
      <patternFill patternType="solid">
        <fgColor theme="7" tint="0.79998168889431442"/>
        <bgColor theme="4" tint="0.79998168889431442"/>
      </patternFill>
    </fill>
  </fills>
  <borders count="7">
    <border>
      <left/>
      <right/>
      <top/>
      <bottom/>
      <diagonal/>
    </border>
    <border>
      <left/>
      <right style="thin">
        <color theme="0"/>
      </right>
      <top/>
      <bottom style="thick">
        <color theme="0"/>
      </bottom>
      <diagonal/>
    </border>
    <border>
      <left style="thin">
        <color theme="0"/>
      </left>
      <right style="thin">
        <color theme="0"/>
      </right>
      <top/>
      <bottom style="thick">
        <color theme="0"/>
      </bottom>
      <diagonal/>
    </border>
    <border>
      <left style="thin">
        <color theme="0"/>
      </left>
      <right/>
      <top/>
      <bottom style="thick">
        <color theme="0"/>
      </bottom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/>
      <top style="thin">
        <color theme="0"/>
      </top>
      <bottom style="thin">
        <color theme="0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1" fillId="2" borderId="1" xfId="0" applyFont="1" applyFill="1" applyBorder="1"/>
    <xf numFmtId="0" fontId="1" fillId="2" borderId="2" xfId="0" applyFont="1" applyFill="1" applyBorder="1"/>
    <xf numFmtId="0" fontId="1" fillId="2" borderId="3" xfId="0" applyFont="1" applyFill="1" applyBorder="1"/>
    <xf numFmtId="0" fontId="0" fillId="3" borderId="4" xfId="0" applyFont="1" applyFill="1" applyBorder="1"/>
    <xf numFmtId="0" fontId="0" fillId="3" borderId="5" xfId="0" applyFont="1" applyFill="1" applyBorder="1"/>
    <xf numFmtId="0" fontId="0" fillId="3" borderId="6" xfId="0" applyFont="1" applyFill="1" applyBorder="1"/>
    <xf numFmtId="0" fontId="0" fillId="4" borderId="5" xfId="0" applyFont="1" applyFill="1" applyBorder="1"/>
    <xf numFmtId="0" fontId="1" fillId="2" borderId="2" xfId="0" applyFont="1" applyFill="1" applyBorder="1" applyAlignment="1">
      <alignment horizontal="left"/>
    </xf>
    <xf numFmtId="0" fontId="0" fillId="3" borderId="5" xfId="0" applyFont="1" applyFill="1" applyBorder="1" applyAlignment="1">
      <alignment horizontal="left"/>
    </xf>
    <xf numFmtId="0" fontId="0" fillId="4" borderId="5" xfId="0" applyFont="1" applyFill="1" applyBorder="1" applyAlignment="1">
      <alignment horizontal="left"/>
    </xf>
    <xf numFmtId="0" fontId="0" fillId="0" borderId="0" xfId="0" applyAlignment="1">
      <alignment horizontal="left"/>
    </xf>
    <xf numFmtId="0" fontId="2" fillId="0" borderId="0" xfId="0" applyFont="1" applyAlignment="1">
      <alignment horizontal="center" vertical="top" wrapText="1"/>
    </xf>
    <xf numFmtId="14" fontId="2" fillId="0" borderId="0" xfId="0" applyNumberFormat="1" applyFont="1" applyAlignment="1">
      <alignment horizontal="center" vertical="top" wrapText="1"/>
    </xf>
    <xf numFmtId="0" fontId="3" fillId="5" borderId="0" xfId="0" applyFont="1" applyFill="1"/>
    <xf numFmtId="0" fontId="0" fillId="6" borderId="5" xfId="0" applyFont="1" applyFill="1" applyBorder="1"/>
    <xf numFmtId="0" fontId="0" fillId="6" borderId="6" xfId="0" applyFont="1" applyFill="1" applyBorder="1"/>
    <xf numFmtId="0" fontId="0" fillId="6" borderId="5" xfId="0" applyFont="1" applyFill="1" applyBorder="1" applyAlignment="1">
      <alignment horizontal="left"/>
    </xf>
    <xf numFmtId="2" fontId="3" fillId="5" borderId="0" xfId="0" applyNumberFormat="1" applyFont="1" applyFill="1"/>
    <xf numFmtId="164" fontId="3" fillId="5" borderId="0" xfId="0" applyNumberFormat="1" applyFont="1" applyFill="1"/>
    <xf numFmtId="4" fontId="3" fillId="5" borderId="0" xfId="0" applyNumberFormat="1" applyFont="1" applyFill="1"/>
    <xf numFmtId="165" fontId="3" fillId="5" borderId="0" xfId="0" applyNumberFormat="1" applyFont="1" applyFill="1"/>
    <xf numFmtId="14" fontId="3" fillId="5" borderId="0" xfId="0" applyNumberFormat="1" applyFont="1" applyFill="1"/>
    <xf numFmtId="0" fontId="0" fillId="7" borderId="5" xfId="0" applyFont="1" applyFill="1" applyBorder="1" applyAlignment="1">
      <alignment horizontal="left"/>
    </xf>
    <xf numFmtId="0" fontId="0" fillId="7" borderId="5" xfId="0" applyFont="1" applyFill="1" applyBorder="1"/>
    <xf numFmtId="0" fontId="0" fillId="0" borderId="0" xfId="0" pivotButton="1"/>
    <xf numFmtId="0" fontId="0" fillId="0" borderId="0" xfId="0" applyNumberFormat="1"/>
    <xf numFmtId="10" fontId="0" fillId="0" borderId="0" xfId="0" applyNumberFormat="1"/>
    <xf numFmtId="0" fontId="0" fillId="0" borderId="0" xfId="0" applyAlignment="1"/>
  </cellXfs>
  <cellStyles count="1">
    <cellStyle name="Normal" xfId="0" builtinId="0"/>
  </cellStyles>
  <dxfs count="2">
    <dxf>
      <numFmt numFmtId="14" formatCode="0.00%"/>
    </dxf>
    <dxf>
      <numFmt numFmtId="14" formatCode="0.00%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Pat" refreshedDate="42349.637476967589" createdVersion="3" refreshedVersion="3" minRefreshableVersion="3" recordCount="9">
  <cacheSource type="worksheet">
    <worksheetSource ref="A1:AC10" sheet="Livrés"/>
  </cacheSource>
  <cacheFields count="30">
    <cacheField name="Société" numFmtId="0">
      <sharedItems/>
    </cacheField>
    <cacheField name="Code Fourn" numFmtId="0">
      <sharedItems/>
    </cacheField>
    <cacheField name="Nom Fournisseur" numFmtId="0">
      <sharedItems/>
    </cacheField>
    <cacheField name="Dépôt" numFmtId="0">
      <sharedItems/>
    </cacheField>
    <cacheField name="Gamme" numFmtId="0">
      <sharedItems containsNonDate="0" containsString="0" containsBlank="1"/>
    </cacheField>
    <cacheField name="Article" numFmtId="0">
      <sharedItems containsMixedTypes="1" containsNumber="1" containsInteger="1" minValue="2155" maxValue="2557" count="9">
        <s v="5539"/>
        <n v="2155"/>
        <s v="4610"/>
        <s v="4606"/>
        <s v="4612"/>
        <s v="4600"/>
        <s v="2552I"/>
        <n v="2552"/>
        <n v="2557"/>
      </sharedItems>
    </cacheField>
    <cacheField name="Désignation" numFmtId="0">
      <sharedItems containsNonDate="0" containsString="0" containsBlank="1"/>
    </cacheField>
    <cacheField name="Fin" numFmtId="0">
      <sharedItems containsNonDate="0" containsString="0" containsBlank="1"/>
    </cacheField>
    <cacheField name="Coul 1" numFmtId="0">
      <sharedItems containsNonDate="0" containsString="0" containsBlank="1"/>
    </cacheField>
    <cacheField name="Fin Coul 1" numFmtId="0">
      <sharedItems containsNonDate="0" containsString="0" containsBlank="1"/>
    </cacheField>
    <cacheField name="Long" numFmtId="2">
      <sharedItems containsNonDate="0" containsString="0" containsBlank="1"/>
    </cacheField>
    <cacheField name="Réf Fournisseur" numFmtId="164">
      <sharedItems containsNonDate="0" containsString="0" containsBlank="1"/>
    </cacheField>
    <cacheField name="Poids Théo (ml)" numFmtId="164">
      <sharedItems containsNonDate="0" containsString="0" containsBlank="1"/>
    </cacheField>
    <cacheField name="Poids Livré (ml)" numFmtId="0">
      <sharedItems containsNonDate="0" containsString="0" containsBlank="1"/>
    </cacheField>
    <cacheField name="Qté Cde" numFmtId="0">
      <sharedItems containsNonDate="0" containsString="0" containsBlank="1"/>
    </cacheField>
    <cacheField name="Qté Liv" numFmtId="0">
      <sharedItems containsNonDate="0" containsString="0" containsBlank="1"/>
    </cacheField>
    <cacheField name="Montant Devise" numFmtId="4">
      <sharedItems containsNonDate="0" containsString="0" containsBlank="1"/>
    </cacheField>
    <cacheField name="Poids Liv" numFmtId="165">
      <sharedItems containsSemiMixedTypes="0" containsString="0" containsNumber="1" minValue="111.28" maxValue="954.49900000000002"/>
    </cacheField>
    <cacheField name="Prix HA" numFmtId="2">
      <sharedItems containsSemiMixedTypes="0" containsString="0" containsNumber="1" minValue="2.62" maxValue="3.53"/>
    </cacheField>
    <cacheField name="Un HA" numFmtId="0">
      <sharedItems/>
    </cacheField>
    <cacheField name="Numbof_x000a_Reliquat" numFmtId="0">
      <sharedItems/>
    </cacheField>
    <cacheField name="NumCde_x000a_Initiale" numFmtId="0">
      <sharedItems containsSemiMixedTypes="0" containsString="0" containsNumber="1" containsInteger="1" minValue="51419" maxValue="55134"/>
    </cacheField>
    <cacheField name="Num Lig" numFmtId="14">
      <sharedItems/>
    </cacheField>
    <cacheField name="N° de Contrat" numFmtId="14">
      <sharedItems/>
    </cacheField>
    <cacheField name="Date Cde" numFmtId="14">
      <sharedItems containsSemiMixedTypes="0" containsNonDate="0" containsDate="1" containsString="0" minDate="2014-07-07T00:00:00" maxDate="2015-11-11T00:00:00"/>
    </cacheField>
    <cacheField name="Délai Init Cde" numFmtId="14">
      <sharedItems containsSemiMixedTypes="0" containsNonDate="0" containsDate="1" containsString="0" minDate="2014-11-12T00:00:00" maxDate="2014-11-13T00:00:00"/>
    </cacheField>
    <cacheField name="Délai Mod. Cde" numFmtId="14">
      <sharedItems containsSemiMixedTypes="0" containsNonDate="0" containsDate="1" containsString="0" minDate="2014-11-12T00:00:00" maxDate="2014-11-13T00:00:00"/>
    </cacheField>
    <cacheField name="Date Liv." numFmtId="14">
      <sharedItems containsSemiMixedTypes="0" containsNonDate="0" containsDate="1" containsString="0" minDate="2014-11-12T00:00:00" maxDate="2014-11-13T00:00:00"/>
    </cacheField>
    <cacheField name="Poids Rebuts" numFmtId="0">
      <sharedItems containsSemiMixedTypes="0" containsString="0" containsNumber="1" containsInteger="1" minValue="15" maxValue="15"/>
    </cacheField>
    <cacheField name="Ratio" numFmtId="0" formula="'Poids Rebuts'/'Poids Liv'" databaseField="0"/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9">
  <r>
    <s v="TOTO"/>
    <s v="00000137"/>
    <s v="DUPUIS"/>
    <s v="MAGASIN 1"/>
    <m/>
    <x v="0"/>
    <m/>
    <m/>
    <m/>
    <m/>
    <m/>
    <m/>
    <m/>
    <m/>
    <m/>
    <m/>
    <m/>
    <n v="231.14"/>
    <n v="3.39"/>
    <s v="KG"/>
    <s v="00052523"/>
    <n v="51870"/>
    <s v="002"/>
    <s v="CT140127"/>
    <d v="2014-08-01T00:00:00"/>
    <d v="2014-11-12T00:00:00"/>
    <d v="2014-11-12T00:00:00"/>
    <d v="2014-11-12T00:00:00"/>
    <n v="15"/>
  </r>
  <r>
    <s v="TOTO"/>
    <s v="00000137"/>
    <s v="DUPUIS"/>
    <s v="MAGASIN 1"/>
    <m/>
    <x v="1"/>
    <m/>
    <m/>
    <m/>
    <m/>
    <m/>
    <m/>
    <m/>
    <m/>
    <m/>
    <m/>
    <m/>
    <n v="290.47199999999998"/>
    <n v="2.62"/>
    <s v="KG"/>
    <s v="00053673"/>
    <n v="53420"/>
    <s v="003"/>
    <s v="CT140127"/>
    <d v="2014-11-13T00:00:00"/>
    <d v="2014-11-12T00:00:00"/>
    <d v="2014-11-12T00:00:00"/>
    <d v="2014-11-12T00:00:00"/>
    <n v="15"/>
  </r>
  <r>
    <s v="TOTO"/>
    <s v="00000137"/>
    <s v="DUPUIS"/>
    <s v="MAGASIN 1"/>
    <m/>
    <x v="2"/>
    <m/>
    <m/>
    <m/>
    <m/>
    <m/>
    <m/>
    <m/>
    <m/>
    <m/>
    <m/>
    <m/>
    <n v="233.87"/>
    <n v="3.1"/>
    <s v="KG"/>
    <s v="00052247"/>
    <n v="51419"/>
    <s v="005"/>
    <s v="CT130917"/>
    <d v="2014-07-07T00:00:00"/>
    <d v="2014-11-12T00:00:00"/>
    <d v="2014-11-12T00:00:00"/>
    <d v="2014-11-12T00:00:00"/>
    <n v="15"/>
  </r>
  <r>
    <s v="TOTO"/>
    <s v="00000137"/>
    <s v="DUPUIS"/>
    <s v="MAGASIN 1"/>
    <m/>
    <x v="3"/>
    <m/>
    <m/>
    <m/>
    <m/>
    <m/>
    <m/>
    <m/>
    <m/>
    <m/>
    <m/>
    <m/>
    <n v="111.28"/>
    <n v="3.24"/>
    <s v="KG"/>
    <s v="00052247"/>
    <n v="51419"/>
    <s v="002"/>
    <s v="CT130917"/>
    <d v="2014-07-07T00:00:00"/>
    <d v="2014-11-12T00:00:00"/>
    <d v="2014-11-12T00:00:00"/>
    <d v="2014-11-12T00:00:00"/>
    <n v="15"/>
  </r>
  <r>
    <s v="TOTO"/>
    <s v="00000137"/>
    <s v="DUPUIS"/>
    <s v="MAGASIN 1"/>
    <m/>
    <x v="4"/>
    <m/>
    <m/>
    <m/>
    <m/>
    <m/>
    <m/>
    <m/>
    <m/>
    <m/>
    <m/>
    <m/>
    <n v="580.22900000000004"/>
    <n v="2.62"/>
    <s v="KG"/>
    <s v="00052522"/>
    <n v="51793"/>
    <s v="001"/>
    <s v="CT140127"/>
    <d v="2014-07-28T00:00:00"/>
    <d v="2014-11-12T00:00:00"/>
    <d v="2014-11-12T00:00:00"/>
    <d v="2014-11-12T00:00:00"/>
    <n v="15"/>
  </r>
  <r>
    <s v="TOTO"/>
    <s v="00000137"/>
    <s v="DUPUIS"/>
    <s v="MAGASIN 1"/>
    <m/>
    <x v="5"/>
    <m/>
    <m/>
    <m/>
    <m/>
    <m/>
    <m/>
    <m/>
    <m/>
    <m/>
    <m/>
    <m/>
    <n v="391.82"/>
    <n v="3.53"/>
    <s v="KG"/>
    <s v="00055090"/>
    <n v="53865"/>
    <s v="002"/>
    <s v="CT140127"/>
    <d v="2014-11-10T00:00:00"/>
    <d v="2014-11-12T00:00:00"/>
    <d v="2014-11-12T00:00:00"/>
    <d v="2014-11-12T00:00:00"/>
    <n v="15"/>
  </r>
  <r>
    <s v="TOTO"/>
    <s v="00000689"/>
    <s v="DUPONT"/>
    <s v="MAGASIN 1"/>
    <m/>
    <x v="6"/>
    <m/>
    <m/>
    <m/>
    <m/>
    <m/>
    <m/>
    <m/>
    <m/>
    <m/>
    <m/>
    <m/>
    <n v="259.11599999999999"/>
    <n v="3.2"/>
    <s v="KG"/>
    <s v="00056345"/>
    <n v="55134"/>
    <s v="002"/>
    <s v="CT140127"/>
    <d v="2015-11-10T00:00:00"/>
    <d v="2014-11-12T00:00:00"/>
    <d v="2014-11-12T00:00:00"/>
    <d v="2014-11-12T00:00:00"/>
    <n v="15"/>
  </r>
  <r>
    <s v="TOTO"/>
    <s v="00000689"/>
    <s v="DUPONT"/>
    <s v="MAGASIN 1"/>
    <m/>
    <x v="7"/>
    <m/>
    <m/>
    <m/>
    <m/>
    <m/>
    <m/>
    <m/>
    <m/>
    <m/>
    <m/>
    <m/>
    <n v="437.91300000000001"/>
    <n v="2.62"/>
    <s v="KG"/>
    <s v="00052113"/>
    <n v="52113"/>
    <s v="001"/>
    <s v="CT140127"/>
    <d v="2014-09-08T00:00:00"/>
    <d v="2014-11-12T00:00:00"/>
    <d v="2014-11-12T00:00:00"/>
    <d v="2014-11-12T00:00:00"/>
    <n v="15"/>
  </r>
  <r>
    <s v="TOTO"/>
    <s v="00000689"/>
    <s v="DUPONT"/>
    <s v="MAGASIN 1"/>
    <m/>
    <x v="8"/>
    <m/>
    <m/>
    <m/>
    <m/>
    <m/>
    <m/>
    <m/>
    <m/>
    <m/>
    <m/>
    <m/>
    <n v="954.49900000000002"/>
    <n v="3.12"/>
    <s v="KG"/>
    <s v="00052521"/>
    <n v="51638"/>
    <s v="008"/>
    <s v="CT130917"/>
    <d v="2014-07-16T00:00:00"/>
    <d v="2014-11-12T00:00:00"/>
    <d v="2014-11-12T00:00:00"/>
    <d v="2014-11-12T00:00:00"/>
    <n v="15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30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>
  <location ref="F16:I27" firstHeaderRow="1" firstDataRow="2" firstDataCol="1"/>
  <pivotFields count="30">
    <pivotField showAll="0"/>
    <pivotField showAll="0"/>
    <pivotField showAll="0"/>
    <pivotField showAll="0"/>
    <pivotField showAll="0"/>
    <pivotField axis="axisRow" showAll="0">
      <items count="10">
        <item x="1"/>
        <item x="7"/>
        <item x="8"/>
        <item x="6"/>
        <item x="5"/>
        <item x="3"/>
        <item x="2"/>
        <item x="4"/>
        <item x="0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dataField="1" numFmtId="165" showAll="0"/>
    <pivotField numFmtId="2" showAll="0"/>
    <pivotField showAll="0"/>
    <pivotField showAll="0"/>
    <pivotField showAll="0"/>
    <pivotField showAll="0"/>
    <pivotField showAll="0"/>
    <pivotField numFmtId="14" showAll="0"/>
    <pivotField numFmtId="14" showAll="0"/>
    <pivotField numFmtId="14" showAll="0"/>
    <pivotField numFmtId="14" showAll="0"/>
    <pivotField dataField="1" showAll="0"/>
    <pivotField dataField="1" dragToRow="0" dragToCol="0" dragToPage="0" showAll="0" defaultSubtotal="0"/>
  </pivotFields>
  <rowFields count="1">
    <field x="5"/>
  </rowFields>
  <rowItems count="10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 t="grand">
      <x/>
    </i>
  </rowItems>
  <colFields count="1">
    <field x="-2"/>
  </colFields>
  <colItems count="3">
    <i>
      <x/>
    </i>
    <i i="1">
      <x v="1"/>
    </i>
    <i i="2">
      <x v="2"/>
    </i>
  </colItems>
  <dataFields count="3">
    <dataField name="Somme de Poids Liv" fld="17" baseField="0" baseItem="0"/>
    <dataField name="Somme de Poids Rebuts" fld="28" baseField="0" baseItem="0"/>
    <dataField name="Somme de Ratio" fld="29" baseField="0" baseItem="0"/>
  </dataFields>
  <formats count="1">
    <format dxfId="1">
      <pivotArea collapsedLevelsAreSubtotals="1" fieldPosition="0">
        <references count="2">
          <reference field="4294967294" count="1" selected="0">
            <x v="2"/>
          </reference>
          <reference field="5" count="0"/>
        </references>
      </pivotArea>
    </format>
  </formats>
  <pivotTableStyleInfo name="PivotStyleLight16"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Y34"/>
  <sheetViews>
    <sheetView zoomScale="60" zoomScaleNormal="60" workbookViewId="0">
      <selection activeCell="O2" sqref="O2:Y10"/>
    </sheetView>
  </sheetViews>
  <sheetFormatPr baseColWidth="10" defaultRowHeight="14.4"/>
  <cols>
    <col min="1" max="1" width="8" bestFit="1" customWidth="1"/>
    <col min="2" max="2" width="10.33203125" bestFit="1" customWidth="1"/>
    <col min="3" max="3" width="6.88671875" bestFit="1" customWidth="1"/>
    <col min="4" max="4" width="5.6640625" bestFit="1" customWidth="1"/>
    <col min="5" max="5" width="5.44140625" bestFit="1" customWidth="1"/>
    <col min="6" max="6" width="9.44140625" bestFit="1" customWidth="1"/>
    <col min="7" max="7" width="7" bestFit="1" customWidth="1"/>
    <col min="8" max="11" width="3" customWidth="1"/>
    <col min="12" max="14" width="7" customWidth="1"/>
    <col min="15" max="15" width="15" style="11" customWidth="1"/>
    <col min="16" max="20" width="3.88671875" customWidth="1"/>
    <col min="21" max="21" width="11.44140625" bestFit="1" customWidth="1"/>
    <col min="22" max="22" width="12.77734375" bestFit="1" customWidth="1"/>
    <col min="23" max="25" width="5.44140625" customWidth="1"/>
  </cols>
  <sheetData>
    <row r="1" spans="1:25" ht="15" thickBot="1">
      <c r="A1" s="1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44</v>
      </c>
      <c r="I1" s="2" t="s">
        <v>7</v>
      </c>
      <c r="J1" s="2" t="s">
        <v>8</v>
      </c>
      <c r="K1" s="2" t="s">
        <v>43</v>
      </c>
      <c r="L1" s="2" t="s">
        <v>9</v>
      </c>
      <c r="M1" s="2" t="s">
        <v>10</v>
      </c>
      <c r="N1" s="2" t="s">
        <v>11</v>
      </c>
      <c r="O1" s="8" t="s">
        <v>12</v>
      </c>
      <c r="P1" s="2" t="s">
        <v>13</v>
      </c>
      <c r="Q1" s="2" t="s">
        <v>14</v>
      </c>
      <c r="R1" s="2" t="s">
        <v>15</v>
      </c>
      <c r="S1" s="2" t="s">
        <v>16</v>
      </c>
      <c r="T1" s="2" t="s">
        <v>17</v>
      </c>
      <c r="U1" s="2" t="s">
        <v>18</v>
      </c>
      <c r="V1" s="2" t="s">
        <v>92</v>
      </c>
      <c r="W1" s="2" t="s">
        <v>19</v>
      </c>
      <c r="X1" s="2" t="s">
        <v>20</v>
      </c>
      <c r="Y1" s="3" t="s">
        <v>21</v>
      </c>
    </row>
    <row r="2" spans="1:25" ht="15" thickTop="1">
      <c r="A2" s="4" t="s">
        <v>41</v>
      </c>
      <c r="B2" s="5" t="s">
        <v>42</v>
      </c>
      <c r="C2" s="5">
        <v>2014</v>
      </c>
      <c r="D2" s="5">
        <v>11</v>
      </c>
      <c r="E2" s="5">
        <v>12</v>
      </c>
      <c r="F2" s="5" t="s">
        <v>22</v>
      </c>
      <c r="G2" s="5" t="s">
        <v>23</v>
      </c>
      <c r="H2" s="5"/>
      <c r="I2" s="5"/>
      <c r="J2" s="5"/>
      <c r="K2" s="5"/>
      <c r="L2" s="5" t="s">
        <v>24</v>
      </c>
      <c r="M2" s="5"/>
      <c r="N2" s="5"/>
      <c r="O2" s="9" t="s">
        <v>25</v>
      </c>
      <c r="P2" s="5" t="s">
        <v>26</v>
      </c>
      <c r="Q2" s="5">
        <v>6.5</v>
      </c>
      <c r="R2" s="5">
        <v>2</v>
      </c>
      <c r="S2" s="5">
        <v>1.88</v>
      </c>
      <c r="T2" s="5">
        <v>24.44</v>
      </c>
      <c r="U2" s="5">
        <v>0.68300000000000005</v>
      </c>
      <c r="V2" s="5">
        <v>15</v>
      </c>
      <c r="W2" s="5" t="s">
        <v>27</v>
      </c>
      <c r="X2" s="5" t="s">
        <v>28</v>
      </c>
      <c r="Y2" s="6" t="s">
        <v>46</v>
      </c>
    </row>
    <row r="3" spans="1:25">
      <c r="A3" s="4" t="s">
        <v>41</v>
      </c>
      <c r="B3" s="5" t="s">
        <v>42</v>
      </c>
      <c r="C3" s="7">
        <v>2014</v>
      </c>
      <c r="D3" s="7">
        <v>11</v>
      </c>
      <c r="E3" s="7">
        <v>12</v>
      </c>
      <c r="F3" s="7" t="s">
        <v>22</v>
      </c>
      <c r="G3" s="7" t="s">
        <v>29</v>
      </c>
      <c r="H3" s="7"/>
      <c r="I3" s="7"/>
      <c r="J3" s="7"/>
      <c r="K3" s="7"/>
      <c r="L3" s="7" t="s">
        <v>24</v>
      </c>
      <c r="M3" s="7"/>
      <c r="N3" s="7"/>
      <c r="O3" s="10">
        <v>2155</v>
      </c>
      <c r="P3" s="7" t="s">
        <v>26</v>
      </c>
      <c r="Q3" s="7">
        <v>6.5</v>
      </c>
      <c r="R3" s="7">
        <v>1</v>
      </c>
      <c r="S3" s="7">
        <v>1.08</v>
      </c>
      <c r="T3" s="7">
        <v>7.02</v>
      </c>
      <c r="U3" s="7">
        <v>0.39400000000000002</v>
      </c>
      <c r="V3" s="7">
        <v>15</v>
      </c>
      <c r="W3" s="7" t="s">
        <v>27</v>
      </c>
      <c r="X3" s="7" t="s">
        <v>28</v>
      </c>
      <c r="Y3" s="6" t="s">
        <v>46</v>
      </c>
    </row>
    <row r="4" spans="1:25">
      <c r="A4" s="4" t="s">
        <v>41</v>
      </c>
      <c r="B4" s="5" t="s">
        <v>42</v>
      </c>
      <c r="C4" s="5">
        <v>2014</v>
      </c>
      <c r="D4" s="5">
        <v>11</v>
      </c>
      <c r="E4" s="5">
        <v>12</v>
      </c>
      <c r="F4" s="5" t="s">
        <v>22</v>
      </c>
      <c r="G4" s="5" t="s">
        <v>30</v>
      </c>
      <c r="H4" s="5"/>
      <c r="I4" s="5"/>
      <c r="J4" s="5"/>
      <c r="K4" s="5"/>
      <c r="L4" s="5" t="s">
        <v>24</v>
      </c>
      <c r="M4" s="5"/>
      <c r="N4" s="5"/>
      <c r="O4" s="9" t="s">
        <v>31</v>
      </c>
      <c r="P4" s="5" t="s">
        <v>26</v>
      </c>
      <c r="Q4" s="5">
        <v>6.5</v>
      </c>
      <c r="R4" s="5">
        <v>6</v>
      </c>
      <c r="S4" s="5">
        <v>7.62</v>
      </c>
      <c r="T4" s="5">
        <v>297.18</v>
      </c>
      <c r="U4" s="5">
        <v>2.77</v>
      </c>
      <c r="V4" s="5">
        <v>15</v>
      </c>
      <c r="W4" s="5" t="s">
        <v>27</v>
      </c>
      <c r="X4" s="5" t="s">
        <v>28</v>
      </c>
      <c r="Y4" s="6" t="s">
        <v>46</v>
      </c>
    </row>
    <row r="5" spans="1:25">
      <c r="A5" s="4" t="s">
        <v>41</v>
      </c>
      <c r="B5" s="5" t="s">
        <v>42</v>
      </c>
      <c r="C5" s="7">
        <v>2014</v>
      </c>
      <c r="D5" s="7">
        <v>11</v>
      </c>
      <c r="E5" s="7">
        <v>12</v>
      </c>
      <c r="F5" s="7" t="s">
        <v>22</v>
      </c>
      <c r="G5" s="7" t="s">
        <v>32</v>
      </c>
      <c r="H5" s="7"/>
      <c r="I5" s="7"/>
      <c r="J5" s="7"/>
      <c r="K5" s="7"/>
      <c r="L5" s="7" t="s">
        <v>24</v>
      </c>
      <c r="M5" s="7"/>
      <c r="N5" s="7"/>
      <c r="O5" s="10" t="s">
        <v>33</v>
      </c>
      <c r="P5" s="7" t="s">
        <v>26</v>
      </c>
      <c r="Q5" s="7">
        <v>6.5</v>
      </c>
      <c r="R5" s="7">
        <v>1</v>
      </c>
      <c r="S5" s="7">
        <v>6.56</v>
      </c>
      <c r="T5" s="7">
        <v>42.64</v>
      </c>
      <c r="U5" s="7">
        <v>2.3860000000000001</v>
      </c>
      <c r="V5" s="7">
        <v>15</v>
      </c>
      <c r="W5" s="7" t="s">
        <v>27</v>
      </c>
      <c r="X5" s="7" t="s">
        <v>28</v>
      </c>
      <c r="Y5" s="6" t="s">
        <v>46</v>
      </c>
    </row>
    <row r="6" spans="1:25">
      <c r="A6" s="4" t="s">
        <v>41</v>
      </c>
      <c r="B6" s="5" t="s">
        <v>42</v>
      </c>
      <c r="C6" s="5">
        <v>2014</v>
      </c>
      <c r="D6" s="5">
        <v>11</v>
      </c>
      <c r="E6" s="5">
        <v>12</v>
      </c>
      <c r="F6" s="5" t="s">
        <v>22</v>
      </c>
      <c r="G6" s="5" t="s">
        <v>34</v>
      </c>
      <c r="H6" s="5"/>
      <c r="I6" s="5"/>
      <c r="J6" s="5"/>
      <c r="K6" s="5"/>
      <c r="L6" s="5" t="s">
        <v>24</v>
      </c>
      <c r="M6" s="5"/>
      <c r="N6" s="5"/>
      <c r="O6" s="9" t="s">
        <v>35</v>
      </c>
      <c r="P6" s="5" t="s">
        <v>26</v>
      </c>
      <c r="Q6" s="5">
        <v>6.5</v>
      </c>
      <c r="R6" s="5">
        <v>2</v>
      </c>
      <c r="S6" s="5">
        <v>14.93</v>
      </c>
      <c r="T6" s="5">
        <v>194.09</v>
      </c>
      <c r="U6" s="5">
        <v>5.43</v>
      </c>
      <c r="V6" s="5">
        <v>15</v>
      </c>
      <c r="W6" s="5" t="s">
        <v>27</v>
      </c>
      <c r="X6" s="5" t="s">
        <v>28</v>
      </c>
      <c r="Y6" s="6" t="s">
        <v>46</v>
      </c>
    </row>
    <row r="7" spans="1:25">
      <c r="A7" s="4" t="s">
        <v>41</v>
      </c>
      <c r="B7" s="5" t="s">
        <v>42</v>
      </c>
      <c r="C7" s="7">
        <v>2014</v>
      </c>
      <c r="D7" s="7">
        <v>11</v>
      </c>
      <c r="E7" s="7">
        <v>12</v>
      </c>
      <c r="F7" s="7" t="s">
        <v>22</v>
      </c>
      <c r="G7" s="7" t="s">
        <v>36</v>
      </c>
      <c r="H7" s="7"/>
      <c r="I7" s="7"/>
      <c r="J7" s="7"/>
      <c r="K7" s="7"/>
      <c r="L7" s="7" t="s">
        <v>24</v>
      </c>
      <c r="M7" s="7"/>
      <c r="N7" s="7"/>
      <c r="O7" s="10" t="s">
        <v>37</v>
      </c>
      <c r="P7" s="7" t="s">
        <v>26</v>
      </c>
      <c r="Q7" s="7">
        <v>6.5</v>
      </c>
      <c r="R7" s="7">
        <v>1</v>
      </c>
      <c r="S7" s="7">
        <v>5.91</v>
      </c>
      <c r="T7" s="7">
        <v>38.414999999999999</v>
      </c>
      <c r="U7" s="7">
        <v>2.15</v>
      </c>
      <c r="V7" s="7">
        <v>15</v>
      </c>
      <c r="W7" s="7" t="s">
        <v>27</v>
      </c>
      <c r="X7" s="7" t="s">
        <v>28</v>
      </c>
      <c r="Y7" s="6" t="s">
        <v>46</v>
      </c>
    </row>
    <row r="8" spans="1:25">
      <c r="A8" s="4" t="s">
        <v>41</v>
      </c>
      <c r="B8" s="5" t="s">
        <v>42</v>
      </c>
      <c r="C8" s="5">
        <v>2014</v>
      </c>
      <c r="D8" s="5">
        <v>11</v>
      </c>
      <c r="E8" s="5">
        <v>12</v>
      </c>
      <c r="F8" s="5" t="s">
        <v>38</v>
      </c>
      <c r="G8" s="5" t="s">
        <v>23</v>
      </c>
      <c r="H8" s="5"/>
      <c r="I8" s="5"/>
      <c r="J8" s="5"/>
      <c r="K8" s="5"/>
      <c r="L8" s="5" t="s">
        <v>24</v>
      </c>
      <c r="M8" s="5"/>
      <c r="N8" s="5"/>
      <c r="O8" s="9" t="s">
        <v>45</v>
      </c>
      <c r="P8" s="5" t="s">
        <v>26</v>
      </c>
      <c r="Q8" s="5">
        <v>6.5</v>
      </c>
      <c r="R8" s="5">
        <v>2</v>
      </c>
      <c r="S8" s="5">
        <v>1.76</v>
      </c>
      <c r="T8" s="5">
        <v>22.88</v>
      </c>
      <c r="U8" s="5">
        <v>0.64100000000000001</v>
      </c>
      <c r="V8" s="5">
        <v>15</v>
      </c>
      <c r="W8" s="5" t="s">
        <v>39</v>
      </c>
      <c r="X8" s="5" t="s">
        <v>40</v>
      </c>
      <c r="Y8" s="6" t="s">
        <v>47</v>
      </c>
    </row>
    <row r="9" spans="1:25">
      <c r="A9" s="4" t="s">
        <v>41</v>
      </c>
      <c r="B9" s="5" t="s">
        <v>42</v>
      </c>
      <c r="C9" s="7">
        <v>2014</v>
      </c>
      <c r="D9" s="7">
        <v>11</v>
      </c>
      <c r="E9" s="7">
        <v>12</v>
      </c>
      <c r="F9" s="7" t="s">
        <v>38</v>
      </c>
      <c r="G9" s="7" t="s">
        <v>29</v>
      </c>
      <c r="H9" s="7"/>
      <c r="I9" s="7"/>
      <c r="J9" s="7"/>
      <c r="K9" s="7"/>
      <c r="L9" s="7" t="s">
        <v>24</v>
      </c>
      <c r="M9" s="7"/>
      <c r="N9" s="7"/>
      <c r="O9" s="10">
        <v>2552</v>
      </c>
      <c r="P9" s="7" t="s">
        <v>26</v>
      </c>
      <c r="Q9" s="7">
        <v>6.5</v>
      </c>
      <c r="R9" s="7">
        <v>4</v>
      </c>
      <c r="S9" s="7">
        <v>1.94</v>
      </c>
      <c r="T9" s="7">
        <v>50.44</v>
      </c>
      <c r="U9" s="7">
        <v>0.70699999999999996</v>
      </c>
      <c r="V9" s="7">
        <v>15</v>
      </c>
      <c r="W9" s="7" t="s">
        <v>39</v>
      </c>
      <c r="X9" s="7" t="s">
        <v>40</v>
      </c>
      <c r="Y9" s="6" t="s">
        <v>47</v>
      </c>
    </row>
    <row r="10" spans="1:25">
      <c r="A10" s="4" t="s">
        <v>41</v>
      </c>
      <c r="B10" s="5" t="s">
        <v>42</v>
      </c>
      <c r="C10" s="5">
        <v>2014</v>
      </c>
      <c r="D10" s="5">
        <v>11</v>
      </c>
      <c r="E10" s="5">
        <v>12</v>
      </c>
      <c r="F10" s="5" t="s">
        <v>38</v>
      </c>
      <c r="G10" s="5" t="s">
        <v>30</v>
      </c>
      <c r="H10" s="5"/>
      <c r="I10" s="5"/>
      <c r="J10" s="5"/>
      <c r="K10" s="5"/>
      <c r="L10" s="5" t="s">
        <v>24</v>
      </c>
      <c r="M10" s="5"/>
      <c r="N10" s="5"/>
      <c r="O10" s="9">
        <v>2557</v>
      </c>
      <c r="P10" s="5" t="s">
        <v>26</v>
      </c>
      <c r="Q10" s="5">
        <v>6.5</v>
      </c>
      <c r="R10" s="5">
        <v>2</v>
      </c>
      <c r="S10" s="5">
        <v>3.3</v>
      </c>
      <c r="T10" s="5">
        <v>42.9</v>
      </c>
      <c r="U10" s="5">
        <v>1.1990000000000001</v>
      </c>
      <c r="V10" s="5">
        <v>15</v>
      </c>
      <c r="W10" s="5" t="s">
        <v>39</v>
      </c>
      <c r="X10" s="5" t="s">
        <v>40</v>
      </c>
      <c r="Y10" s="6" t="s">
        <v>47</v>
      </c>
    </row>
    <row r="14" spans="1:25">
      <c r="O14"/>
    </row>
    <row r="15" spans="1:25">
      <c r="O15"/>
    </row>
    <row r="16" spans="1:25">
      <c r="O16"/>
    </row>
    <row r="17" spans="15:15">
      <c r="O17"/>
    </row>
    <row r="18" spans="15:15">
      <c r="O18"/>
    </row>
    <row r="19" spans="15:15">
      <c r="O19"/>
    </row>
    <row r="20" spans="15:15">
      <c r="O20"/>
    </row>
    <row r="21" spans="15:15">
      <c r="O21"/>
    </row>
    <row r="22" spans="15:15">
      <c r="O22"/>
    </row>
    <row r="23" spans="15:15">
      <c r="O23"/>
    </row>
    <row r="24" spans="15:15">
      <c r="O24"/>
    </row>
    <row r="25" spans="15:15">
      <c r="O25"/>
    </row>
    <row r="26" spans="15:15">
      <c r="O26"/>
    </row>
    <row r="27" spans="15:15">
      <c r="O27"/>
    </row>
    <row r="28" spans="15:15">
      <c r="O28"/>
    </row>
    <row r="29" spans="15:15">
      <c r="O29"/>
    </row>
    <row r="30" spans="15:15">
      <c r="O30"/>
    </row>
    <row r="31" spans="15:15">
      <c r="O31"/>
    </row>
    <row r="32" spans="15:15">
      <c r="O32"/>
    </row>
    <row r="33" spans="15:15">
      <c r="O33"/>
    </row>
    <row r="34" spans="15:15">
      <c r="O34"/>
    </row>
  </sheetData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AC27"/>
  <sheetViews>
    <sheetView tabSelected="1" topLeftCell="E1" zoomScale="70" zoomScaleNormal="70" workbookViewId="0">
      <selection activeCell="H33" sqref="H33"/>
    </sheetView>
  </sheetViews>
  <sheetFormatPr baseColWidth="10" defaultRowHeight="14.4"/>
  <cols>
    <col min="1" max="1" width="6.109375" bestFit="1" customWidth="1"/>
    <col min="2" max="2" width="9" bestFit="1" customWidth="1"/>
    <col min="3" max="3" width="9.109375" bestFit="1" customWidth="1"/>
    <col min="4" max="4" width="7.5546875" bestFit="1" customWidth="1"/>
    <col min="5" max="5" width="5.88671875" bestFit="1" customWidth="1"/>
    <col min="6" max="6" width="24.109375" customWidth="1"/>
    <col min="7" max="7" width="21.33203125" customWidth="1"/>
    <col min="8" max="8" width="25.33203125" customWidth="1"/>
    <col min="9" max="9" width="17.109375" customWidth="1"/>
    <col min="10" max="17" width="2.109375" customWidth="1"/>
    <col min="18" max="18" width="7" bestFit="1" customWidth="1"/>
    <col min="19" max="19" width="6" bestFit="1" customWidth="1"/>
    <col min="20" max="20" width="5.109375" bestFit="1" customWidth="1"/>
    <col min="21" max="21" width="7" bestFit="1" customWidth="1"/>
    <col min="22" max="22" width="6.44140625" bestFit="1" customWidth="1"/>
    <col min="23" max="23" width="6.21875" bestFit="1" customWidth="1"/>
    <col min="24" max="27" width="3.109375" customWidth="1"/>
    <col min="28" max="28" width="8.109375" bestFit="1" customWidth="1"/>
  </cols>
  <sheetData>
    <row r="1" spans="1:29" ht="30.6" customHeight="1">
      <c r="A1" s="12" t="s">
        <v>48</v>
      </c>
      <c r="B1" s="12" t="s">
        <v>49</v>
      </c>
      <c r="C1" s="12" t="s">
        <v>50</v>
      </c>
      <c r="D1" s="12" t="s">
        <v>51</v>
      </c>
      <c r="E1" s="12" t="s">
        <v>52</v>
      </c>
      <c r="F1" s="12" t="s">
        <v>53</v>
      </c>
      <c r="G1" s="12" t="s">
        <v>54</v>
      </c>
      <c r="H1" s="12" t="s">
        <v>55</v>
      </c>
      <c r="I1" s="12" t="s">
        <v>56</v>
      </c>
      <c r="J1" s="12" t="s">
        <v>57</v>
      </c>
      <c r="K1" s="12" t="s">
        <v>58</v>
      </c>
      <c r="L1" s="12" t="s">
        <v>59</v>
      </c>
      <c r="M1" s="12" t="s">
        <v>60</v>
      </c>
      <c r="N1" s="12" t="s">
        <v>61</v>
      </c>
      <c r="O1" s="12" t="s">
        <v>62</v>
      </c>
      <c r="P1" s="12" t="s">
        <v>63</v>
      </c>
      <c r="Q1" s="12" t="s">
        <v>64</v>
      </c>
      <c r="R1" s="12" t="s">
        <v>65</v>
      </c>
      <c r="S1" s="12" t="s">
        <v>66</v>
      </c>
      <c r="T1" s="12" t="s">
        <v>67</v>
      </c>
      <c r="U1" s="12" t="s">
        <v>68</v>
      </c>
      <c r="V1" s="12" t="s">
        <v>69</v>
      </c>
      <c r="W1" s="12" t="s">
        <v>70</v>
      </c>
      <c r="X1" s="12" t="s">
        <v>71</v>
      </c>
      <c r="Y1" s="13" t="s">
        <v>72</v>
      </c>
      <c r="Z1" s="13" t="s">
        <v>73</v>
      </c>
      <c r="AA1" s="13" t="s">
        <v>74</v>
      </c>
      <c r="AB1" s="13" t="s">
        <v>75</v>
      </c>
      <c r="AC1" s="28" t="s">
        <v>97</v>
      </c>
    </row>
    <row r="2" spans="1:29">
      <c r="A2" s="14" t="s">
        <v>41</v>
      </c>
      <c r="B2" s="15" t="s">
        <v>28</v>
      </c>
      <c r="C2" s="16" t="s">
        <v>46</v>
      </c>
      <c r="D2" s="14" t="s">
        <v>42</v>
      </c>
      <c r="E2" s="14"/>
      <c r="F2" s="17" t="s">
        <v>25</v>
      </c>
      <c r="G2" s="14"/>
      <c r="H2" s="14"/>
      <c r="I2" s="14"/>
      <c r="J2" s="14"/>
      <c r="K2" s="18"/>
      <c r="L2" s="19"/>
      <c r="M2" s="19"/>
      <c r="N2" s="14"/>
      <c r="O2" s="14"/>
      <c r="P2" s="14"/>
      <c r="Q2" s="20"/>
      <c r="R2" s="21">
        <v>231.14</v>
      </c>
      <c r="S2" s="18">
        <v>3.39</v>
      </c>
      <c r="T2" s="14" t="s">
        <v>76</v>
      </c>
      <c r="U2" s="14" t="s">
        <v>77</v>
      </c>
      <c r="V2" s="14">
        <v>51870</v>
      </c>
      <c r="W2" s="22" t="s">
        <v>78</v>
      </c>
      <c r="X2" s="22" t="s">
        <v>79</v>
      </c>
      <c r="Y2" s="22">
        <v>41852</v>
      </c>
      <c r="Z2" s="22">
        <v>41955</v>
      </c>
      <c r="AA2" s="22">
        <v>41955</v>
      </c>
      <c r="AB2" s="22">
        <v>41955</v>
      </c>
      <c r="AC2">
        <f>VLOOKUP(F2,[0]!table,8,FALSE)</f>
        <v>15</v>
      </c>
    </row>
    <row r="3" spans="1:29">
      <c r="A3" s="14" t="s">
        <v>41</v>
      </c>
      <c r="B3" s="15" t="s">
        <v>28</v>
      </c>
      <c r="C3" s="16" t="s">
        <v>46</v>
      </c>
      <c r="D3" s="14" t="s">
        <v>42</v>
      </c>
      <c r="E3" s="14"/>
      <c r="F3" s="23">
        <v>2155</v>
      </c>
      <c r="G3" s="14"/>
      <c r="H3" s="14"/>
      <c r="I3" s="14"/>
      <c r="J3" s="14"/>
      <c r="K3" s="18"/>
      <c r="L3" s="19"/>
      <c r="M3" s="19"/>
      <c r="N3" s="14"/>
      <c r="O3" s="14"/>
      <c r="P3" s="14"/>
      <c r="Q3" s="20"/>
      <c r="R3" s="21">
        <v>290.47199999999998</v>
      </c>
      <c r="S3" s="18">
        <v>2.62</v>
      </c>
      <c r="T3" s="14" t="s">
        <v>76</v>
      </c>
      <c r="U3" s="14" t="s">
        <v>80</v>
      </c>
      <c r="V3" s="14">
        <v>53420</v>
      </c>
      <c r="W3" s="22" t="s">
        <v>81</v>
      </c>
      <c r="X3" s="22" t="s">
        <v>79</v>
      </c>
      <c r="Y3" s="22">
        <v>41956</v>
      </c>
      <c r="Z3" s="22">
        <v>41955</v>
      </c>
      <c r="AA3" s="22">
        <v>41955</v>
      </c>
      <c r="AB3" s="22">
        <v>41955</v>
      </c>
      <c r="AC3">
        <f>VLOOKUP(F3,[0]!table,8,FALSE)</f>
        <v>15</v>
      </c>
    </row>
    <row r="4" spans="1:29">
      <c r="A4" s="14" t="s">
        <v>41</v>
      </c>
      <c r="B4" s="15" t="s">
        <v>28</v>
      </c>
      <c r="C4" s="16" t="s">
        <v>46</v>
      </c>
      <c r="D4" s="14" t="s">
        <v>42</v>
      </c>
      <c r="E4" s="14"/>
      <c r="F4" s="17" t="s">
        <v>31</v>
      </c>
      <c r="G4" s="14"/>
      <c r="H4" s="14"/>
      <c r="I4" s="14"/>
      <c r="J4" s="14"/>
      <c r="K4" s="18"/>
      <c r="L4" s="19"/>
      <c r="M4" s="19"/>
      <c r="N4" s="14"/>
      <c r="O4" s="14"/>
      <c r="P4" s="14"/>
      <c r="Q4" s="20"/>
      <c r="R4" s="21">
        <v>233.87</v>
      </c>
      <c r="S4" s="18">
        <v>3.1</v>
      </c>
      <c r="T4" s="14" t="s">
        <v>76</v>
      </c>
      <c r="U4" s="14" t="s">
        <v>82</v>
      </c>
      <c r="V4" s="14">
        <v>51419</v>
      </c>
      <c r="W4" s="22" t="s">
        <v>83</v>
      </c>
      <c r="X4" s="22" t="s">
        <v>84</v>
      </c>
      <c r="Y4" s="22">
        <v>41827</v>
      </c>
      <c r="Z4" s="22">
        <v>41955</v>
      </c>
      <c r="AA4" s="22">
        <v>41955</v>
      </c>
      <c r="AB4" s="22">
        <v>41955</v>
      </c>
      <c r="AC4">
        <f>VLOOKUP(F4,[0]!table,8,FALSE)</f>
        <v>15</v>
      </c>
    </row>
    <row r="5" spans="1:29">
      <c r="A5" s="14" t="s">
        <v>41</v>
      </c>
      <c r="B5" s="15" t="s">
        <v>28</v>
      </c>
      <c r="C5" s="16" t="s">
        <v>46</v>
      </c>
      <c r="D5" s="14" t="s">
        <v>42</v>
      </c>
      <c r="E5" s="14"/>
      <c r="F5" s="23" t="s">
        <v>33</v>
      </c>
      <c r="G5" s="14"/>
      <c r="H5" s="14"/>
      <c r="I5" s="14"/>
      <c r="J5" s="14"/>
      <c r="K5" s="18"/>
      <c r="L5" s="19"/>
      <c r="M5" s="19"/>
      <c r="N5" s="14"/>
      <c r="O5" s="14"/>
      <c r="P5" s="14"/>
      <c r="Q5" s="20"/>
      <c r="R5" s="21">
        <v>111.28</v>
      </c>
      <c r="S5" s="18">
        <v>3.24</v>
      </c>
      <c r="T5" s="14" t="s">
        <v>76</v>
      </c>
      <c r="U5" s="14" t="s">
        <v>82</v>
      </c>
      <c r="V5" s="14">
        <v>51419</v>
      </c>
      <c r="W5" s="22" t="s">
        <v>78</v>
      </c>
      <c r="X5" s="22" t="s">
        <v>84</v>
      </c>
      <c r="Y5" s="22">
        <v>41827</v>
      </c>
      <c r="Z5" s="22">
        <v>41955</v>
      </c>
      <c r="AA5" s="22">
        <v>41955</v>
      </c>
      <c r="AB5" s="22">
        <v>41955</v>
      </c>
      <c r="AC5">
        <f>VLOOKUP(F5,[0]!table,8,FALSE)</f>
        <v>15</v>
      </c>
    </row>
    <row r="6" spans="1:29">
      <c r="A6" s="14" t="s">
        <v>41</v>
      </c>
      <c r="B6" s="15" t="s">
        <v>28</v>
      </c>
      <c r="C6" s="16" t="s">
        <v>46</v>
      </c>
      <c r="D6" s="14" t="s">
        <v>42</v>
      </c>
      <c r="E6" s="14"/>
      <c r="F6" s="17" t="s">
        <v>35</v>
      </c>
      <c r="G6" s="14"/>
      <c r="H6" s="14"/>
      <c r="I6" s="14"/>
      <c r="J6" s="14"/>
      <c r="K6" s="18"/>
      <c r="L6" s="19"/>
      <c r="M6" s="19"/>
      <c r="N6" s="14"/>
      <c r="O6" s="14"/>
      <c r="P6" s="14"/>
      <c r="Q6" s="20"/>
      <c r="R6" s="21">
        <v>580.22900000000004</v>
      </c>
      <c r="S6" s="18">
        <v>2.62</v>
      </c>
      <c r="T6" s="14" t="s">
        <v>76</v>
      </c>
      <c r="U6" s="14" t="s">
        <v>85</v>
      </c>
      <c r="V6" s="14">
        <v>51793</v>
      </c>
      <c r="W6" s="22" t="s">
        <v>86</v>
      </c>
      <c r="X6" s="22" t="s">
        <v>79</v>
      </c>
      <c r="Y6" s="22">
        <v>41848</v>
      </c>
      <c r="Z6" s="22">
        <v>41955</v>
      </c>
      <c r="AA6" s="22">
        <v>41955</v>
      </c>
      <c r="AB6" s="22">
        <v>41955</v>
      </c>
      <c r="AC6">
        <f>VLOOKUP(F6,[0]!table,8,FALSE)</f>
        <v>15</v>
      </c>
    </row>
    <row r="7" spans="1:29">
      <c r="A7" s="14" t="s">
        <v>41</v>
      </c>
      <c r="B7" s="15" t="s">
        <v>28</v>
      </c>
      <c r="C7" s="16" t="s">
        <v>46</v>
      </c>
      <c r="D7" s="14" t="s">
        <v>42</v>
      </c>
      <c r="E7" s="14"/>
      <c r="F7" s="23" t="s">
        <v>37</v>
      </c>
      <c r="G7" s="14"/>
      <c r="H7" s="14"/>
      <c r="I7" s="14"/>
      <c r="J7" s="14"/>
      <c r="K7" s="18"/>
      <c r="L7" s="19"/>
      <c r="M7" s="19"/>
      <c r="N7" s="14"/>
      <c r="O7" s="14"/>
      <c r="P7" s="14"/>
      <c r="Q7" s="20"/>
      <c r="R7" s="21">
        <v>391.82</v>
      </c>
      <c r="S7" s="18">
        <v>3.53</v>
      </c>
      <c r="T7" s="14" t="s">
        <v>76</v>
      </c>
      <c r="U7" s="14" t="s">
        <v>87</v>
      </c>
      <c r="V7" s="14">
        <v>53865</v>
      </c>
      <c r="W7" s="22" t="s">
        <v>78</v>
      </c>
      <c r="X7" s="22" t="s">
        <v>79</v>
      </c>
      <c r="Y7" s="22">
        <v>41953</v>
      </c>
      <c r="Z7" s="22">
        <v>41955</v>
      </c>
      <c r="AA7" s="22">
        <v>41955</v>
      </c>
      <c r="AB7" s="22">
        <v>41955</v>
      </c>
      <c r="AC7">
        <f>VLOOKUP(F7,[0]!table,8,FALSE)</f>
        <v>15</v>
      </c>
    </row>
    <row r="8" spans="1:29">
      <c r="A8" s="14" t="s">
        <v>41</v>
      </c>
      <c r="B8" s="15" t="s">
        <v>40</v>
      </c>
      <c r="C8" s="16" t="s">
        <v>47</v>
      </c>
      <c r="D8" s="14" t="s">
        <v>42</v>
      </c>
      <c r="E8" s="14"/>
      <c r="F8" s="17" t="s">
        <v>45</v>
      </c>
      <c r="G8" s="14"/>
      <c r="H8" s="14"/>
      <c r="I8" s="14"/>
      <c r="J8" s="14"/>
      <c r="K8" s="18"/>
      <c r="L8" s="19"/>
      <c r="M8" s="19"/>
      <c r="N8" s="14"/>
      <c r="O8" s="14"/>
      <c r="P8" s="14"/>
      <c r="Q8" s="20"/>
      <c r="R8" s="21">
        <v>259.11599999999999</v>
      </c>
      <c r="S8" s="18">
        <v>3.2</v>
      </c>
      <c r="T8" s="14" t="s">
        <v>76</v>
      </c>
      <c r="U8" s="14" t="s">
        <v>88</v>
      </c>
      <c r="V8" s="14">
        <v>55134</v>
      </c>
      <c r="W8" s="22" t="s">
        <v>78</v>
      </c>
      <c r="X8" s="22" t="s">
        <v>79</v>
      </c>
      <c r="Y8" s="22">
        <v>42318</v>
      </c>
      <c r="Z8" s="22">
        <v>41955</v>
      </c>
      <c r="AA8" s="22">
        <v>41955</v>
      </c>
      <c r="AB8" s="22">
        <v>41955</v>
      </c>
      <c r="AC8">
        <f>VLOOKUP(F8,[0]!table,8,FALSE)</f>
        <v>15</v>
      </c>
    </row>
    <row r="9" spans="1:29">
      <c r="A9" s="14" t="s">
        <v>41</v>
      </c>
      <c r="B9" s="24" t="s">
        <v>40</v>
      </c>
      <c r="C9" s="16" t="s">
        <v>47</v>
      </c>
      <c r="D9" s="14" t="s">
        <v>42</v>
      </c>
      <c r="E9" s="14"/>
      <c r="F9" s="23">
        <v>2552</v>
      </c>
      <c r="G9" s="14"/>
      <c r="H9" s="14"/>
      <c r="I9" s="14"/>
      <c r="J9" s="14"/>
      <c r="K9" s="18"/>
      <c r="L9" s="19"/>
      <c r="M9" s="19"/>
      <c r="N9" s="14"/>
      <c r="O9" s="14"/>
      <c r="P9" s="14"/>
      <c r="Q9" s="20"/>
      <c r="R9" s="21">
        <v>437.91300000000001</v>
      </c>
      <c r="S9" s="18">
        <v>2.62</v>
      </c>
      <c r="T9" s="14" t="s">
        <v>76</v>
      </c>
      <c r="U9" s="14" t="s">
        <v>89</v>
      </c>
      <c r="V9" s="14">
        <v>52113</v>
      </c>
      <c r="W9" s="22" t="s">
        <v>86</v>
      </c>
      <c r="X9" s="22" t="s">
        <v>79</v>
      </c>
      <c r="Y9" s="22">
        <v>41890</v>
      </c>
      <c r="Z9" s="22">
        <v>41955</v>
      </c>
      <c r="AA9" s="22">
        <v>41955</v>
      </c>
      <c r="AB9" s="22">
        <v>41955</v>
      </c>
      <c r="AC9">
        <f>VLOOKUP(F9,[0]!table,8,FALSE)</f>
        <v>15</v>
      </c>
    </row>
    <row r="10" spans="1:29">
      <c r="A10" s="14" t="s">
        <v>41</v>
      </c>
      <c r="B10" s="15" t="s">
        <v>40</v>
      </c>
      <c r="C10" s="16" t="s">
        <v>47</v>
      </c>
      <c r="D10" s="14" t="s">
        <v>42</v>
      </c>
      <c r="E10" s="14"/>
      <c r="F10" s="17">
        <v>2557</v>
      </c>
      <c r="G10" s="14"/>
      <c r="H10" s="14"/>
      <c r="I10" s="14"/>
      <c r="J10" s="14"/>
      <c r="K10" s="18"/>
      <c r="L10" s="19"/>
      <c r="M10" s="19"/>
      <c r="N10" s="14"/>
      <c r="O10" s="14"/>
      <c r="P10" s="14"/>
      <c r="Q10" s="20"/>
      <c r="R10" s="21">
        <v>954.49900000000002</v>
      </c>
      <c r="S10" s="18">
        <v>3.12</v>
      </c>
      <c r="T10" s="14" t="s">
        <v>76</v>
      </c>
      <c r="U10" s="14" t="s">
        <v>90</v>
      </c>
      <c r="V10" s="14">
        <v>51638</v>
      </c>
      <c r="W10" s="22" t="s">
        <v>91</v>
      </c>
      <c r="X10" s="22" t="s">
        <v>84</v>
      </c>
      <c r="Y10" s="22">
        <v>41836</v>
      </c>
      <c r="Z10" s="22">
        <v>41955</v>
      </c>
      <c r="AA10" s="22">
        <v>41955</v>
      </c>
      <c r="AB10" s="22">
        <v>41955</v>
      </c>
      <c r="AC10">
        <f>VLOOKUP(F10,[0]!table,8,FALSE)</f>
        <v>15</v>
      </c>
    </row>
    <row r="16" spans="1:29">
      <c r="G16" s="25" t="s">
        <v>94</v>
      </c>
    </row>
    <row r="17" spans="6:9">
      <c r="F17" s="25" t="s">
        <v>98</v>
      </c>
      <c r="G17" t="s">
        <v>95</v>
      </c>
      <c r="H17" t="s">
        <v>99</v>
      </c>
      <c r="I17" t="s">
        <v>96</v>
      </c>
    </row>
    <row r="18" spans="6:9">
      <c r="F18" s="11">
        <v>2155</v>
      </c>
      <c r="G18" s="26">
        <v>290.47199999999998</v>
      </c>
      <c r="H18" s="26">
        <v>15</v>
      </c>
      <c r="I18" s="27">
        <v>5.1640089234074198E-2</v>
      </c>
    </row>
    <row r="19" spans="6:9">
      <c r="F19" s="11">
        <v>2552</v>
      </c>
      <c r="G19" s="26">
        <v>437.91300000000001</v>
      </c>
      <c r="H19" s="26">
        <v>15</v>
      </c>
      <c r="I19" s="27">
        <v>3.4253379095847802E-2</v>
      </c>
    </row>
    <row r="20" spans="6:9">
      <c r="F20" s="11">
        <v>2557</v>
      </c>
      <c r="G20" s="26">
        <v>954.49900000000002</v>
      </c>
      <c r="H20" s="26">
        <v>15</v>
      </c>
      <c r="I20" s="27">
        <v>1.5715050513410701E-2</v>
      </c>
    </row>
    <row r="21" spans="6:9">
      <c r="F21" s="11" t="s">
        <v>45</v>
      </c>
      <c r="G21" s="26">
        <v>259.11599999999999</v>
      </c>
      <c r="H21" s="26">
        <v>15</v>
      </c>
      <c r="I21" s="27">
        <v>5.7889130736812858E-2</v>
      </c>
    </row>
    <row r="22" spans="6:9">
      <c r="F22" s="11" t="s">
        <v>37</v>
      </c>
      <c r="G22" s="26">
        <v>391.82</v>
      </c>
      <c r="H22" s="26">
        <v>15</v>
      </c>
      <c r="I22" s="27">
        <v>3.8282884998213466E-2</v>
      </c>
    </row>
    <row r="23" spans="6:9">
      <c r="F23" s="11" t="s">
        <v>33</v>
      </c>
      <c r="G23" s="26">
        <v>111.28</v>
      </c>
      <c r="H23" s="26">
        <v>15</v>
      </c>
      <c r="I23" s="27">
        <v>0.13479511143062545</v>
      </c>
    </row>
    <row r="24" spans="6:9">
      <c r="F24" s="11" t="s">
        <v>31</v>
      </c>
      <c r="G24" s="26">
        <v>233.87</v>
      </c>
      <c r="H24" s="26">
        <v>15</v>
      </c>
      <c r="I24" s="27">
        <v>6.4138196433916272E-2</v>
      </c>
    </row>
    <row r="25" spans="6:9">
      <c r="F25" s="11" t="s">
        <v>35</v>
      </c>
      <c r="G25" s="26">
        <v>580.22900000000004</v>
      </c>
      <c r="H25" s="26">
        <v>15</v>
      </c>
      <c r="I25" s="27">
        <v>2.5851861937269592E-2</v>
      </c>
    </row>
    <row r="26" spans="6:9">
      <c r="F26" s="11" t="s">
        <v>25</v>
      </c>
      <c r="G26" s="26">
        <v>231.14</v>
      </c>
      <c r="H26" s="26">
        <v>15</v>
      </c>
      <c r="I26" s="27">
        <v>6.4895734187072771E-2</v>
      </c>
    </row>
    <row r="27" spans="6:9">
      <c r="F27" s="11" t="s">
        <v>93</v>
      </c>
      <c r="G27" s="26">
        <v>3490.3390000000004</v>
      </c>
      <c r="H27" s="26">
        <v>135</v>
      </c>
      <c r="I27" s="26">
        <v>3.8678191430689103E-2</v>
      </c>
    </row>
  </sheetData>
  <pageMargins left="0.7" right="0.7" top="0.75" bottom="0.75" header="0.3" footer="0.3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Rebuts</vt:lpstr>
      <vt:lpstr>Livrés</vt:lpstr>
      <vt:lpstr>table</vt:lpstr>
    </vt:vector>
  </TitlesOfParts>
  <Company>Designal Systems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Benoit AMADON</dc:creator>
  <cp:lastModifiedBy>Pat</cp:lastModifiedBy>
  <dcterms:created xsi:type="dcterms:W3CDTF">2015-12-11T08:12:11Z</dcterms:created>
  <dcterms:modified xsi:type="dcterms:W3CDTF">2015-12-11T14:18:07Z</dcterms:modified>
</cp:coreProperties>
</file>