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hidePivotFieldList="1" defaultThemeVersion="124226"/>
  <bookViews>
    <workbookView xWindow="120" yWindow="150" windowWidth="24915" windowHeight="12075"/>
  </bookViews>
  <sheets>
    <sheet name="Feuil1" sheetId="1" r:id="rId1"/>
  </sheets>
  <calcPr calcId="125725"/>
  <pivotCaches>
    <pivotCache cacheId="4" r:id="rId2"/>
  </pivotCaches>
</workbook>
</file>

<file path=xl/calcChain.xml><?xml version="1.0" encoding="utf-8"?>
<calcChain xmlns="http://schemas.openxmlformats.org/spreadsheetml/2006/main">
  <c r="Q18" i="1"/>
  <c r="Q17"/>
  <c r="Q16"/>
  <c r="Q15"/>
  <c r="Q14"/>
  <c r="Q13"/>
  <c r="Q12"/>
  <c r="Q11"/>
  <c r="Q10"/>
  <c r="Q9"/>
  <c r="Q8"/>
  <c r="Q7"/>
  <c r="Q6"/>
  <c r="Q5"/>
  <c r="Q4"/>
  <c r="Q3"/>
  <c r="Q2"/>
  <c r="N18"/>
  <c r="N17"/>
  <c r="N16"/>
  <c r="N15"/>
  <c r="N14"/>
  <c r="N13"/>
  <c r="N12"/>
  <c r="N11"/>
  <c r="N10"/>
  <c r="N9"/>
  <c r="N8"/>
  <c r="N7"/>
  <c r="N6"/>
  <c r="N5"/>
  <c r="N4"/>
  <c r="N3"/>
  <c r="N2"/>
  <c r="K3"/>
  <c r="K4"/>
  <c r="K5"/>
  <c r="K6"/>
  <c r="K7"/>
  <c r="K8"/>
  <c r="K9"/>
  <c r="K10"/>
  <c r="K11"/>
  <c r="K12"/>
  <c r="K13"/>
  <c r="K14"/>
  <c r="K15"/>
  <c r="K16"/>
  <c r="K17"/>
  <c r="K18"/>
  <c r="K2"/>
</calcChain>
</file>

<file path=xl/sharedStrings.xml><?xml version="1.0" encoding="utf-8"?>
<sst xmlns="http://schemas.openxmlformats.org/spreadsheetml/2006/main" count="139" uniqueCount="42">
  <si>
    <t>60110000</t>
  </si>
  <si>
    <t xml:space="preserve">Matériaux </t>
  </si>
  <si>
    <t>60420000</t>
  </si>
  <si>
    <t>Achats d'Etudes et de Prest de serv</t>
  </si>
  <si>
    <t>60610000</t>
  </si>
  <si>
    <t>Electricité</t>
  </si>
  <si>
    <t>60611000</t>
  </si>
  <si>
    <t>Eau</t>
  </si>
  <si>
    <t>60620000</t>
  </si>
  <si>
    <t>Essence et gasoil véhicules</t>
  </si>
  <si>
    <t>60631000</t>
  </si>
  <si>
    <t>Matériel et outillage</t>
  </si>
  <si>
    <t>60634000</t>
  </si>
  <si>
    <t>Matériel vie collective</t>
  </si>
  <si>
    <t>60430000</t>
  </si>
  <si>
    <t>Achats de prestations de formation</t>
  </si>
  <si>
    <t>60636000</t>
  </si>
  <si>
    <t>Matériel info et communications</t>
  </si>
  <si>
    <t>60611200</t>
  </si>
  <si>
    <t>Huiles matériels de chantier</t>
  </si>
  <si>
    <t>60611100</t>
  </si>
  <si>
    <t>A</t>
  </si>
  <si>
    <t xml:space="preserve">B </t>
  </si>
  <si>
    <t>R</t>
  </si>
  <si>
    <t>60210000</t>
  </si>
  <si>
    <t>60211000</t>
  </si>
  <si>
    <t>602120</t>
  </si>
  <si>
    <t>60213000</t>
  </si>
  <si>
    <t>60410000</t>
  </si>
  <si>
    <t>60632000</t>
  </si>
  <si>
    <t>B</t>
  </si>
  <si>
    <t>débit</t>
  </si>
  <si>
    <t>crédit</t>
  </si>
  <si>
    <t>solde</t>
  </si>
  <si>
    <t>Compte</t>
  </si>
  <si>
    <t>Libellé</t>
  </si>
  <si>
    <t>Région</t>
  </si>
  <si>
    <t>Étiquettes de lignes</t>
  </si>
  <si>
    <t>Total général</t>
  </si>
  <si>
    <t>Étiquettes de colonnes</t>
  </si>
  <si>
    <t>Somme de solde</t>
  </si>
  <si>
    <t>http://forum.excel-pratique.com/post427507.html#p427507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</si>
</sst>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49" fontId="0" fillId="0" borderId="0" xfId="0" applyNumberFormat="1"/>
    <xf numFmtId="0" fontId="0" fillId="0" borderId="0" xfId="0" applyFill="1"/>
    <xf numFmtId="49" fontId="0" fillId="2" borderId="0" xfId="0" applyNumberFormat="1" applyFill="1"/>
    <xf numFmtId="0" fontId="0" fillId="2" borderId="0" xfId="0" applyFill="1"/>
    <xf numFmtId="0" fontId="0" fillId="0" borderId="1" xfId="0" pivotButton="1" applyBorder="1"/>
    <xf numFmtId="0" fontId="0" fillId="0" borderId="1" xfId="0" applyBorder="1"/>
    <xf numFmtId="0" fontId="0" fillId="0" borderId="1" xfId="0" applyBorder="1" applyAlignment="1">
      <alignment horizontal="left"/>
    </xf>
    <xf numFmtId="0" fontId="0" fillId="0" borderId="1" xfId="0" applyNumberFormat="1" applyBorder="1"/>
  </cellXfs>
  <cellStyles count="1">
    <cellStyle name="Normal" xfId="0" builtinId="0"/>
  </cellStyles>
  <dxfs count="1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WhyNotMe-PM" refreshedDate="42426.564402777774" createdVersion="3" refreshedVersion="3" minRefreshableVersion="3" recordCount="20">
  <cacheSource type="worksheet">
    <worksheetSource ref="B1:G21" sheet="Feuil1"/>
  </cacheSource>
  <cacheFields count="6">
    <cacheField name="Région" numFmtId="49">
      <sharedItems count="3">
        <s v="A"/>
        <s v="R"/>
        <s v="B "/>
      </sharedItems>
    </cacheField>
    <cacheField name="Compte" numFmtId="49">
      <sharedItems count="10">
        <s v="60110000"/>
        <s v="60420000"/>
        <s v="60610000"/>
        <s v="60611000"/>
        <s v="60620000"/>
        <s v="60631000"/>
        <s v="60634000"/>
        <s v="60430000"/>
        <s v="60611200"/>
        <s v="60636000"/>
      </sharedItems>
    </cacheField>
    <cacheField name="Libellé" numFmtId="49">
      <sharedItems/>
    </cacheField>
    <cacheField name="débit" numFmtId="0">
      <sharedItems containsSemiMixedTypes="0" containsString="0" containsNumber="1" minValue="6.83" maxValue="6073.54"/>
    </cacheField>
    <cacheField name="crédit" numFmtId="0">
      <sharedItems containsString="0" containsBlank="1" containsNumber="1" minValue="17.79" maxValue="144.16999999999999"/>
    </cacheField>
    <cacheField name="solde" numFmtId="0">
      <sharedItems containsSemiMixedTypes="0" containsString="0" containsNumber="1" minValue="6.83" maxValue="6073.54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0">
  <r>
    <x v="0"/>
    <x v="0"/>
    <s v="Matériaux "/>
    <n v="1751.37"/>
    <m/>
    <n v="1751.37"/>
  </r>
  <r>
    <x v="0"/>
    <x v="1"/>
    <s v="Achats d'Etudes et de Prest de serv"/>
    <n v="20.57"/>
    <m/>
    <n v="20.57"/>
  </r>
  <r>
    <x v="0"/>
    <x v="2"/>
    <s v="Electricité"/>
    <n v="614.16"/>
    <n v="144.16999999999999"/>
    <n v="469.99"/>
  </r>
  <r>
    <x v="0"/>
    <x v="3"/>
    <s v="Eau"/>
    <n v="119.57"/>
    <n v="62.06"/>
    <n v="57.51"/>
  </r>
  <r>
    <x v="0"/>
    <x v="4"/>
    <s v="Essence et gasoil véhicules"/>
    <n v="4466.13"/>
    <n v="22.86"/>
    <n v="4443.2700000000004"/>
  </r>
  <r>
    <x v="0"/>
    <x v="5"/>
    <s v="Matériel et outillage"/>
    <n v="3464.06"/>
    <m/>
    <n v="3464.06"/>
  </r>
  <r>
    <x v="0"/>
    <x v="6"/>
    <s v="Matériel vie collective"/>
    <n v="6.83"/>
    <m/>
    <n v="6.83"/>
  </r>
  <r>
    <x v="1"/>
    <x v="0"/>
    <s v="Matériaux "/>
    <n v="1465.22"/>
    <m/>
    <n v="1465.22"/>
  </r>
  <r>
    <x v="1"/>
    <x v="7"/>
    <s v="Achats de prestations de formation"/>
    <n v="439.79"/>
    <n v="17.79"/>
    <n v="422"/>
  </r>
  <r>
    <x v="1"/>
    <x v="8"/>
    <s v="Huiles matériels de chantier"/>
    <n v="25.99"/>
    <m/>
    <n v="25.99"/>
  </r>
  <r>
    <x v="1"/>
    <x v="4"/>
    <s v="Essence et gasoil véhicules"/>
    <n v="6073.54"/>
    <m/>
    <n v="6073.54"/>
  </r>
  <r>
    <x v="1"/>
    <x v="5"/>
    <s v="Matériel et outillage"/>
    <n v="1827.24"/>
    <m/>
    <n v="1827.24"/>
  </r>
  <r>
    <x v="1"/>
    <x v="6"/>
    <s v="Matériel vie collective"/>
    <n v="256.5"/>
    <m/>
    <n v="256.5"/>
  </r>
  <r>
    <x v="2"/>
    <x v="0"/>
    <s v="Matériaux "/>
    <n v="821.85"/>
    <m/>
    <n v="821.85"/>
  </r>
  <r>
    <x v="2"/>
    <x v="1"/>
    <s v="Achats d'Etudes et de Prest de serv"/>
    <n v="1759.11"/>
    <m/>
    <n v="1759.11"/>
  </r>
  <r>
    <x v="2"/>
    <x v="7"/>
    <s v="Achats de prestations de formation"/>
    <n v="300"/>
    <m/>
    <n v="300"/>
  </r>
  <r>
    <x v="2"/>
    <x v="4"/>
    <s v="Essence et gasoil véhicules"/>
    <n v="3370.66"/>
    <m/>
    <n v="3370.66"/>
  </r>
  <r>
    <x v="2"/>
    <x v="5"/>
    <s v="Matériel et outillage"/>
    <n v="3563.82"/>
    <m/>
    <n v="3563.82"/>
  </r>
  <r>
    <x v="2"/>
    <x v="6"/>
    <s v="Matériel vie collective"/>
    <n v="334.2"/>
    <m/>
    <n v="334.2"/>
  </r>
  <r>
    <x v="2"/>
    <x v="9"/>
    <s v="Matériel info et communications"/>
    <n v="14.62"/>
    <m/>
    <n v="14.6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J27:N39" firstHeaderRow="1" firstDataRow="2" firstDataCol="1"/>
  <pivotFields count="6">
    <pivotField axis="axisCol" showAll="0">
      <items count="4">
        <item x="0"/>
        <item x="2"/>
        <item x="1"/>
        <item t="default"/>
      </items>
    </pivotField>
    <pivotField axis="axisRow" showAll="0">
      <items count="11">
        <item x="0"/>
        <item x="1"/>
        <item x="7"/>
        <item x="2"/>
        <item x="3"/>
        <item x="8"/>
        <item x="4"/>
        <item x="5"/>
        <item x="6"/>
        <item x="9"/>
        <item t="default"/>
      </items>
    </pivotField>
    <pivotField showAll="0"/>
    <pivotField showAll="0"/>
    <pivotField showAll="0"/>
    <pivotField dataField="1" showAll="0"/>
  </pivotFields>
  <rowFields count="1">
    <field x="1"/>
  </rowFields>
  <rowItems count="1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 t="grand">
      <x/>
    </i>
  </rowItems>
  <colFields count="1">
    <field x="0"/>
  </colFields>
  <colItems count="4">
    <i>
      <x/>
    </i>
    <i>
      <x v="1"/>
    </i>
    <i>
      <x v="2"/>
    </i>
    <i t="grand">
      <x/>
    </i>
  </colItems>
  <dataFields count="1">
    <dataField name="Somme de solde" fld="5" baseField="0" baseItem="0"/>
  </dataFields>
  <formats count="1">
    <format dxfId="0">
      <pivotArea type="all" dataOnly="0" outline="0" fieldPosition="0"/>
    </format>
  </formats>
  <pivotTableStyleInfo name="PivotStyleMedium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39"/>
  <sheetViews>
    <sheetView tabSelected="1" workbookViewId="0">
      <selection activeCell="H24" sqref="H24"/>
    </sheetView>
  </sheetViews>
  <sheetFormatPr baseColWidth="10" defaultRowHeight="15"/>
  <cols>
    <col min="4" max="4" width="29.85546875" bestFit="1" customWidth="1"/>
    <col min="7" max="8" width="11.42578125" style="2"/>
    <col min="10" max="10" width="21" customWidth="1"/>
    <col min="11" max="11" width="23.85546875" customWidth="1"/>
    <col min="12" max="13" width="9" customWidth="1"/>
    <col min="14" max="14" width="12.5703125" bestFit="1" customWidth="1"/>
  </cols>
  <sheetData>
    <row r="1" spans="1:17">
      <c r="B1" t="s">
        <v>36</v>
      </c>
      <c r="C1" t="s">
        <v>34</v>
      </c>
      <c r="D1" t="s">
        <v>35</v>
      </c>
      <c r="E1" t="s">
        <v>31</v>
      </c>
      <c r="F1" t="s">
        <v>32</v>
      </c>
      <c r="G1" s="2" t="s">
        <v>33</v>
      </c>
      <c r="J1" t="s">
        <v>21</v>
      </c>
      <c r="M1" t="s">
        <v>23</v>
      </c>
      <c r="P1" t="s">
        <v>30</v>
      </c>
    </row>
    <row r="2" spans="1:17">
      <c r="A2" s="1"/>
      <c r="B2" s="1" t="s">
        <v>21</v>
      </c>
      <c r="C2" s="1" t="s">
        <v>0</v>
      </c>
      <c r="D2" s="1" t="s">
        <v>1</v>
      </c>
      <c r="E2">
        <v>1751.37</v>
      </c>
      <c r="G2" s="2">
        <v>1751.37</v>
      </c>
      <c r="J2" s="3" t="s">
        <v>0</v>
      </c>
      <c r="K2" s="4">
        <f>IF(ISERROR(VLOOKUP(J2,$C$2:$G$21,5,0)),"0",(VLOOKUP(J2,$C$2:$G$21,5,0)))</f>
        <v>1751.37</v>
      </c>
      <c r="M2" s="3" t="s">
        <v>0</v>
      </c>
      <c r="N2" s="4">
        <f>IF(ISERROR(VLOOKUP(M2,$C$2:$G$21,5,0)),"0",(VLOOKUP(M2,$C$2:$G$21,5,0)))</f>
        <v>1751.37</v>
      </c>
      <c r="P2" s="3" t="s">
        <v>0</v>
      </c>
      <c r="Q2" s="4">
        <f>IF(ISERROR(VLOOKUP(P2,$C$2:$G$21,5,0)),"0",(VLOOKUP(P2,$C$2:$G$21,5,0)))</f>
        <v>1751.37</v>
      </c>
    </row>
    <row r="3" spans="1:17">
      <c r="A3" s="1"/>
      <c r="B3" s="1" t="s">
        <v>21</v>
      </c>
      <c r="C3" s="1" t="s">
        <v>2</v>
      </c>
      <c r="D3" s="1" t="s">
        <v>3</v>
      </c>
      <c r="E3">
        <v>20.57</v>
      </c>
      <c r="G3" s="2">
        <v>20.57</v>
      </c>
      <c r="J3" s="3" t="s">
        <v>24</v>
      </c>
      <c r="K3" s="4" t="str">
        <f t="shared" ref="K3:K18" si="0">IF(ISERROR(VLOOKUP(J3,$C$2:$G$21,5,0)),"0",(VLOOKUP(J3,$C$2:$G$21,5,0)))</f>
        <v>0</v>
      </c>
      <c r="M3" s="3" t="s">
        <v>24</v>
      </c>
      <c r="N3" s="4" t="str">
        <f t="shared" ref="N3:N18" si="1">IF(ISERROR(VLOOKUP(M3,$C$2:$G$21,5,0)),"0",(VLOOKUP(M3,$C$2:$G$21,5,0)))</f>
        <v>0</v>
      </c>
      <c r="P3" s="3" t="s">
        <v>24</v>
      </c>
      <c r="Q3" s="4" t="str">
        <f t="shared" ref="Q3:Q18" si="2">IF(ISERROR(VLOOKUP(P3,$C$2:$G$21,5,0)),"0",(VLOOKUP(P3,$C$2:$G$21,5,0)))</f>
        <v>0</v>
      </c>
    </row>
    <row r="4" spans="1:17">
      <c r="A4" s="1"/>
      <c r="B4" s="1" t="s">
        <v>21</v>
      </c>
      <c r="C4" s="1" t="s">
        <v>4</v>
      </c>
      <c r="D4" s="1" t="s">
        <v>5</v>
      </c>
      <c r="E4">
        <v>614.16</v>
      </c>
      <c r="F4">
        <v>144.16999999999999</v>
      </c>
      <c r="G4" s="2">
        <v>469.99</v>
      </c>
      <c r="J4" s="3" t="s">
        <v>25</v>
      </c>
      <c r="K4" s="4" t="str">
        <f t="shared" si="0"/>
        <v>0</v>
      </c>
      <c r="M4" s="3" t="s">
        <v>25</v>
      </c>
      <c r="N4" s="4" t="str">
        <f t="shared" si="1"/>
        <v>0</v>
      </c>
      <c r="P4" s="3" t="s">
        <v>25</v>
      </c>
      <c r="Q4" s="4" t="str">
        <f t="shared" si="2"/>
        <v>0</v>
      </c>
    </row>
    <row r="5" spans="1:17">
      <c r="A5" s="1"/>
      <c r="B5" s="1" t="s">
        <v>21</v>
      </c>
      <c r="C5" s="1" t="s">
        <v>6</v>
      </c>
      <c r="D5" s="1" t="s">
        <v>7</v>
      </c>
      <c r="E5">
        <v>119.57</v>
      </c>
      <c r="F5">
        <v>62.06</v>
      </c>
      <c r="G5" s="2">
        <v>57.51</v>
      </c>
      <c r="J5" s="3" t="s">
        <v>26</v>
      </c>
      <c r="K5" s="4" t="str">
        <f t="shared" si="0"/>
        <v>0</v>
      </c>
      <c r="M5" s="3" t="s">
        <v>26</v>
      </c>
      <c r="N5" s="4" t="str">
        <f t="shared" si="1"/>
        <v>0</v>
      </c>
      <c r="P5" s="3" t="s">
        <v>26</v>
      </c>
      <c r="Q5" s="4" t="str">
        <f t="shared" si="2"/>
        <v>0</v>
      </c>
    </row>
    <row r="6" spans="1:17">
      <c r="A6" s="1"/>
      <c r="B6" s="1" t="s">
        <v>21</v>
      </c>
      <c r="C6" s="1" t="s">
        <v>8</v>
      </c>
      <c r="D6" s="1" t="s">
        <v>9</v>
      </c>
      <c r="E6">
        <v>4466.13</v>
      </c>
      <c r="F6">
        <v>22.86</v>
      </c>
      <c r="G6" s="2">
        <v>4443.2700000000004</v>
      </c>
      <c r="J6" s="3" t="s">
        <v>27</v>
      </c>
      <c r="K6" s="4" t="str">
        <f t="shared" si="0"/>
        <v>0</v>
      </c>
      <c r="M6" s="3" t="s">
        <v>27</v>
      </c>
      <c r="N6" s="4" t="str">
        <f t="shared" si="1"/>
        <v>0</v>
      </c>
      <c r="P6" s="3" t="s">
        <v>27</v>
      </c>
      <c r="Q6" s="4" t="str">
        <f t="shared" si="2"/>
        <v>0</v>
      </c>
    </row>
    <row r="7" spans="1:17">
      <c r="A7" s="1"/>
      <c r="B7" s="1" t="s">
        <v>21</v>
      </c>
      <c r="C7" s="1" t="s">
        <v>10</v>
      </c>
      <c r="D7" s="1" t="s">
        <v>11</v>
      </c>
      <c r="E7">
        <v>3464.06</v>
      </c>
      <c r="G7" s="2">
        <v>3464.06</v>
      </c>
      <c r="J7" s="3" t="s">
        <v>28</v>
      </c>
      <c r="K7" s="4" t="str">
        <f t="shared" si="0"/>
        <v>0</v>
      </c>
      <c r="M7" s="3" t="s">
        <v>28</v>
      </c>
      <c r="N7" s="4" t="str">
        <f t="shared" si="1"/>
        <v>0</v>
      </c>
      <c r="P7" s="3" t="s">
        <v>28</v>
      </c>
      <c r="Q7" s="4" t="str">
        <f t="shared" si="2"/>
        <v>0</v>
      </c>
    </row>
    <row r="8" spans="1:17">
      <c r="A8" s="1"/>
      <c r="B8" s="1" t="s">
        <v>21</v>
      </c>
      <c r="C8" s="1" t="s">
        <v>12</v>
      </c>
      <c r="D8" s="1" t="s">
        <v>13</v>
      </c>
      <c r="E8">
        <v>6.83</v>
      </c>
      <c r="G8" s="2">
        <v>6.83</v>
      </c>
      <c r="J8" s="3" t="s">
        <v>2</v>
      </c>
      <c r="K8" s="4">
        <f t="shared" si="0"/>
        <v>20.57</v>
      </c>
      <c r="M8" s="3" t="s">
        <v>2</v>
      </c>
      <c r="N8" s="4">
        <f t="shared" si="1"/>
        <v>20.57</v>
      </c>
      <c r="P8" s="3" t="s">
        <v>2</v>
      </c>
      <c r="Q8" s="4">
        <f t="shared" si="2"/>
        <v>20.57</v>
      </c>
    </row>
    <row r="9" spans="1:17">
      <c r="A9" s="1"/>
      <c r="B9" s="1" t="s">
        <v>23</v>
      </c>
      <c r="C9" s="1" t="s">
        <v>0</v>
      </c>
      <c r="D9" s="1" t="s">
        <v>1</v>
      </c>
      <c r="E9">
        <v>1465.22</v>
      </c>
      <c r="G9" s="2">
        <v>1465.22</v>
      </c>
      <c r="J9" s="3" t="s">
        <v>14</v>
      </c>
      <c r="K9" s="4">
        <f t="shared" si="0"/>
        <v>422</v>
      </c>
      <c r="M9" s="3" t="s">
        <v>14</v>
      </c>
      <c r="N9" s="4">
        <f t="shared" si="1"/>
        <v>422</v>
      </c>
      <c r="P9" s="3" t="s">
        <v>14</v>
      </c>
      <c r="Q9" s="4">
        <f t="shared" si="2"/>
        <v>422</v>
      </c>
    </row>
    <row r="10" spans="1:17">
      <c r="A10" s="1"/>
      <c r="B10" s="1" t="s">
        <v>23</v>
      </c>
      <c r="C10" s="1" t="s">
        <v>14</v>
      </c>
      <c r="D10" s="1" t="s">
        <v>15</v>
      </c>
      <c r="E10">
        <v>439.79</v>
      </c>
      <c r="F10">
        <v>17.79</v>
      </c>
      <c r="G10" s="2">
        <v>422</v>
      </c>
      <c r="J10" s="3" t="s">
        <v>4</v>
      </c>
      <c r="K10" s="4">
        <f t="shared" si="0"/>
        <v>469.99</v>
      </c>
      <c r="M10" s="3" t="s">
        <v>4</v>
      </c>
      <c r="N10" s="4">
        <f t="shared" si="1"/>
        <v>469.99</v>
      </c>
      <c r="P10" s="3" t="s">
        <v>4</v>
      </c>
      <c r="Q10" s="4">
        <f t="shared" si="2"/>
        <v>469.99</v>
      </c>
    </row>
    <row r="11" spans="1:17">
      <c r="A11" s="1"/>
      <c r="B11" s="1" t="s">
        <v>23</v>
      </c>
      <c r="C11" s="1" t="s">
        <v>18</v>
      </c>
      <c r="D11" s="1" t="s">
        <v>19</v>
      </c>
      <c r="E11">
        <v>25.99</v>
      </c>
      <c r="G11" s="2">
        <v>25.99</v>
      </c>
      <c r="J11" s="3" t="s">
        <v>6</v>
      </c>
      <c r="K11" s="4">
        <f t="shared" si="0"/>
        <v>57.51</v>
      </c>
      <c r="M11" s="3" t="s">
        <v>6</v>
      </c>
      <c r="N11" s="4">
        <f t="shared" si="1"/>
        <v>57.51</v>
      </c>
      <c r="P11" s="3" t="s">
        <v>6</v>
      </c>
      <c r="Q11" s="4">
        <f t="shared" si="2"/>
        <v>57.51</v>
      </c>
    </row>
    <row r="12" spans="1:17">
      <c r="A12" s="1"/>
      <c r="B12" s="1" t="s">
        <v>23</v>
      </c>
      <c r="C12" s="1" t="s">
        <v>8</v>
      </c>
      <c r="D12" s="1" t="s">
        <v>9</v>
      </c>
      <c r="E12">
        <v>6073.54</v>
      </c>
      <c r="G12" s="2">
        <v>6073.54</v>
      </c>
      <c r="J12" s="3" t="s">
        <v>20</v>
      </c>
      <c r="K12" s="4" t="str">
        <f t="shared" si="0"/>
        <v>0</v>
      </c>
      <c r="M12" s="3" t="s">
        <v>20</v>
      </c>
      <c r="N12" s="4" t="str">
        <f t="shared" si="1"/>
        <v>0</v>
      </c>
      <c r="P12" s="3" t="s">
        <v>20</v>
      </c>
      <c r="Q12" s="4" t="str">
        <f t="shared" si="2"/>
        <v>0</v>
      </c>
    </row>
    <row r="13" spans="1:17">
      <c r="A13" s="1"/>
      <c r="B13" s="1" t="s">
        <v>23</v>
      </c>
      <c r="C13" s="1" t="s">
        <v>10</v>
      </c>
      <c r="D13" s="1" t="s">
        <v>11</v>
      </c>
      <c r="E13">
        <v>1827.24</v>
      </c>
      <c r="G13" s="2">
        <v>1827.24</v>
      </c>
      <c r="J13" s="3" t="s">
        <v>18</v>
      </c>
      <c r="K13" s="4">
        <f t="shared" si="0"/>
        <v>25.99</v>
      </c>
      <c r="M13" s="3" t="s">
        <v>18</v>
      </c>
      <c r="N13" s="4">
        <f t="shared" si="1"/>
        <v>25.99</v>
      </c>
      <c r="P13" s="3" t="s">
        <v>18</v>
      </c>
      <c r="Q13" s="4">
        <f t="shared" si="2"/>
        <v>25.99</v>
      </c>
    </row>
    <row r="14" spans="1:17">
      <c r="A14" s="1"/>
      <c r="B14" s="1" t="s">
        <v>23</v>
      </c>
      <c r="C14" s="1" t="s">
        <v>12</v>
      </c>
      <c r="D14" s="1" t="s">
        <v>13</v>
      </c>
      <c r="E14">
        <v>256.5</v>
      </c>
      <c r="G14" s="2">
        <v>256.5</v>
      </c>
      <c r="J14" s="3" t="s">
        <v>8</v>
      </c>
      <c r="K14" s="4">
        <f t="shared" si="0"/>
        <v>4443.2700000000004</v>
      </c>
      <c r="M14" s="3" t="s">
        <v>8</v>
      </c>
      <c r="N14" s="4">
        <f t="shared" si="1"/>
        <v>4443.2700000000004</v>
      </c>
      <c r="P14" s="3" t="s">
        <v>8</v>
      </c>
      <c r="Q14" s="4">
        <f t="shared" si="2"/>
        <v>4443.2700000000004</v>
      </c>
    </row>
    <row r="15" spans="1:17">
      <c r="A15" s="1"/>
      <c r="B15" s="1" t="s">
        <v>22</v>
      </c>
      <c r="C15" s="1" t="s">
        <v>0</v>
      </c>
      <c r="D15" s="1" t="s">
        <v>1</v>
      </c>
      <c r="E15">
        <v>821.85</v>
      </c>
      <c r="G15" s="2">
        <v>821.85</v>
      </c>
      <c r="J15" s="3" t="s">
        <v>10</v>
      </c>
      <c r="K15" s="4">
        <f t="shared" si="0"/>
        <v>3464.06</v>
      </c>
      <c r="M15" s="3" t="s">
        <v>10</v>
      </c>
      <c r="N15" s="4">
        <f t="shared" si="1"/>
        <v>3464.06</v>
      </c>
      <c r="P15" s="3" t="s">
        <v>10</v>
      </c>
      <c r="Q15" s="4">
        <f t="shared" si="2"/>
        <v>3464.06</v>
      </c>
    </row>
    <row r="16" spans="1:17">
      <c r="A16" s="1"/>
      <c r="B16" s="1" t="s">
        <v>22</v>
      </c>
      <c r="C16" s="1" t="s">
        <v>2</v>
      </c>
      <c r="D16" s="1" t="s">
        <v>3</v>
      </c>
      <c r="E16">
        <v>1759.11</v>
      </c>
      <c r="G16" s="2">
        <v>1759.11</v>
      </c>
      <c r="J16" s="3" t="s">
        <v>29</v>
      </c>
      <c r="K16" s="4" t="str">
        <f t="shared" si="0"/>
        <v>0</v>
      </c>
      <c r="M16" s="3" t="s">
        <v>29</v>
      </c>
      <c r="N16" s="4" t="str">
        <f t="shared" si="1"/>
        <v>0</v>
      </c>
      <c r="P16" s="3" t="s">
        <v>29</v>
      </c>
      <c r="Q16" s="4" t="str">
        <f t="shared" si="2"/>
        <v>0</v>
      </c>
    </row>
    <row r="17" spans="1:17">
      <c r="A17" s="1"/>
      <c r="B17" s="1" t="s">
        <v>22</v>
      </c>
      <c r="C17" s="1" t="s">
        <v>14</v>
      </c>
      <c r="D17" s="1" t="s">
        <v>15</v>
      </c>
      <c r="E17">
        <v>300</v>
      </c>
      <c r="G17" s="2">
        <v>300</v>
      </c>
      <c r="J17" s="3" t="s">
        <v>12</v>
      </c>
      <c r="K17" s="4">
        <f t="shared" si="0"/>
        <v>6.83</v>
      </c>
      <c r="M17" s="3" t="s">
        <v>12</v>
      </c>
      <c r="N17" s="4">
        <f t="shared" si="1"/>
        <v>6.83</v>
      </c>
      <c r="P17" s="3" t="s">
        <v>12</v>
      </c>
      <c r="Q17" s="4">
        <f t="shared" si="2"/>
        <v>6.83</v>
      </c>
    </row>
    <row r="18" spans="1:17">
      <c r="A18" s="1"/>
      <c r="B18" s="1" t="s">
        <v>22</v>
      </c>
      <c r="C18" s="1" t="s">
        <v>8</v>
      </c>
      <c r="D18" s="1" t="s">
        <v>9</v>
      </c>
      <c r="E18">
        <v>3370.66</v>
      </c>
      <c r="G18" s="2">
        <v>3370.66</v>
      </c>
      <c r="J18" s="3" t="s">
        <v>16</v>
      </c>
      <c r="K18" s="4">
        <f t="shared" si="0"/>
        <v>14.62</v>
      </c>
      <c r="M18" s="3" t="s">
        <v>16</v>
      </c>
      <c r="N18" s="4">
        <f t="shared" si="1"/>
        <v>14.62</v>
      </c>
      <c r="P18" s="3" t="s">
        <v>16</v>
      </c>
      <c r="Q18" s="4">
        <f t="shared" si="2"/>
        <v>14.62</v>
      </c>
    </row>
    <row r="19" spans="1:17">
      <c r="A19" s="1"/>
      <c r="B19" s="1" t="s">
        <v>22</v>
      </c>
      <c r="C19" s="1" t="s">
        <v>10</v>
      </c>
      <c r="D19" s="1" t="s">
        <v>11</v>
      </c>
      <c r="E19">
        <v>3563.82</v>
      </c>
      <c r="G19" s="2">
        <v>3563.82</v>
      </c>
    </row>
    <row r="20" spans="1:17">
      <c r="A20" s="1"/>
      <c r="B20" s="1" t="s">
        <v>22</v>
      </c>
      <c r="C20" s="1" t="s">
        <v>12</v>
      </c>
      <c r="D20" s="1" t="s">
        <v>13</v>
      </c>
      <c r="E20">
        <v>334.2</v>
      </c>
      <c r="G20" s="2">
        <v>334.2</v>
      </c>
    </row>
    <row r="21" spans="1:17">
      <c r="A21" s="1"/>
      <c r="B21" s="1" t="s">
        <v>22</v>
      </c>
      <c r="C21" s="1" t="s">
        <v>16</v>
      </c>
      <c r="D21" s="1" t="s">
        <v>17</v>
      </c>
      <c r="E21">
        <v>14.62</v>
      </c>
      <c r="G21" s="2">
        <v>14.62</v>
      </c>
      <c r="J21" t="s">
        <v>41</v>
      </c>
    </row>
    <row r="27" spans="1:17">
      <c r="J27" s="5" t="s">
        <v>40</v>
      </c>
      <c r="K27" s="5" t="s">
        <v>39</v>
      </c>
      <c r="L27" s="6"/>
      <c r="M27" s="6"/>
      <c r="N27" s="6"/>
    </row>
    <row r="28" spans="1:17">
      <c r="J28" s="5" t="s">
        <v>37</v>
      </c>
      <c r="K28" s="6" t="s">
        <v>21</v>
      </c>
      <c r="L28" s="6" t="s">
        <v>22</v>
      </c>
      <c r="M28" s="6" t="s">
        <v>23</v>
      </c>
      <c r="N28" s="6" t="s">
        <v>38</v>
      </c>
    </row>
    <row r="29" spans="1:17">
      <c r="J29" s="7" t="s">
        <v>0</v>
      </c>
      <c r="K29" s="8">
        <v>1751.37</v>
      </c>
      <c r="L29" s="8">
        <v>821.85</v>
      </c>
      <c r="M29" s="8">
        <v>1465.22</v>
      </c>
      <c r="N29" s="8">
        <v>4038.4399999999996</v>
      </c>
    </row>
    <row r="30" spans="1:17">
      <c r="J30" s="7" t="s">
        <v>2</v>
      </c>
      <c r="K30" s="8">
        <v>20.57</v>
      </c>
      <c r="L30" s="8">
        <v>1759.11</v>
      </c>
      <c r="M30" s="8"/>
      <c r="N30" s="8">
        <v>1779.6799999999998</v>
      </c>
    </row>
    <row r="31" spans="1:17">
      <c r="J31" s="7" t="s">
        <v>14</v>
      </c>
      <c r="K31" s="8"/>
      <c r="L31" s="8">
        <v>300</v>
      </c>
      <c r="M31" s="8">
        <v>422</v>
      </c>
      <c r="N31" s="8">
        <v>722</v>
      </c>
    </row>
    <row r="32" spans="1:17">
      <c r="J32" s="7" t="s">
        <v>4</v>
      </c>
      <c r="K32" s="8">
        <v>469.99</v>
      </c>
      <c r="L32" s="8"/>
      <c r="M32" s="8"/>
      <c r="N32" s="8">
        <v>469.99</v>
      </c>
    </row>
    <row r="33" spans="10:14">
      <c r="J33" s="7" t="s">
        <v>6</v>
      </c>
      <c r="K33" s="8">
        <v>57.51</v>
      </c>
      <c r="L33" s="8"/>
      <c r="M33" s="8"/>
      <c r="N33" s="8">
        <v>57.51</v>
      </c>
    </row>
    <row r="34" spans="10:14">
      <c r="J34" s="7" t="s">
        <v>18</v>
      </c>
      <c r="K34" s="8"/>
      <c r="L34" s="8"/>
      <c r="M34" s="8">
        <v>25.99</v>
      </c>
      <c r="N34" s="8">
        <v>25.99</v>
      </c>
    </row>
    <row r="35" spans="10:14">
      <c r="J35" s="7" t="s">
        <v>8</v>
      </c>
      <c r="K35" s="8">
        <v>4443.2700000000004</v>
      </c>
      <c r="L35" s="8">
        <v>3370.66</v>
      </c>
      <c r="M35" s="8">
        <v>6073.54</v>
      </c>
      <c r="N35" s="8">
        <v>13887.470000000001</v>
      </c>
    </row>
    <row r="36" spans="10:14">
      <c r="J36" s="7" t="s">
        <v>10</v>
      </c>
      <c r="K36" s="8">
        <v>3464.06</v>
      </c>
      <c r="L36" s="8">
        <v>3563.82</v>
      </c>
      <c r="M36" s="8">
        <v>1827.24</v>
      </c>
      <c r="N36" s="8">
        <v>8855.1200000000008</v>
      </c>
    </row>
    <row r="37" spans="10:14">
      <c r="J37" s="7" t="s">
        <v>12</v>
      </c>
      <c r="K37" s="8">
        <v>6.83</v>
      </c>
      <c r="L37" s="8">
        <v>334.2</v>
      </c>
      <c r="M37" s="8">
        <v>256.5</v>
      </c>
      <c r="N37" s="8">
        <v>597.53</v>
      </c>
    </row>
    <row r="38" spans="10:14">
      <c r="J38" s="7" t="s">
        <v>16</v>
      </c>
      <c r="K38" s="8"/>
      <c r="L38" s="8">
        <v>14.62</v>
      </c>
      <c r="M38" s="8"/>
      <c r="N38" s="8">
        <v>14.62</v>
      </c>
    </row>
    <row r="39" spans="10:14">
      <c r="J39" s="7" t="s">
        <v>38</v>
      </c>
      <c r="K39" s="8">
        <v>10213.6</v>
      </c>
      <c r="L39" s="8">
        <v>10164.260000000002</v>
      </c>
      <c r="M39" s="8">
        <v>10070.49</v>
      </c>
      <c r="N39" s="8">
        <v>30448.350000000002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Jérémy BONSERGENT</dc:creator>
  <cp:lastModifiedBy>WhyNotMe-PM</cp:lastModifiedBy>
  <dcterms:created xsi:type="dcterms:W3CDTF">2016-02-26T10:56:50Z</dcterms:created>
  <dcterms:modified xsi:type="dcterms:W3CDTF">2016-02-26T12:34:40Z</dcterms:modified>
</cp:coreProperties>
</file>