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-15" yWindow="7170" windowWidth="28830" windowHeight="4755" activeTab="1"/>
  </bookViews>
  <sheets>
    <sheet name="Cal" sheetId="1" r:id="rId1"/>
    <sheet name="Hebdotest" sheetId="11" r:id="rId2"/>
    <sheet name="Param" sheetId="2" r:id="rId3"/>
    <sheet name="FWE" sheetId="3" state="hidden" r:id="rId4"/>
    <sheet name="RefHebdo" sheetId="9" state="hidden" r:id="rId5"/>
    <sheet name="PrintHbd" sheetId="14" r:id="rId6"/>
  </sheets>
  <functionGroups builtInGroupCount="17"/>
  <definedNames>
    <definedName name="_xlnm._FilterDatabase" localSheetId="0" hidden="1">Cal!$A$1:$AE$367</definedName>
    <definedName name="_xlnm._FilterDatabase" localSheetId="1" hidden="1">Hebdotest!$A$1:$H$367</definedName>
    <definedName name="ACB">OFFSET(Param!$AD$1,1,,COUNTA(Param!$AD:$AD)-1)</definedName>
    <definedName name="ACBag">Param!$AD$2:$AD$26</definedName>
    <definedName name="ACBpost">Param!$V$2:$V$33</definedName>
    <definedName name="An">Param!$B$1</definedName>
    <definedName name="Année">OFFSET(Param!$D$2,,,COUNTA(Param!$D:$D)-1)</definedName>
    <definedName name="Calend">OFFSET(Cal!$A$1,,,COUNTA(Cal!$A:$A),COUNTA(Cal!$1:$1))</definedName>
    <definedName name="Calendw">OFFSET(Hebdotest!$A$1,,,COUNTA(Hebdotest!$A:$A),COUNTA(Hebdotest!$1:$1))</definedName>
    <definedName name="DBA">OFFSET(Param!$AF$1,1,,COUNTA(Param!$AF:$AF)-1)</definedName>
    <definedName name="DBAAg">Param!$AF$2:$AF$26</definedName>
    <definedName name="Feries">OFFSET(An,1,,COUNTA(Param!$B:$B)-1)</definedName>
    <definedName name="MOIS">Param!$F$2:$F$13</definedName>
    <definedName name="Secteur">OFFSET(Param!$S$2,,,COUNTA(Param!$S:$S)-1)</definedName>
    <definedName name="Services">OFFSET(Param!$U$1,1,,COUNTA(Param!$U:$U)-1,2)</definedName>
    <definedName name="Week">Param!$K$2:$K$54</definedName>
  </definedNames>
  <calcPr calcId="145621" calcOnSave="0"/>
</workbook>
</file>

<file path=xl/calcChain.xml><?xml version="1.0" encoding="utf-8"?>
<calcChain xmlns="http://schemas.openxmlformats.org/spreadsheetml/2006/main">
  <c r="A3" i="11" l="1"/>
  <c r="H3" i="2"/>
  <c r="H2" i="2"/>
  <c r="A1" i="14" l="1"/>
  <c r="J40" i="9" l="1"/>
  <c r="I40" i="9"/>
  <c r="G40" i="9"/>
  <c r="F40" i="9"/>
  <c r="E40" i="9"/>
  <c r="D40" i="9"/>
  <c r="C40" i="9"/>
  <c r="J39" i="9"/>
  <c r="J39" i="9" a="1"/>
  <c r="I39" i="9"/>
  <c r="I39" i="9" a="1"/>
  <c r="G39" i="9"/>
  <c r="G39" i="9" a="1"/>
  <c r="F39" i="9"/>
  <c r="F39" i="9" a="1"/>
  <c r="E39" i="9"/>
  <c r="E39" i="9" a="1"/>
  <c r="D39" i="9"/>
  <c r="D39" i="9" a="1"/>
  <c r="C39" i="9"/>
  <c r="C39" i="9" a="1"/>
  <c r="J38" i="9"/>
  <c r="I38" i="9"/>
  <c r="G38" i="9"/>
  <c r="F38" i="9"/>
  <c r="E38" i="9"/>
  <c r="D38" i="9"/>
  <c r="C38" i="9"/>
  <c r="J37" i="9"/>
  <c r="I37" i="9"/>
  <c r="G37" i="9"/>
  <c r="F37" i="9"/>
  <c r="E37" i="9"/>
  <c r="D37" i="9"/>
  <c r="C37" i="9"/>
  <c r="G10" i="3"/>
  <c r="F10" i="3"/>
  <c r="E10" i="3"/>
  <c r="G9" i="3"/>
  <c r="F9" i="3"/>
  <c r="E9" i="3"/>
  <c r="G2" i="3"/>
  <c r="F2" i="3"/>
  <c r="E2" i="3"/>
  <c r="B14" i="2"/>
  <c r="B13" i="2"/>
  <c r="B12" i="2"/>
  <c r="B11" i="2"/>
  <c r="B10" i="2"/>
  <c r="B6" i="2"/>
  <c r="B5" i="2"/>
  <c r="B3" i="2"/>
  <c r="B8" i="2" s="1"/>
  <c r="I2" i="2"/>
  <c r="B2" i="2"/>
  <c r="A2" i="11"/>
  <c r="A4" i="11" s="1"/>
  <c r="A2" i="1"/>
  <c r="A3" i="1" s="1"/>
  <c r="A1" i="1"/>
  <c r="J2" i="2" l="1"/>
  <c r="I3" i="2"/>
  <c r="K2" i="2"/>
  <c r="B3" i="11"/>
  <c r="B7" i="2"/>
  <c r="B9" i="2"/>
  <c r="B4" i="2"/>
  <c r="B2" i="1"/>
  <c r="B2" i="11"/>
  <c r="A4" i="1"/>
  <c r="B3" i="1"/>
  <c r="I4" i="2" l="1"/>
  <c r="H4" i="2" s="1"/>
  <c r="J3" i="2"/>
  <c r="A5" i="11"/>
  <c r="B4" i="11"/>
  <c r="A5" i="1"/>
  <c r="B4" i="1"/>
  <c r="I5" i="2" l="1"/>
  <c r="H5" i="2" s="1"/>
  <c r="J4" i="2"/>
  <c r="A6" i="11"/>
  <c r="B5" i="11"/>
  <c r="A6" i="1"/>
  <c r="B5" i="1"/>
  <c r="I6" i="2" l="1"/>
  <c r="H6" i="2" s="1"/>
  <c r="J5" i="2"/>
  <c r="A7" i="11"/>
  <c r="B6" i="11"/>
  <c r="A7" i="1"/>
  <c r="B6" i="1"/>
  <c r="I7" i="2" l="1"/>
  <c r="H7" i="2" s="1"/>
  <c r="J6" i="2"/>
  <c r="B7" i="11"/>
  <c r="A8" i="11"/>
  <c r="A8" i="1"/>
  <c r="B7" i="1"/>
  <c r="I8" i="2" l="1"/>
  <c r="H8" i="2" s="1"/>
  <c r="J7" i="2"/>
  <c r="A9" i="11"/>
  <c r="B8" i="11"/>
  <c r="A9" i="1"/>
  <c r="B8" i="1"/>
  <c r="I9" i="2" l="1"/>
  <c r="H9" i="2" s="1"/>
  <c r="J8" i="2"/>
  <c r="B9" i="11"/>
  <c r="A10" i="11"/>
  <c r="A10" i="1"/>
  <c r="B9" i="1"/>
  <c r="I10" i="2" l="1"/>
  <c r="H10" i="2" s="1"/>
  <c r="J9" i="2"/>
  <c r="A11" i="11"/>
  <c r="B10" i="11"/>
  <c r="A11" i="1"/>
  <c r="B10" i="1"/>
  <c r="I11" i="2" l="1"/>
  <c r="H11" i="2" s="1"/>
  <c r="J10" i="2"/>
  <c r="B11" i="11"/>
  <c r="A12" i="11"/>
  <c r="A12" i="1"/>
  <c r="B11" i="1"/>
  <c r="I12" i="2" l="1"/>
  <c r="H12" i="2" s="1"/>
  <c r="J11" i="2"/>
  <c r="A13" i="11"/>
  <c r="B12" i="11"/>
  <c r="B12" i="1"/>
  <c r="A13" i="1"/>
  <c r="I13" i="2" l="1"/>
  <c r="H13" i="2" s="1"/>
  <c r="J12" i="2"/>
  <c r="A14" i="11"/>
  <c r="B13" i="11"/>
  <c r="A14" i="1"/>
  <c r="B13" i="1"/>
  <c r="I14" i="2" l="1"/>
  <c r="H14" i="2" s="1"/>
  <c r="J13" i="2"/>
  <c r="A15" i="11"/>
  <c r="B14" i="11"/>
  <c r="A15" i="1"/>
  <c r="B14" i="1"/>
  <c r="I15" i="2" l="1"/>
  <c r="H15" i="2" s="1"/>
  <c r="J14" i="2"/>
  <c r="A16" i="11"/>
  <c r="B15" i="11"/>
  <c r="A16" i="1"/>
  <c r="B15" i="1"/>
  <c r="I16" i="2" l="1"/>
  <c r="H16" i="2" s="1"/>
  <c r="J15" i="2"/>
  <c r="A17" i="11"/>
  <c r="B16" i="11"/>
  <c r="A17" i="1"/>
  <c r="B16" i="1"/>
  <c r="I17" i="2" l="1"/>
  <c r="H17" i="2" s="1"/>
  <c r="J16" i="2"/>
  <c r="A18" i="11"/>
  <c r="B17" i="11"/>
  <c r="A18" i="1"/>
  <c r="B17" i="1"/>
  <c r="I18" i="2" l="1"/>
  <c r="H18" i="2" s="1"/>
  <c r="J17" i="2"/>
  <c r="A19" i="11"/>
  <c r="B18" i="11"/>
  <c r="A19" i="1"/>
  <c r="B18" i="1"/>
  <c r="I19" i="2" l="1"/>
  <c r="H19" i="2" s="1"/>
  <c r="J18" i="2"/>
  <c r="A20" i="11"/>
  <c r="B19" i="11"/>
  <c r="A20" i="1"/>
  <c r="B19" i="1"/>
  <c r="I20" i="2" l="1"/>
  <c r="H20" i="2" s="1"/>
  <c r="J19" i="2"/>
  <c r="A21" i="11"/>
  <c r="B20" i="11"/>
  <c r="A21" i="1"/>
  <c r="B20" i="1"/>
  <c r="I21" i="2" l="1"/>
  <c r="H21" i="2" s="1"/>
  <c r="J20" i="2"/>
  <c r="A22" i="11"/>
  <c r="B21" i="11"/>
  <c r="A22" i="1"/>
  <c r="B21" i="1"/>
  <c r="I22" i="2" l="1"/>
  <c r="H22" i="2" s="1"/>
  <c r="J21" i="2"/>
  <c r="A23" i="11"/>
  <c r="B22" i="11"/>
  <c r="A23" i="1"/>
  <c r="B22" i="1"/>
  <c r="I23" i="2" l="1"/>
  <c r="H23" i="2" s="1"/>
  <c r="J22" i="2"/>
  <c r="A24" i="11"/>
  <c r="B23" i="11"/>
  <c r="A24" i="1"/>
  <c r="B23" i="1"/>
  <c r="I24" i="2" l="1"/>
  <c r="H24" i="2" s="1"/>
  <c r="J23" i="2"/>
  <c r="A25" i="11"/>
  <c r="B24" i="11"/>
  <c r="A25" i="1"/>
  <c r="B24" i="1"/>
  <c r="I25" i="2" l="1"/>
  <c r="H25" i="2" s="1"/>
  <c r="J24" i="2"/>
  <c r="A26" i="11"/>
  <c r="B25" i="11"/>
  <c r="A26" i="1"/>
  <c r="B25" i="1"/>
  <c r="I26" i="2" l="1"/>
  <c r="H26" i="2" s="1"/>
  <c r="J25" i="2"/>
  <c r="A27" i="11"/>
  <c r="B26" i="11"/>
  <c r="A27" i="1"/>
  <c r="B26" i="1"/>
  <c r="I27" i="2" l="1"/>
  <c r="H27" i="2" s="1"/>
  <c r="J26" i="2"/>
  <c r="B27" i="11"/>
  <c r="A28" i="11"/>
  <c r="A28" i="1"/>
  <c r="B27" i="1"/>
  <c r="I28" i="2" l="1"/>
  <c r="H28" i="2" s="1"/>
  <c r="J27" i="2"/>
  <c r="A29" i="11"/>
  <c r="B28" i="11"/>
  <c r="A29" i="1"/>
  <c r="B28" i="1"/>
  <c r="I29" i="2" l="1"/>
  <c r="H29" i="2" s="1"/>
  <c r="J28" i="2"/>
  <c r="A30" i="11"/>
  <c r="B29" i="11"/>
  <c r="A30" i="1"/>
  <c r="B29" i="1"/>
  <c r="I30" i="2" l="1"/>
  <c r="H30" i="2" s="1"/>
  <c r="J29" i="2"/>
  <c r="A31" i="11"/>
  <c r="B30" i="11"/>
  <c r="A31" i="1"/>
  <c r="B30" i="1"/>
  <c r="I31" i="2" l="1"/>
  <c r="H31" i="2" s="1"/>
  <c r="J30" i="2"/>
  <c r="B31" i="11"/>
  <c r="A32" i="11"/>
  <c r="A32" i="1"/>
  <c r="B31" i="1"/>
  <c r="I32" i="2" l="1"/>
  <c r="H32" i="2" s="1"/>
  <c r="J31" i="2"/>
  <c r="A33" i="11"/>
  <c r="B32" i="11"/>
  <c r="A33" i="1"/>
  <c r="B32" i="1"/>
  <c r="I33" i="2" l="1"/>
  <c r="H33" i="2" s="1"/>
  <c r="J32" i="2"/>
  <c r="B33" i="11"/>
  <c r="A34" i="11"/>
  <c r="A34" i="1"/>
  <c r="B33" i="1"/>
  <c r="I34" i="2" l="1"/>
  <c r="H34" i="2" s="1"/>
  <c r="J33" i="2"/>
  <c r="A35" i="11"/>
  <c r="B34" i="11"/>
  <c r="A35" i="1"/>
  <c r="B34" i="1"/>
  <c r="I35" i="2" l="1"/>
  <c r="H35" i="2" s="1"/>
  <c r="J34" i="2"/>
  <c r="B35" i="11"/>
  <c r="A36" i="11"/>
  <c r="A36" i="1"/>
  <c r="B35" i="1"/>
  <c r="I36" i="2" l="1"/>
  <c r="H36" i="2" s="1"/>
  <c r="J35" i="2"/>
  <c r="A37" i="11"/>
  <c r="B36" i="11"/>
  <c r="A37" i="1"/>
  <c r="B36" i="1"/>
  <c r="I37" i="2" l="1"/>
  <c r="H37" i="2" s="1"/>
  <c r="J36" i="2"/>
  <c r="A38" i="11"/>
  <c r="B37" i="11"/>
  <c r="A38" i="1"/>
  <c r="B37" i="1"/>
  <c r="I38" i="2" l="1"/>
  <c r="H38" i="2" s="1"/>
  <c r="J37" i="2"/>
  <c r="B38" i="11"/>
  <c r="A39" i="11"/>
  <c r="A39" i="1"/>
  <c r="B38" i="1"/>
  <c r="I39" i="2" l="1"/>
  <c r="H39" i="2" s="1"/>
  <c r="J38" i="2"/>
  <c r="B39" i="11"/>
  <c r="A40" i="11"/>
  <c r="A40" i="1"/>
  <c r="B39" i="1"/>
  <c r="I40" i="2" l="1"/>
  <c r="H40" i="2" s="1"/>
  <c r="J39" i="2"/>
  <c r="A41" i="11"/>
  <c r="B40" i="11"/>
  <c r="A41" i="1"/>
  <c r="B40" i="1"/>
  <c r="I41" i="2" l="1"/>
  <c r="H41" i="2" s="1"/>
  <c r="J40" i="2"/>
  <c r="A42" i="11"/>
  <c r="B41" i="11"/>
  <c r="A42" i="1"/>
  <c r="B41" i="1"/>
  <c r="I42" i="2" l="1"/>
  <c r="H42" i="2" s="1"/>
  <c r="J41" i="2"/>
  <c r="A43" i="11"/>
  <c r="B42" i="11"/>
  <c r="A43" i="1"/>
  <c r="B42" i="1"/>
  <c r="I43" i="2" l="1"/>
  <c r="H43" i="2" s="1"/>
  <c r="J42" i="2"/>
  <c r="B43" i="11"/>
  <c r="A44" i="11"/>
  <c r="A44" i="1"/>
  <c r="B43" i="1"/>
  <c r="I44" i="2" l="1"/>
  <c r="H44" i="2" s="1"/>
  <c r="J43" i="2"/>
  <c r="B44" i="11"/>
  <c r="A45" i="11"/>
  <c r="A45" i="1"/>
  <c r="B44" i="1"/>
  <c r="I45" i="2" l="1"/>
  <c r="H45" i="2" s="1"/>
  <c r="J44" i="2"/>
  <c r="A46" i="11"/>
  <c r="B45" i="11"/>
  <c r="A46" i="1"/>
  <c r="B45" i="1"/>
  <c r="I46" i="2" l="1"/>
  <c r="H46" i="2" s="1"/>
  <c r="J45" i="2"/>
  <c r="A47" i="11"/>
  <c r="B46" i="11"/>
  <c r="A47" i="1"/>
  <c r="B46" i="1"/>
  <c r="I47" i="2" l="1"/>
  <c r="H47" i="2" s="1"/>
  <c r="J46" i="2"/>
  <c r="B47" i="11"/>
  <c r="A48" i="11"/>
  <c r="A48" i="1"/>
  <c r="B47" i="1"/>
  <c r="I48" i="2" l="1"/>
  <c r="H48" i="2" s="1"/>
  <c r="J47" i="2"/>
  <c r="A49" i="11"/>
  <c r="B48" i="11"/>
  <c r="A49" i="1"/>
  <c r="B48" i="1"/>
  <c r="I49" i="2" l="1"/>
  <c r="H49" i="2" s="1"/>
  <c r="J48" i="2"/>
  <c r="A50" i="11"/>
  <c r="B49" i="11"/>
  <c r="A50" i="1"/>
  <c r="B49" i="1"/>
  <c r="I50" i="2" l="1"/>
  <c r="H50" i="2" s="1"/>
  <c r="J49" i="2"/>
  <c r="A51" i="11"/>
  <c r="B50" i="11"/>
  <c r="A51" i="1"/>
  <c r="B50" i="1"/>
  <c r="I51" i="2" l="1"/>
  <c r="H51" i="2" s="1"/>
  <c r="J50" i="2"/>
  <c r="B51" i="11"/>
  <c r="A52" i="11"/>
  <c r="A52" i="1"/>
  <c r="B51" i="1"/>
  <c r="I52" i="2" l="1"/>
  <c r="H52" i="2" s="1"/>
  <c r="J51" i="2"/>
  <c r="B52" i="11"/>
  <c r="A53" i="11"/>
  <c r="A53" i="1"/>
  <c r="B52" i="1"/>
  <c r="I53" i="2" l="1"/>
  <c r="H53" i="2" s="1"/>
  <c r="J52" i="2"/>
  <c r="A54" i="11"/>
  <c r="B53" i="11"/>
  <c r="A54" i="1"/>
  <c r="B53" i="1"/>
  <c r="I54" i="2" l="1"/>
  <c r="J53" i="2"/>
  <c r="A55" i="11"/>
  <c r="B54" i="11"/>
  <c r="A55" i="1"/>
  <c r="B54" i="1"/>
  <c r="J54" i="2" l="1"/>
  <c r="H54" i="2"/>
  <c r="B55" i="11"/>
  <c r="A56" i="11"/>
  <c r="A56" i="1"/>
  <c r="B55" i="1"/>
  <c r="A57" i="11" l="1"/>
  <c r="B56" i="11"/>
  <c r="A57" i="1"/>
  <c r="B56" i="1"/>
  <c r="A58" i="11" l="1"/>
  <c r="B57" i="11"/>
  <c r="A58" i="1"/>
  <c r="B57" i="1"/>
  <c r="A59" i="11" l="1"/>
  <c r="B58" i="11"/>
  <c r="A59" i="1"/>
  <c r="B58" i="1"/>
  <c r="B59" i="11" l="1"/>
  <c r="A60" i="11"/>
  <c r="A60" i="1"/>
  <c r="B59" i="1"/>
  <c r="A61" i="11" l="1"/>
  <c r="B60" i="11"/>
  <c r="A61" i="1"/>
  <c r="B60" i="1"/>
  <c r="A62" i="11" l="1"/>
  <c r="B61" i="11"/>
  <c r="A62" i="1"/>
  <c r="B61" i="1"/>
  <c r="A63" i="11" l="1"/>
  <c r="B62" i="11"/>
  <c r="A63" i="1"/>
  <c r="B62" i="1"/>
  <c r="B63" i="11" l="1"/>
  <c r="A64" i="11"/>
  <c r="A64" i="1"/>
  <c r="B63" i="1"/>
  <c r="A65" i="11" l="1"/>
  <c r="B64" i="11"/>
  <c r="A65" i="1"/>
  <c r="B64" i="1"/>
  <c r="A66" i="11" l="1"/>
  <c r="B65" i="11"/>
  <c r="A66" i="1"/>
  <c r="B65" i="1"/>
  <c r="A67" i="11" l="1"/>
  <c r="B66" i="11"/>
  <c r="A67" i="1"/>
  <c r="B66" i="1"/>
  <c r="B67" i="11" l="1"/>
  <c r="A68" i="11"/>
  <c r="A68" i="1"/>
  <c r="B67" i="1"/>
  <c r="B68" i="11" l="1"/>
  <c r="A69" i="11"/>
  <c r="A69" i="1"/>
  <c r="B68" i="1"/>
  <c r="A70" i="11" l="1"/>
  <c r="B69" i="11"/>
  <c r="A70" i="1"/>
  <c r="B69" i="1"/>
  <c r="A71" i="11" l="1"/>
  <c r="B70" i="11"/>
  <c r="A71" i="1"/>
  <c r="B70" i="1"/>
  <c r="B71" i="11" l="1"/>
  <c r="A72" i="11"/>
  <c r="A72" i="1"/>
  <c r="B71" i="1"/>
  <c r="A73" i="11" l="1"/>
  <c r="B72" i="11"/>
  <c r="A73" i="1"/>
  <c r="B72" i="1"/>
  <c r="A74" i="11" l="1"/>
  <c r="B73" i="11"/>
  <c r="A74" i="1"/>
  <c r="B73" i="1"/>
  <c r="A75" i="11" l="1"/>
  <c r="B74" i="11"/>
  <c r="A75" i="1"/>
  <c r="B74" i="1"/>
  <c r="B75" i="11" l="1"/>
  <c r="A76" i="11"/>
  <c r="A76" i="1"/>
  <c r="B75" i="1"/>
  <c r="A77" i="11" l="1"/>
  <c r="B76" i="11"/>
  <c r="A77" i="1"/>
  <c r="B76" i="1"/>
  <c r="A78" i="11" l="1"/>
  <c r="B77" i="11"/>
  <c r="A78" i="1"/>
  <c r="B77" i="1"/>
  <c r="A79" i="11" l="1"/>
  <c r="B78" i="11"/>
  <c r="A79" i="1"/>
  <c r="B78" i="1"/>
  <c r="B79" i="11" l="1"/>
  <c r="A80" i="11"/>
  <c r="A80" i="1"/>
  <c r="B79" i="1"/>
  <c r="B80" i="11" l="1"/>
  <c r="A81" i="11"/>
  <c r="A81" i="1"/>
  <c r="B80" i="1"/>
  <c r="A82" i="11" l="1"/>
  <c r="B81" i="11"/>
  <c r="A82" i="1"/>
  <c r="B81" i="1"/>
  <c r="A83" i="11" l="1"/>
  <c r="B82" i="11"/>
  <c r="A83" i="1"/>
  <c r="B82" i="1"/>
  <c r="B83" i="11" l="1"/>
  <c r="A84" i="11"/>
  <c r="A84" i="1"/>
  <c r="B83" i="1"/>
  <c r="B84" i="11" l="1"/>
  <c r="A85" i="11"/>
  <c r="A85" i="1"/>
  <c r="B84" i="1"/>
  <c r="B85" i="11" l="1"/>
  <c r="A86" i="11"/>
  <c r="A86" i="1"/>
  <c r="B85" i="1"/>
  <c r="A87" i="11" l="1"/>
  <c r="B86" i="11"/>
  <c r="A87" i="1"/>
  <c r="B86" i="1"/>
  <c r="B87" i="11" l="1"/>
  <c r="A88" i="11"/>
  <c r="A88" i="1"/>
  <c r="B87" i="1"/>
  <c r="A89" i="11" l="1"/>
  <c r="B88" i="11"/>
  <c r="A89" i="1"/>
  <c r="B88" i="1"/>
  <c r="A90" i="11" l="1"/>
  <c r="B89" i="11"/>
  <c r="A90" i="1"/>
  <c r="B89" i="1"/>
  <c r="B90" i="11" l="1"/>
  <c r="A91" i="11"/>
  <c r="A91" i="1"/>
  <c r="B90" i="1"/>
  <c r="B91" i="11" l="1"/>
  <c r="A92" i="11"/>
  <c r="A92" i="1"/>
  <c r="B91" i="1"/>
  <c r="B92" i="11" l="1"/>
  <c r="A93" i="11"/>
  <c r="A93" i="1"/>
  <c r="B92" i="1"/>
  <c r="B93" i="11" l="1"/>
  <c r="A94" i="11"/>
  <c r="A94" i="1"/>
  <c r="B93" i="1"/>
  <c r="A95" i="11" l="1"/>
  <c r="B94" i="11"/>
  <c r="A95" i="1"/>
  <c r="B94" i="1"/>
  <c r="A96" i="11" l="1"/>
  <c r="B95" i="11"/>
  <c r="A96" i="1"/>
  <c r="B95" i="1"/>
  <c r="A97" i="11" l="1"/>
  <c r="B96" i="11"/>
  <c r="A97" i="1"/>
  <c r="B96" i="1"/>
  <c r="A98" i="11" l="1"/>
  <c r="B97" i="11"/>
  <c r="A98" i="1"/>
  <c r="B97" i="1"/>
  <c r="A99" i="11" l="1"/>
  <c r="B98" i="11"/>
  <c r="A99" i="1"/>
  <c r="B98" i="1"/>
  <c r="A100" i="11" l="1"/>
  <c r="B99" i="11"/>
  <c r="A100" i="1"/>
  <c r="B99" i="1"/>
  <c r="A101" i="11" l="1"/>
  <c r="B100" i="11"/>
  <c r="A101" i="1"/>
  <c r="B100" i="1"/>
  <c r="A102" i="11" l="1"/>
  <c r="B101" i="11"/>
  <c r="A102" i="1"/>
  <c r="B101" i="1"/>
  <c r="A103" i="11" l="1"/>
  <c r="B102" i="11"/>
  <c r="A103" i="1"/>
  <c r="B102" i="1"/>
  <c r="B103" i="11" l="1"/>
  <c r="A104" i="11"/>
  <c r="B103" i="1"/>
  <c r="A104" i="1"/>
  <c r="A105" i="11" l="1"/>
  <c r="B104" i="11"/>
  <c r="B104" i="1"/>
  <c r="A105" i="1"/>
  <c r="A106" i="11" l="1"/>
  <c r="B105" i="11"/>
  <c r="B105" i="1"/>
  <c r="A106" i="1"/>
  <c r="A107" i="11" l="1"/>
  <c r="B106" i="11"/>
  <c r="A107" i="1"/>
  <c r="B106" i="1"/>
  <c r="B107" i="11" l="1"/>
  <c r="A108" i="11"/>
  <c r="B107" i="1"/>
  <c r="A108" i="1"/>
  <c r="A109" i="11" l="1"/>
  <c r="B108" i="11"/>
  <c r="B108" i="1"/>
  <c r="A109" i="1"/>
  <c r="B109" i="11" l="1"/>
  <c r="A110" i="11"/>
  <c r="B109" i="1"/>
  <c r="A110" i="1"/>
  <c r="A111" i="11" l="1"/>
  <c r="B110" i="11"/>
  <c r="A111" i="1"/>
  <c r="B110" i="1"/>
  <c r="B111" i="11" l="1"/>
  <c r="A112" i="11"/>
  <c r="B111" i="1"/>
  <c r="A112" i="1"/>
  <c r="A113" i="11" l="1"/>
  <c r="B112" i="11"/>
  <c r="B112" i="1"/>
  <c r="A113" i="1"/>
  <c r="A114" i="11" l="1"/>
  <c r="B113" i="11"/>
  <c r="B113" i="1"/>
  <c r="A114" i="1"/>
  <c r="A115" i="11" l="1"/>
  <c r="B114" i="11"/>
  <c r="A115" i="1"/>
  <c r="B114" i="1"/>
  <c r="A116" i="11" l="1"/>
  <c r="B115" i="11"/>
  <c r="B115" i="1"/>
  <c r="A116" i="1"/>
  <c r="A117" i="11" l="1"/>
  <c r="B116" i="11"/>
  <c r="B116" i="1"/>
  <c r="A117" i="1"/>
  <c r="A118" i="11" l="1"/>
  <c r="B117" i="11"/>
  <c r="B117" i="1"/>
  <c r="A118" i="1"/>
  <c r="A119" i="11" l="1"/>
  <c r="B118" i="11"/>
  <c r="A119" i="1"/>
  <c r="B118" i="1"/>
  <c r="B119" i="11" l="1"/>
  <c r="A120" i="11"/>
  <c r="B119" i="1"/>
  <c r="A120" i="1"/>
  <c r="A121" i="11" l="1"/>
  <c r="B120" i="11"/>
  <c r="B120" i="1"/>
  <c r="A121" i="1"/>
  <c r="A122" i="11" l="1"/>
  <c r="B121" i="11"/>
  <c r="B121" i="1"/>
  <c r="A122" i="1"/>
  <c r="A123" i="11" l="1"/>
  <c r="B122" i="11"/>
  <c r="A123" i="1"/>
  <c r="B122" i="1"/>
  <c r="B123" i="11" l="1"/>
  <c r="A124" i="11"/>
  <c r="B123" i="1"/>
  <c r="A124" i="1"/>
  <c r="A125" i="11" l="1"/>
  <c r="B124" i="11"/>
  <c r="A125" i="1"/>
  <c r="B124" i="1"/>
  <c r="B125" i="11" l="1"/>
  <c r="A126" i="11"/>
  <c r="B125" i="1"/>
  <c r="A126" i="1"/>
  <c r="A127" i="11" l="1"/>
  <c r="B126" i="11"/>
  <c r="A127" i="1"/>
  <c r="B126" i="1"/>
  <c r="B127" i="11" l="1"/>
  <c r="A128" i="11"/>
  <c r="B127" i="1"/>
  <c r="A128" i="1"/>
  <c r="B128" i="11" l="1"/>
  <c r="A129" i="11"/>
  <c r="B128" i="1"/>
  <c r="A129" i="1"/>
  <c r="A130" i="11" l="1"/>
  <c r="B129" i="11"/>
  <c r="B129" i="1"/>
  <c r="A130" i="1"/>
  <c r="A131" i="11" l="1"/>
  <c r="B130" i="11"/>
  <c r="A131" i="1"/>
  <c r="B130" i="1"/>
  <c r="A132" i="11" l="1"/>
  <c r="B131" i="11"/>
  <c r="B131" i="1"/>
  <c r="A132" i="1"/>
  <c r="A133" i="11" l="1"/>
  <c r="B132" i="11"/>
  <c r="A133" i="1"/>
  <c r="B132" i="1"/>
  <c r="A134" i="11" l="1"/>
  <c r="B133" i="11"/>
  <c r="B133" i="1"/>
  <c r="A134" i="1"/>
  <c r="A135" i="11" l="1"/>
  <c r="B134" i="11"/>
  <c r="A135" i="1"/>
  <c r="B134" i="1"/>
  <c r="B135" i="11" l="1"/>
  <c r="A136" i="11"/>
  <c r="B135" i="1"/>
  <c r="A136" i="1"/>
  <c r="B136" i="11" l="1"/>
  <c r="A137" i="11"/>
  <c r="B136" i="1"/>
  <c r="A137" i="1"/>
  <c r="A138" i="11" l="1"/>
  <c r="B137" i="11"/>
  <c r="B137" i="1"/>
  <c r="A138" i="1"/>
  <c r="A139" i="11" l="1"/>
  <c r="B138" i="11"/>
  <c r="A139" i="1"/>
  <c r="B138" i="1"/>
  <c r="B139" i="11" l="1"/>
  <c r="A140" i="11"/>
  <c r="B139" i="1"/>
  <c r="A140" i="1"/>
  <c r="A141" i="11" l="1"/>
  <c r="B140" i="11"/>
  <c r="B140" i="1"/>
  <c r="A141" i="1"/>
  <c r="A142" i="11" l="1"/>
  <c r="B141" i="11"/>
  <c r="B141" i="1"/>
  <c r="A142" i="1"/>
  <c r="A143" i="11" l="1"/>
  <c r="B142" i="11"/>
  <c r="A143" i="1"/>
  <c r="B142" i="1"/>
  <c r="B143" i="11" l="1"/>
  <c r="A144" i="11"/>
  <c r="B143" i="1"/>
  <c r="A144" i="1"/>
  <c r="A145" i="11" l="1"/>
  <c r="B144" i="11"/>
  <c r="B144" i="1"/>
  <c r="A145" i="1"/>
  <c r="A146" i="11" l="1"/>
  <c r="B145" i="11"/>
  <c r="B145" i="1"/>
  <c r="A146" i="1"/>
  <c r="A147" i="11" l="1"/>
  <c r="B146" i="11"/>
  <c r="A147" i="1"/>
  <c r="B146" i="1"/>
  <c r="A148" i="11" l="1"/>
  <c r="B147" i="11"/>
  <c r="B147" i="1"/>
  <c r="A148" i="1"/>
  <c r="A149" i="11" l="1"/>
  <c r="B148" i="11"/>
  <c r="B148" i="1"/>
  <c r="A149" i="1"/>
  <c r="A150" i="11" l="1"/>
  <c r="B149" i="11"/>
  <c r="B149" i="1"/>
  <c r="A150" i="1"/>
  <c r="A151" i="11" l="1"/>
  <c r="B150" i="11"/>
  <c r="A151" i="1"/>
  <c r="B150" i="1"/>
  <c r="B151" i="11" l="1"/>
  <c r="A152" i="11"/>
  <c r="B151" i="1"/>
  <c r="A152" i="1"/>
  <c r="A153" i="11" l="1"/>
  <c r="B152" i="11"/>
  <c r="B152" i="1"/>
  <c r="A153" i="1"/>
  <c r="A154" i="11" l="1"/>
  <c r="B153" i="11"/>
  <c r="B153" i="1"/>
  <c r="A154" i="1"/>
  <c r="A155" i="11" l="1"/>
  <c r="B154" i="11"/>
  <c r="A155" i="1"/>
  <c r="B154" i="1"/>
  <c r="B155" i="11" l="1"/>
  <c r="A156" i="11"/>
  <c r="A156" i="1"/>
  <c r="B155" i="1"/>
  <c r="A157" i="11" l="1"/>
  <c r="B156" i="11"/>
  <c r="A157" i="1"/>
  <c r="B156" i="1"/>
  <c r="B157" i="11" l="1"/>
  <c r="A158" i="11"/>
  <c r="A158" i="1"/>
  <c r="B157" i="1"/>
  <c r="B158" i="11" l="1"/>
  <c r="A159" i="11"/>
  <c r="A159" i="1"/>
  <c r="B158" i="1"/>
  <c r="B159" i="11" l="1"/>
  <c r="A160" i="11"/>
  <c r="A160" i="1"/>
  <c r="B159" i="1"/>
  <c r="A161" i="11" l="1"/>
  <c r="B160" i="11"/>
  <c r="A161" i="1"/>
  <c r="B160" i="1"/>
  <c r="B161" i="11" l="1"/>
  <c r="A162" i="11"/>
  <c r="A162" i="1"/>
  <c r="B161" i="1"/>
  <c r="A163" i="11" l="1"/>
  <c r="B162" i="11"/>
  <c r="A163" i="1"/>
  <c r="B162" i="1"/>
  <c r="A164" i="11" l="1"/>
  <c r="B163" i="11"/>
  <c r="A164" i="1"/>
  <c r="B163" i="1"/>
  <c r="B164" i="11" l="1"/>
  <c r="A165" i="11"/>
  <c r="A165" i="1"/>
  <c r="B164" i="1"/>
  <c r="A166" i="11" l="1"/>
  <c r="B165" i="11"/>
  <c r="A166" i="1"/>
  <c r="B165" i="1"/>
  <c r="A167" i="11" l="1"/>
  <c r="B166" i="11"/>
  <c r="A167" i="1"/>
  <c r="B166" i="1"/>
  <c r="B167" i="11" l="1"/>
  <c r="A168" i="11"/>
  <c r="A168" i="1"/>
  <c r="B167" i="1"/>
  <c r="A169" i="11" l="1"/>
  <c r="B168" i="11"/>
  <c r="A169" i="1"/>
  <c r="B168" i="1"/>
  <c r="A170" i="11" l="1"/>
  <c r="B169" i="11"/>
  <c r="A170" i="1"/>
  <c r="B169" i="1"/>
  <c r="A171" i="11" l="1"/>
  <c r="B170" i="11"/>
  <c r="A171" i="1"/>
  <c r="B170" i="1"/>
  <c r="B171" i="11" l="1"/>
  <c r="A172" i="11"/>
  <c r="A172" i="1"/>
  <c r="B171" i="1"/>
  <c r="A173" i="11" l="1"/>
  <c r="B172" i="11"/>
  <c r="A173" i="1"/>
  <c r="B172" i="1"/>
  <c r="B173" i="11" l="1"/>
  <c r="A174" i="11"/>
  <c r="A174" i="1"/>
  <c r="B173" i="1"/>
  <c r="A175" i="11" l="1"/>
  <c r="B174" i="11"/>
  <c r="A175" i="1"/>
  <c r="B174" i="1"/>
  <c r="B175" i="11" l="1"/>
  <c r="A176" i="11"/>
  <c r="A176" i="1"/>
  <c r="B175" i="1"/>
  <c r="A177" i="11" l="1"/>
  <c r="B176" i="11"/>
  <c r="A177" i="1"/>
  <c r="B176" i="1"/>
  <c r="A178" i="11" l="1"/>
  <c r="B177" i="11"/>
  <c r="A178" i="1"/>
  <c r="B177" i="1"/>
  <c r="A179" i="11" l="1"/>
  <c r="B178" i="11"/>
  <c r="A179" i="1"/>
  <c r="B178" i="1"/>
  <c r="A180" i="11" l="1"/>
  <c r="B179" i="11"/>
  <c r="A180" i="1"/>
  <c r="B179" i="1"/>
  <c r="A181" i="11" l="1"/>
  <c r="B180" i="11"/>
  <c r="A181" i="1"/>
  <c r="B180" i="1"/>
  <c r="A182" i="11" l="1"/>
  <c r="B181" i="11"/>
  <c r="A182" i="1"/>
  <c r="B181" i="1"/>
  <c r="A183" i="11" l="1"/>
  <c r="B182" i="11"/>
  <c r="A183" i="1"/>
  <c r="B182" i="1"/>
  <c r="A184" i="11" l="1"/>
  <c r="B183" i="11"/>
  <c r="A184" i="1"/>
  <c r="B183" i="1"/>
  <c r="A185" i="11" l="1"/>
  <c r="B184" i="11"/>
  <c r="A185" i="1"/>
  <c r="B184" i="1"/>
  <c r="A186" i="11" l="1"/>
  <c r="B185" i="11"/>
  <c r="A186" i="1"/>
  <c r="B185" i="1"/>
  <c r="A187" i="11" l="1"/>
  <c r="B186" i="11"/>
  <c r="A187" i="1"/>
  <c r="B186" i="1"/>
  <c r="B187" i="11" l="1"/>
  <c r="A188" i="11"/>
  <c r="A188" i="1"/>
  <c r="B187" i="1"/>
  <c r="A189" i="11" l="1"/>
  <c r="B188" i="11"/>
  <c r="A189" i="1"/>
  <c r="B188" i="1"/>
  <c r="B189" i="11" l="1"/>
  <c r="A190" i="11"/>
  <c r="A190" i="1"/>
  <c r="B189" i="1"/>
  <c r="A191" i="11" l="1"/>
  <c r="B190" i="11"/>
  <c r="A191" i="1"/>
  <c r="B190" i="1"/>
  <c r="B191" i="11" l="1"/>
  <c r="A192" i="11"/>
  <c r="A192" i="1"/>
  <c r="B191" i="1"/>
  <c r="A193" i="11" l="1"/>
  <c r="B192" i="11"/>
  <c r="A193" i="1"/>
  <c r="B192" i="1"/>
  <c r="A194" i="11" l="1"/>
  <c r="B193" i="11"/>
  <c r="A194" i="1"/>
  <c r="B193" i="1"/>
  <c r="A195" i="11" l="1"/>
  <c r="B194" i="11"/>
  <c r="A195" i="1"/>
  <c r="B194" i="1"/>
  <c r="A196" i="11" l="1"/>
  <c r="B195" i="11"/>
  <c r="A196" i="1"/>
  <c r="B195" i="1"/>
  <c r="A197" i="11" l="1"/>
  <c r="B196" i="11"/>
  <c r="A197" i="1"/>
  <c r="B196" i="1"/>
  <c r="A198" i="11" l="1"/>
  <c r="B197" i="11"/>
  <c r="A198" i="1"/>
  <c r="B197" i="1"/>
  <c r="A199" i="11" l="1"/>
  <c r="B198" i="11"/>
  <c r="B198" i="1"/>
  <c r="A199" i="1"/>
  <c r="B199" i="11" l="1"/>
  <c r="A200" i="11"/>
  <c r="A200" i="1"/>
  <c r="B199" i="1"/>
  <c r="B200" i="11" l="1"/>
  <c r="A201" i="11"/>
  <c r="A201" i="1"/>
  <c r="B200" i="1"/>
  <c r="B201" i="11" l="1"/>
  <c r="A202" i="11"/>
  <c r="A202" i="1"/>
  <c r="B201" i="1"/>
  <c r="A203" i="11" l="1"/>
  <c r="B202" i="11"/>
  <c r="A203" i="1"/>
  <c r="B202" i="1"/>
  <c r="B203" i="11" l="1"/>
  <c r="A204" i="11"/>
  <c r="A204" i="1"/>
  <c r="B203" i="1"/>
  <c r="B204" i="11" l="1"/>
  <c r="A205" i="11"/>
  <c r="A205" i="1"/>
  <c r="B204" i="1"/>
  <c r="B205" i="11" l="1"/>
  <c r="A206" i="11"/>
  <c r="A206" i="1"/>
  <c r="B205" i="1"/>
  <c r="B206" i="11" l="1"/>
  <c r="A207" i="11"/>
  <c r="B206" i="1"/>
  <c r="A207" i="1"/>
  <c r="A208" i="11" l="1"/>
  <c r="B207" i="11"/>
  <c r="A208" i="1"/>
  <c r="B207" i="1"/>
  <c r="A209" i="11" l="1"/>
  <c r="B208" i="11"/>
  <c r="A209" i="1"/>
  <c r="B208" i="1"/>
  <c r="B209" i="11" l="1"/>
  <c r="A210" i="11"/>
  <c r="A210" i="1"/>
  <c r="B209" i="1"/>
  <c r="B210" i="11" l="1"/>
  <c r="A211" i="11"/>
  <c r="A211" i="1"/>
  <c r="B210" i="1"/>
  <c r="B211" i="11" l="1"/>
  <c r="A212" i="11"/>
  <c r="A212" i="1"/>
  <c r="B211" i="1"/>
  <c r="B212" i="11" l="1"/>
  <c r="A213" i="11"/>
  <c r="A213" i="1"/>
  <c r="B212" i="1"/>
  <c r="B213" i="11" l="1"/>
  <c r="A214" i="11"/>
  <c r="A214" i="1"/>
  <c r="B213" i="1"/>
  <c r="A215" i="11" l="1"/>
  <c r="B214" i="11"/>
  <c r="B214" i="1"/>
  <c r="A215" i="1"/>
  <c r="B215" i="11" l="1"/>
  <c r="A216" i="11"/>
  <c r="A216" i="1"/>
  <c r="B215" i="1"/>
  <c r="A217" i="11" l="1"/>
  <c r="B216" i="11"/>
  <c r="A217" i="1"/>
  <c r="B216" i="1"/>
  <c r="B217" i="11" l="1"/>
  <c r="A218" i="11"/>
  <c r="A218" i="1"/>
  <c r="B217" i="1"/>
  <c r="A219" i="11" l="1"/>
  <c r="B218" i="11"/>
  <c r="A219" i="1"/>
  <c r="B218" i="1"/>
  <c r="B219" i="11" l="1"/>
  <c r="A220" i="11"/>
  <c r="A220" i="1"/>
  <c r="B219" i="1"/>
  <c r="B220" i="11" l="1"/>
  <c r="A221" i="11"/>
  <c r="A221" i="1"/>
  <c r="B220" i="1"/>
  <c r="B221" i="11" l="1"/>
  <c r="A222" i="11"/>
  <c r="A222" i="1"/>
  <c r="B221" i="1"/>
  <c r="A223" i="11" l="1"/>
  <c r="B222" i="11"/>
  <c r="B222" i="1"/>
  <c r="A223" i="1"/>
  <c r="B223" i="11" l="1"/>
  <c r="A224" i="11"/>
  <c r="A224" i="1"/>
  <c r="B223" i="1"/>
  <c r="B224" i="11" l="1"/>
  <c r="A225" i="11"/>
  <c r="A225" i="1"/>
  <c r="B224" i="1"/>
  <c r="B225" i="11" l="1"/>
  <c r="A226" i="11"/>
  <c r="A226" i="1"/>
  <c r="B225" i="1"/>
  <c r="B226" i="11" l="1"/>
  <c r="A227" i="11"/>
  <c r="A227" i="1"/>
  <c r="B226" i="1"/>
  <c r="B227" i="11" l="1"/>
  <c r="A228" i="11"/>
  <c r="A228" i="1"/>
  <c r="B227" i="1"/>
  <c r="A229" i="11" l="1"/>
  <c r="B228" i="11"/>
  <c r="A229" i="1"/>
  <c r="B228" i="1"/>
  <c r="B229" i="11" l="1"/>
  <c r="A230" i="11"/>
  <c r="A230" i="1"/>
  <c r="B229" i="1"/>
  <c r="A231" i="11" l="1"/>
  <c r="B230" i="11"/>
  <c r="B230" i="1"/>
  <c r="A231" i="1"/>
  <c r="A232" i="11" l="1"/>
  <c r="B231" i="11"/>
  <c r="A232" i="1"/>
  <c r="B231" i="1"/>
  <c r="A233" i="11" l="1"/>
  <c r="B232" i="11"/>
  <c r="A233" i="1"/>
  <c r="B232" i="1"/>
  <c r="A234" i="11" l="1"/>
  <c r="B233" i="11"/>
  <c r="A234" i="1"/>
  <c r="B233" i="1"/>
  <c r="A235" i="11" l="1"/>
  <c r="B234" i="11"/>
  <c r="A235" i="1"/>
  <c r="B234" i="1"/>
  <c r="B235" i="11" l="1"/>
  <c r="A236" i="11"/>
  <c r="A236" i="1"/>
  <c r="B235" i="1"/>
  <c r="B236" i="11" l="1"/>
  <c r="A237" i="11"/>
  <c r="A237" i="1"/>
  <c r="B236" i="1"/>
  <c r="B237" i="11" l="1"/>
  <c r="A238" i="11"/>
  <c r="A238" i="1"/>
  <c r="B237" i="1"/>
  <c r="A239" i="11" l="1"/>
  <c r="B238" i="11"/>
  <c r="B238" i="1"/>
  <c r="A239" i="1"/>
  <c r="B239" i="11" l="1"/>
  <c r="A240" i="11"/>
  <c r="A240" i="1"/>
  <c r="B239" i="1"/>
  <c r="B240" i="11" l="1"/>
  <c r="A241" i="11"/>
  <c r="A241" i="1"/>
  <c r="B240" i="1"/>
  <c r="B241" i="11" l="1"/>
  <c r="A242" i="11"/>
  <c r="A242" i="1"/>
  <c r="B241" i="1"/>
  <c r="B242" i="11" l="1"/>
  <c r="A243" i="11"/>
  <c r="A243" i="1"/>
  <c r="B242" i="1"/>
  <c r="B243" i="11" l="1"/>
  <c r="A244" i="11"/>
  <c r="A244" i="1"/>
  <c r="B243" i="1"/>
  <c r="B244" i="11" l="1"/>
  <c r="A245" i="11"/>
  <c r="A245" i="1"/>
  <c r="B244" i="1"/>
  <c r="B245" i="11" l="1"/>
  <c r="A246" i="11"/>
  <c r="A246" i="1"/>
  <c r="B245" i="1"/>
  <c r="A247" i="11" l="1"/>
  <c r="B246" i="11"/>
  <c r="B246" i="1"/>
  <c r="A247" i="1"/>
  <c r="B247" i="11" l="1"/>
  <c r="A248" i="11"/>
  <c r="A248" i="1"/>
  <c r="B247" i="1"/>
  <c r="A249" i="11" l="1"/>
  <c r="B248" i="11"/>
  <c r="A249" i="1"/>
  <c r="B248" i="1"/>
  <c r="B249" i="11" l="1"/>
  <c r="A250" i="11"/>
  <c r="A250" i="1"/>
  <c r="B249" i="1"/>
  <c r="B250" i="11" l="1"/>
  <c r="A251" i="11"/>
  <c r="A251" i="1"/>
  <c r="B250" i="1"/>
  <c r="A252" i="11" l="1"/>
  <c r="B251" i="11"/>
  <c r="A252" i="1"/>
  <c r="B251" i="1"/>
  <c r="B252" i="11" l="1"/>
  <c r="A253" i="11"/>
  <c r="A253" i="1"/>
  <c r="B252" i="1"/>
  <c r="B253" i="11" l="1"/>
  <c r="A254" i="11"/>
  <c r="A254" i="1"/>
  <c r="B253" i="1"/>
  <c r="A255" i="11" l="1"/>
  <c r="B254" i="11"/>
  <c r="B254" i="1"/>
  <c r="A255" i="1"/>
  <c r="B255" i="11" l="1"/>
  <c r="A256" i="11"/>
  <c r="A256" i="1"/>
  <c r="B255" i="1"/>
  <c r="B256" i="11" l="1"/>
  <c r="A257" i="11"/>
  <c r="A257" i="1"/>
  <c r="B256" i="1"/>
  <c r="B257" i="11" l="1"/>
  <c r="A258" i="11"/>
  <c r="A258" i="1"/>
  <c r="B257" i="1"/>
  <c r="B258" i="11" l="1"/>
  <c r="A259" i="11"/>
  <c r="A259" i="1"/>
  <c r="B258" i="1"/>
  <c r="B259" i="11" l="1"/>
  <c r="A260" i="11"/>
  <c r="A260" i="1"/>
  <c r="B259" i="1"/>
  <c r="B260" i="11" l="1"/>
  <c r="A261" i="11"/>
  <c r="A261" i="1"/>
  <c r="B260" i="1"/>
  <c r="A262" i="11" l="1"/>
  <c r="B261" i="11"/>
  <c r="A262" i="1"/>
  <c r="B261" i="1"/>
  <c r="A263" i="11" l="1"/>
  <c r="B262" i="11"/>
  <c r="B262" i="1"/>
  <c r="A263" i="1"/>
  <c r="B263" i="11" l="1"/>
  <c r="A264" i="11"/>
  <c r="A264" i="1"/>
  <c r="B263" i="1"/>
  <c r="B264" i="11" l="1"/>
  <c r="A265" i="11"/>
  <c r="A265" i="1"/>
  <c r="B264" i="1"/>
  <c r="B265" i="11" l="1"/>
  <c r="A266" i="11"/>
  <c r="A266" i="1"/>
  <c r="B265" i="1"/>
  <c r="A267" i="11" l="1"/>
  <c r="B266" i="11"/>
  <c r="A267" i="1"/>
  <c r="B266" i="1"/>
  <c r="B267" i="11" l="1"/>
  <c r="A268" i="11"/>
  <c r="A268" i="1"/>
  <c r="B267" i="1"/>
  <c r="B268" i="11" l="1"/>
  <c r="A269" i="11"/>
  <c r="A269" i="1"/>
  <c r="B268" i="1"/>
  <c r="A270" i="11" l="1"/>
  <c r="B269" i="11"/>
  <c r="A270" i="1"/>
  <c r="B269" i="1"/>
  <c r="A271" i="11" l="1"/>
  <c r="B270" i="11"/>
  <c r="B270" i="1"/>
  <c r="A271" i="1"/>
  <c r="A272" i="11" l="1"/>
  <c r="B271" i="11"/>
  <c r="A272" i="1"/>
  <c r="B271" i="1"/>
  <c r="A273" i="11" l="1"/>
  <c r="B272" i="11"/>
  <c r="A273" i="1"/>
  <c r="B272" i="1"/>
  <c r="B273" i="11" l="1"/>
  <c r="A274" i="11"/>
  <c r="A274" i="1"/>
  <c r="B273" i="1"/>
  <c r="B274" i="11" l="1"/>
  <c r="A275" i="11"/>
  <c r="A275" i="1"/>
  <c r="B274" i="1"/>
  <c r="B275" i="11" l="1"/>
  <c r="A276" i="11"/>
  <c r="A276" i="1"/>
  <c r="B275" i="1"/>
  <c r="A277" i="11" l="1"/>
  <c r="B276" i="11"/>
  <c r="A277" i="1"/>
  <c r="B276" i="1"/>
  <c r="B277" i="11" l="1"/>
  <c r="A278" i="11"/>
  <c r="A278" i="1"/>
  <c r="B277" i="1"/>
  <c r="A279" i="11" l="1"/>
  <c r="B278" i="11"/>
  <c r="B278" i="1"/>
  <c r="A279" i="1"/>
  <c r="B279" i="11" l="1"/>
  <c r="A280" i="11"/>
  <c r="A280" i="1"/>
  <c r="B279" i="1"/>
  <c r="A281" i="11" l="1"/>
  <c r="B280" i="11"/>
  <c r="A281" i="1"/>
  <c r="B280" i="1"/>
  <c r="A282" i="11" l="1"/>
  <c r="B281" i="11"/>
  <c r="A282" i="1"/>
  <c r="B281" i="1"/>
  <c r="B282" i="11" l="1"/>
  <c r="A283" i="11"/>
  <c r="A283" i="1"/>
  <c r="B282" i="1"/>
  <c r="B283" i="11" l="1"/>
  <c r="A284" i="11"/>
  <c r="A284" i="1"/>
  <c r="B283" i="1"/>
  <c r="B284" i="11" l="1"/>
  <c r="A285" i="11"/>
  <c r="A285" i="1"/>
  <c r="B284" i="1"/>
  <c r="A286" i="11" l="1"/>
  <c r="B285" i="11"/>
  <c r="A286" i="1"/>
  <c r="B285" i="1"/>
  <c r="A287" i="11" l="1"/>
  <c r="B286" i="11"/>
  <c r="B286" i="1"/>
  <c r="A287" i="1"/>
  <c r="B287" i="11" l="1"/>
  <c r="A288" i="11"/>
  <c r="A288" i="1"/>
  <c r="B287" i="1"/>
  <c r="B288" i="11" l="1"/>
  <c r="A289" i="11"/>
  <c r="A289" i="1"/>
  <c r="B288" i="1"/>
  <c r="B289" i="11" l="1"/>
  <c r="A290" i="11"/>
  <c r="A290" i="1"/>
  <c r="B289" i="1"/>
  <c r="B290" i="11" l="1"/>
  <c r="A291" i="11"/>
  <c r="A291" i="1"/>
  <c r="B290" i="1"/>
  <c r="B291" i="11" l="1"/>
  <c r="A292" i="11"/>
  <c r="A292" i="1"/>
  <c r="B291" i="1"/>
  <c r="B292" i="11" l="1"/>
  <c r="A293" i="11"/>
  <c r="A293" i="1"/>
  <c r="B292" i="1"/>
  <c r="B293" i="11" l="1"/>
  <c r="A294" i="11"/>
  <c r="A294" i="1"/>
  <c r="B293" i="1"/>
  <c r="A295" i="11" l="1"/>
  <c r="B294" i="11"/>
  <c r="B294" i="1"/>
  <c r="A295" i="1"/>
  <c r="B295" i="11" l="1"/>
  <c r="A296" i="11"/>
  <c r="A296" i="1"/>
  <c r="B295" i="1"/>
  <c r="A297" i="11" l="1"/>
  <c r="B296" i="11"/>
  <c r="A297" i="1"/>
  <c r="B296" i="1"/>
  <c r="B297" i="11" l="1"/>
  <c r="A298" i="11"/>
  <c r="A298" i="1"/>
  <c r="B297" i="1"/>
  <c r="A299" i="11" l="1"/>
  <c r="B298" i="11"/>
  <c r="A299" i="1"/>
  <c r="B298" i="1"/>
  <c r="B299" i="11" l="1"/>
  <c r="A300" i="11"/>
  <c r="A300" i="1"/>
  <c r="B299" i="1"/>
  <c r="A301" i="11" l="1"/>
  <c r="B300" i="11"/>
  <c r="A301" i="1"/>
  <c r="B300" i="1"/>
  <c r="B301" i="11" l="1"/>
  <c r="A302" i="11"/>
  <c r="A302" i="1"/>
  <c r="B301" i="1"/>
  <c r="A303" i="11" l="1"/>
  <c r="B302" i="11"/>
  <c r="B302" i="1"/>
  <c r="A303" i="1"/>
  <c r="B303" i="11" l="1"/>
  <c r="A304" i="11"/>
  <c r="A304" i="1"/>
  <c r="B303" i="1"/>
  <c r="B304" i="11" l="1"/>
  <c r="A305" i="11"/>
  <c r="A305" i="1"/>
  <c r="B304" i="1"/>
  <c r="A306" i="11" l="1"/>
  <c r="B305" i="11"/>
  <c r="A306" i="1"/>
  <c r="B305" i="1"/>
  <c r="B306" i="11" l="1"/>
  <c r="A307" i="11"/>
  <c r="A307" i="1"/>
  <c r="B306" i="1"/>
  <c r="B307" i="11" l="1"/>
  <c r="A308" i="11"/>
  <c r="A308" i="1"/>
  <c r="B307" i="1"/>
  <c r="B308" i="11" l="1"/>
  <c r="A309" i="11"/>
  <c r="A309" i="1"/>
  <c r="B308" i="1"/>
  <c r="B309" i="11" l="1"/>
  <c r="A310" i="11"/>
  <c r="A310" i="1"/>
  <c r="B309" i="1"/>
  <c r="A311" i="11" l="1"/>
  <c r="B310" i="11"/>
  <c r="B310" i="1"/>
  <c r="A311" i="1"/>
  <c r="B311" i="11" l="1"/>
  <c r="A312" i="11"/>
  <c r="A312" i="1"/>
  <c r="B311" i="1"/>
  <c r="A313" i="11" l="1"/>
  <c r="B312" i="11"/>
  <c r="A313" i="1"/>
  <c r="B312" i="1"/>
  <c r="B313" i="11" l="1"/>
  <c r="A314" i="11"/>
  <c r="A314" i="1"/>
  <c r="B313" i="1"/>
  <c r="B314" i="11" l="1"/>
  <c r="A315" i="11"/>
  <c r="A315" i="1"/>
  <c r="B314" i="1"/>
  <c r="B315" i="11" l="1"/>
  <c r="A316" i="11"/>
  <c r="A316" i="1"/>
  <c r="B315" i="1"/>
  <c r="B316" i="11" l="1"/>
  <c r="A317" i="11"/>
  <c r="A317" i="1"/>
  <c r="B316" i="1"/>
  <c r="B317" i="11" l="1"/>
  <c r="A318" i="11"/>
  <c r="A318" i="1"/>
  <c r="B317" i="1"/>
  <c r="A319" i="11" l="1"/>
  <c r="B318" i="11"/>
  <c r="B318" i="1"/>
  <c r="A319" i="1"/>
  <c r="B319" i="11" l="1"/>
  <c r="A320" i="11"/>
  <c r="A320" i="1"/>
  <c r="B319" i="1"/>
  <c r="B320" i="11" l="1"/>
  <c r="A321" i="11"/>
  <c r="A321" i="1"/>
  <c r="B320" i="1"/>
  <c r="B321" i="11" l="1"/>
  <c r="A322" i="11"/>
  <c r="A322" i="1"/>
  <c r="B321" i="1"/>
  <c r="A323" i="11" l="1"/>
  <c r="B322" i="11"/>
  <c r="A323" i="1"/>
  <c r="B322" i="1"/>
  <c r="B323" i="11" l="1"/>
  <c r="A324" i="11"/>
  <c r="A324" i="1"/>
  <c r="B323" i="1"/>
  <c r="B324" i="11" l="1"/>
  <c r="A325" i="11"/>
  <c r="B324" i="1"/>
  <c r="A325" i="1"/>
  <c r="B325" i="11" l="1"/>
  <c r="A326" i="11"/>
  <c r="A326" i="1"/>
  <c r="B325" i="1"/>
  <c r="B326" i="11" l="1"/>
  <c r="A327" i="11"/>
  <c r="B326" i="1"/>
  <c r="A327" i="1"/>
  <c r="B327" i="11" l="1"/>
  <c r="A328" i="11"/>
  <c r="A328" i="1"/>
  <c r="B327" i="1"/>
  <c r="A329" i="11" l="1"/>
  <c r="B328" i="11"/>
  <c r="A329" i="1"/>
  <c r="B328" i="1"/>
  <c r="B329" i="11" l="1"/>
  <c r="A330" i="11"/>
  <c r="A330" i="1"/>
  <c r="B329" i="1"/>
  <c r="B330" i="11" l="1"/>
  <c r="A331" i="11"/>
  <c r="A331" i="1"/>
  <c r="B330" i="1"/>
  <c r="B331" i="11" l="1"/>
  <c r="A332" i="11"/>
  <c r="A332" i="1"/>
  <c r="B331" i="1"/>
  <c r="B332" i="11" l="1"/>
  <c r="A333" i="11"/>
  <c r="A333" i="1"/>
  <c r="B332" i="1"/>
  <c r="B333" i="11" l="1"/>
  <c r="A334" i="11"/>
  <c r="A334" i="1"/>
  <c r="B333" i="1"/>
  <c r="A335" i="11" l="1"/>
  <c r="B334" i="11"/>
  <c r="B334" i="1"/>
  <c r="A335" i="1"/>
  <c r="B335" i="11" l="1"/>
  <c r="A336" i="11"/>
  <c r="A336" i="1"/>
  <c r="B335" i="1"/>
  <c r="A337" i="11" l="1"/>
  <c r="B336" i="11"/>
  <c r="A337" i="1"/>
  <c r="B336" i="1"/>
  <c r="B337" i="11" l="1"/>
  <c r="A338" i="11"/>
  <c r="A338" i="1"/>
  <c r="B337" i="1"/>
  <c r="B338" i="11" l="1"/>
  <c r="A339" i="11"/>
  <c r="A339" i="1"/>
  <c r="B338" i="1"/>
  <c r="B339" i="11" l="1"/>
  <c r="A340" i="11"/>
  <c r="A340" i="1"/>
  <c r="B339" i="1"/>
  <c r="B340" i="11" l="1"/>
  <c r="A341" i="11"/>
  <c r="A341" i="1"/>
  <c r="B340" i="1"/>
  <c r="B341" i="11" l="1"/>
  <c r="A342" i="11"/>
  <c r="A342" i="1"/>
  <c r="B341" i="1"/>
  <c r="A343" i="11" l="1"/>
  <c r="B342" i="11"/>
  <c r="B342" i="1"/>
  <c r="A343" i="1"/>
  <c r="B343" i="11" l="1"/>
  <c r="A344" i="11"/>
  <c r="A344" i="1"/>
  <c r="B343" i="1"/>
  <c r="B344" i="11" l="1"/>
  <c r="A345" i="11"/>
  <c r="A345" i="1"/>
  <c r="B344" i="1"/>
  <c r="B345" i="11" l="1"/>
  <c r="A346" i="11"/>
  <c r="A346" i="1"/>
  <c r="B345" i="1"/>
  <c r="B346" i="11" l="1"/>
  <c r="A347" i="11"/>
  <c r="A347" i="1"/>
  <c r="B346" i="1"/>
  <c r="B347" i="11" l="1"/>
  <c r="A348" i="11"/>
  <c r="A348" i="1"/>
  <c r="B347" i="1"/>
  <c r="B348" i="11" l="1"/>
  <c r="A349" i="11"/>
  <c r="A349" i="1"/>
  <c r="B348" i="1"/>
  <c r="B349" i="11" l="1"/>
  <c r="A350" i="11"/>
  <c r="A350" i="1"/>
  <c r="B349" i="1"/>
  <c r="A351" i="11" l="1"/>
  <c r="B350" i="11"/>
  <c r="B350" i="1"/>
  <c r="A351" i="1"/>
  <c r="B351" i="11" l="1"/>
  <c r="A352" i="11"/>
  <c r="A352" i="1"/>
  <c r="B351" i="1"/>
  <c r="A353" i="11" l="1"/>
  <c r="B352" i="11"/>
  <c r="A353" i="1"/>
  <c r="B352" i="1"/>
  <c r="B353" i="11" l="1"/>
  <c r="A354" i="11"/>
  <c r="A354" i="1"/>
  <c r="B353" i="1"/>
  <c r="B354" i="11" l="1"/>
  <c r="A355" i="11"/>
  <c r="A355" i="1"/>
  <c r="B354" i="1"/>
  <c r="B355" i="11" l="1"/>
  <c r="A356" i="11"/>
  <c r="A356" i="1"/>
  <c r="B355" i="1"/>
  <c r="A357" i="11" l="1"/>
  <c r="B356" i="11"/>
  <c r="B356" i="1"/>
  <c r="A357" i="1"/>
  <c r="B357" i="11" l="1"/>
  <c r="A358" i="11"/>
  <c r="A358" i="1"/>
  <c r="B357" i="1"/>
  <c r="A359" i="11" l="1"/>
  <c r="B358" i="11"/>
  <c r="B358" i="1"/>
  <c r="A359" i="1"/>
  <c r="B359" i="11" l="1"/>
  <c r="A360" i="11"/>
  <c r="A360" i="1"/>
  <c r="B359" i="1"/>
  <c r="B360" i="11" l="1"/>
  <c r="A361" i="11"/>
  <c r="A361" i="1"/>
  <c r="B360" i="1"/>
  <c r="B361" i="11" l="1"/>
  <c r="A362" i="11"/>
  <c r="A362" i="1"/>
  <c r="B361" i="1"/>
  <c r="B362" i="11" l="1"/>
  <c r="A363" i="11"/>
  <c r="A363" i="1"/>
  <c r="B362" i="1"/>
  <c r="B363" i="11" l="1"/>
  <c r="A364" i="11"/>
  <c r="A364" i="1"/>
  <c r="B363" i="1"/>
  <c r="B364" i="11" l="1"/>
  <c r="A365" i="11"/>
  <c r="A365" i="1"/>
  <c r="B364" i="1"/>
  <c r="A366" i="11" l="1"/>
  <c r="B365" i="11"/>
  <c r="A366" i="1"/>
  <c r="B365" i="1"/>
  <c r="B366" i="11" l="1"/>
  <c r="A367" i="11"/>
  <c r="B367" i="11" s="1"/>
  <c r="B366" i="1"/>
  <c r="A367" i="1"/>
  <c r="K3" i="2"/>
  <c r="K32" i="2"/>
  <c r="K47" i="2"/>
  <c r="K42" i="2"/>
  <c r="K31" i="2"/>
  <c r="K28" i="2"/>
  <c r="K14" i="2"/>
  <c r="K50" i="2"/>
  <c r="K44" i="2"/>
  <c r="K36" i="2"/>
  <c r="K37" i="2"/>
  <c r="K41" i="2"/>
  <c r="K23" i="2"/>
  <c r="K39" i="2"/>
  <c r="K20" i="2"/>
  <c r="K21" i="2"/>
  <c r="K17" i="2"/>
  <c r="K25" i="2"/>
  <c r="K5" i="2"/>
  <c r="K38" i="2"/>
  <c r="K27" i="2"/>
  <c r="K15" i="2"/>
  <c r="K7" i="2"/>
  <c r="K52" i="2"/>
  <c r="K48" i="2"/>
  <c r="K53" i="2"/>
  <c r="K34" i="2"/>
  <c r="K35" i="2"/>
  <c r="K40" i="2"/>
  <c r="K6" i="2"/>
  <c r="K9" i="2"/>
  <c r="K43" i="2"/>
  <c r="K29" i="2"/>
  <c r="K45" i="2"/>
  <c r="K4" i="2"/>
  <c r="K46" i="2"/>
  <c r="K12" i="2"/>
  <c r="K18" i="2"/>
  <c r="K22" i="2"/>
  <c r="K26" i="2"/>
  <c r="K10" i="2"/>
  <c r="K8" i="2"/>
  <c r="K11" i="2"/>
  <c r="K33" i="2"/>
  <c r="K49" i="2"/>
  <c r="K13" i="2"/>
  <c r="K24" i="2"/>
  <c r="K30" i="2"/>
  <c r="K51" i="2"/>
  <c r="K19" i="2"/>
  <c r="K54" i="2"/>
  <c r="K16" i="2"/>
  <c r="AK372" i="11" l="1"/>
</calcChain>
</file>

<file path=xl/sharedStrings.xml><?xml version="1.0" encoding="utf-8"?>
<sst xmlns="http://schemas.openxmlformats.org/spreadsheetml/2006/main" count="473" uniqueCount="261">
  <si>
    <t>Année</t>
  </si>
  <si>
    <t>1er Janvier</t>
  </si>
  <si>
    <t>Pâques</t>
  </si>
  <si>
    <t>Lundi de Pâques</t>
  </si>
  <si>
    <t>Fête du travail</t>
  </si>
  <si>
    <t>Armistice 1945</t>
  </si>
  <si>
    <t>Ascenscion</t>
  </si>
  <si>
    <t>Pentecôte</t>
  </si>
  <si>
    <t>Lundi de la Pentecôte</t>
  </si>
  <si>
    <t>1er Novembre</t>
  </si>
  <si>
    <t>Noel</t>
  </si>
  <si>
    <t>heure de début</t>
  </si>
  <si>
    <t>Lun</t>
  </si>
  <si>
    <t>Mar</t>
  </si>
  <si>
    <t>Jeu</t>
  </si>
  <si>
    <t>Ven</t>
  </si>
  <si>
    <t>Sam</t>
  </si>
  <si>
    <t>Dim</t>
  </si>
  <si>
    <t>Référent</t>
  </si>
  <si>
    <t>Accueil/ NC</t>
  </si>
  <si>
    <t>8h30</t>
  </si>
  <si>
    <t>Agent 20</t>
  </si>
  <si>
    <t>Agent 22</t>
  </si>
  <si>
    <t>Agent 16</t>
  </si>
  <si>
    <t>Formation Accueil/ NC</t>
  </si>
  <si>
    <t>Agent 21</t>
  </si>
  <si>
    <t>Agent 23</t>
  </si>
  <si>
    <t>Agent 17</t>
  </si>
  <si>
    <t>Sous-traitance</t>
  </si>
  <si>
    <t>Agent 24</t>
  </si>
  <si>
    <t>Agent 18</t>
  </si>
  <si>
    <t>Formation Ss-Traitance</t>
  </si>
  <si>
    <t>Agent 25</t>
  </si>
  <si>
    <t>Agent 19</t>
  </si>
  <si>
    <t>Pneumatique</t>
  </si>
  <si>
    <t>Agent 9</t>
  </si>
  <si>
    <t>Agent 5</t>
  </si>
  <si>
    <t>Agent 1</t>
  </si>
  <si>
    <t>Formation Pneumatique</t>
  </si>
  <si>
    <t>Agent 10</t>
  </si>
  <si>
    <t>Agent 2</t>
  </si>
  <si>
    <t>Saisie Urgence</t>
  </si>
  <si>
    <t>7h30</t>
  </si>
  <si>
    <t>Agent 11</t>
  </si>
  <si>
    <t>Agent 3</t>
  </si>
  <si>
    <t>Scan 1</t>
  </si>
  <si>
    <t>Agent 12</t>
  </si>
  <si>
    <t>Agent 4</t>
  </si>
  <si>
    <t>Scan 2</t>
  </si>
  <si>
    <t>Agent 13</t>
  </si>
  <si>
    <t>Agent 7</t>
  </si>
  <si>
    <t>Scan 3</t>
  </si>
  <si>
    <t>Agent 14</t>
  </si>
  <si>
    <t>Agent 6</t>
  </si>
  <si>
    <t>Scan 4</t>
  </si>
  <si>
    <t>Agent 15</t>
  </si>
  <si>
    <t>Scan 5</t>
  </si>
  <si>
    <t>Agent 8</t>
  </si>
  <si>
    <t>Formation Scan</t>
  </si>
  <si>
    <t>Hémato spéc</t>
  </si>
  <si>
    <t>9h30</t>
  </si>
  <si>
    <t>Formation Hémato spéc</t>
  </si>
  <si>
    <t>Hormono-UBC</t>
  </si>
  <si>
    <t>Formation Hormono-UBC</t>
  </si>
  <si>
    <t>Distribution</t>
  </si>
  <si>
    <t>Formation Distribution</t>
  </si>
  <si>
    <t>Garde Ss-Traitance</t>
  </si>
  <si>
    <t>10h24</t>
  </si>
  <si>
    <t>EXT</t>
  </si>
  <si>
    <t>Garde Hormono-UBC</t>
  </si>
  <si>
    <t>HOR</t>
  </si>
  <si>
    <t>Garde MPA</t>
  </si>
  <si>
    <t>MPA</t>
  </si>
  <si>
    <t>Absent</t>
  </si>
  <si>
    <t>Week-end</t>
  </si>
  <si>
    <t>7H30</t>
  </si>
  <si>
    <t>10H24/11H00</t>
  </si>
  <si>
    <t>8H30</t>
  </si>
  <si>
    <t>Agent en Poste</t>
  </si>
  <si>
    <t>Agent en repot</t>
  </si>
  <si>
    <t>Doublon</t>
  </si>
  <si>
    <t>Total Agents</t>
  </si>
  <si>
    <t>FEVRIER</t>
  </si>
  <si>
    <t>Mer</t>
  </si>
  <si>
    <t>Gère uniquement le transfert des dates dans les hebdo</t>
  </si>
  <si>
    <t>iDS</t>
  </si>
  <si>
    <t>Statut</t>
  </si>
  <si>
    <t>CA</t>
  </si>
  <si>
    <t>Formation</t>
  </si>
  <si>
    <t>(tels que codifiés dan sla feuille Param)</t>
  </si>
  <si>
    <t>Secteur</t>
  </si>
  <si>
    <t>ACB</t>
  </si>
  <si>
    <t>DBA</t>
  </si>
  <si>
    <t>Services ACB</t>
  </si>
  <si>
    <t>Service DBA</t>
  </si>
  <si>
    <t>Modular1</t>
  </si>
  <si>
    <t>Modular2</t>
  </si>
  <si>
    <t>Modular3</t>
  </si>
  <si>
    <t>Modular4</t>
  </si>
  <si>
    <t>Cyto/Gaz 1</t>
  </si>
  <si>
    <t>Cyto/Gaz 2</t>
  </si>
  <si>
    <t>Electro</t>
  </si>
  <si>
    <t>Agent ACB</t>
  </si>
  <si>
    <t>Agent DBA</t>
  </si>
  <si>
    <t xml:space="preserve">La selection du secteur </t>
  </si>
  <si>
    <t xml:space="preserve"> eventuellement en </t>
  </si>
  <si>
    <t>Ss-Traitance 18h</t>
  </si>
  <si>
    <t>Hormono-UBC 18h</t>
  </si>
  <si>
    <t>MPA 18h</t>
  </si>
  <si>
    <t>Accueil/ NC 8h30</t>
  </si>
  <si>
    <t>Formation Accueil/ NC 8h30</t>
  </si>
  <si>
    <t>Pneumatique 8h30</t>
  </si>
  <si>
    <t>Saisie Urgence 7h30</t>
  </si>
  <si>
    <t>Scan 1 7h30</t>
  </si>
  <si>
    <t>Scan 2 7h30</t>
  </si>
  <si>
    <t>Scan 3 8h30</t>
  </si>
  <si>
    <t>Scan 4 8h30</t>
  </si>
  <si>
    <t>Scan 5 8h30</t>
  </si>
  <si>
    <t>Saisie 8h30</t>
  </si>
  <si>
    <t>Hémato spéc 9h30</t>
  </si>
  <si>
    <t>Hormono-UBC 9h30</t>
  </si>
  <si>
    <t>Distribution 7h30</t>
  </si>
  <si>
    <t>Formation Modular</t>
  </si>
  <si>
    <t>Formation Cyto</t>
  </si>
  <si>
    <t>Hemostase 2</t>
  </si>
  <si>
    <t>Hemostase 1</t>
  </si>
  <si>
    <t>Formation Hemostase</t>
  </si>
  <si>
    <t>Formation Electro</t>
  </si>
  <si>
    <t>Formation Informatique</t>
  </si>
  <si>
    <t>Informatique</t>
  </si>
  <si>
    <t xml:space="preserve">permettrait la mise en </t>
  </si>
  <si>
    <t xml:space="preserve">forme des hebdo selon </t>
  </si>
  <si>
    <t>18h</t>
  </si>
  <si>
    <t>Agent3</t>
  </si>
  <si>
    <t>Agent4</t>
  </si>
  <si>
    <t>Agent5</t>
  </si>
  <si>
    <t>J-1</t>
  </si>
  <si>
    <t>j+2</t>
  </si>
  <si>
    <t>j+1</t>
  </si>
  <si>
    <t>j-2</t>
  </si>
  <si>
    <t>RH 1</t>
  </si>
  <si>
    <t>RH 2</t>
  </si>
  <si>
    <t xml:space="preserve"> RH 7h30</t>
  </si>
  <si>
    <t>RH 8h30</t>
  </si>
  <si>
    <t>Rh 18h</t>
  </si>
  <si>
    <t>Les RH s'incrémenterai dans les hebdos</t>
  </si>
  <si>
    <t>Si feriés = week end = RH sinon, ne pas crée de jour RH</t>
  </si>
  <si>
    <t>Agent6</t>
  </si>
  <si>
    <t>Agent7</t>
  </si>
  <si>
    <t>Absent 1</t>
  </si>
  <si>
    <t>Absent 2</t>
  </si>
  <si>
    <t>Absent 3</t>
  </si>
  <si>
    <t>Absent 4</t>
  </si>
  <si>
    <t>Absent 5</t>
  </si>
  <si>
    <t>Absent 6</t>
  </si>
  <si>
    <t>TP 1</t>
  </si>
  <si>
    <t>TP2</t>
  </si>
  <si>
    <t>Hematologie</t>
  </si>
  <si>
    <t>les services DBA ou ACB…..</t>
  </si>
  <si>
    <t>Agent Hemato</t>
  </si>
  <si>
    <t>Service Hemato</t>
  </si>
  <si>
    <t>liste de choix ou en user form</t>
  </si>
  <si>
    <t>Et les attributions de Services sont à rappatrier depuis les hebdos  (1,2,3...</t>
  </si>
  <si>
    <t>Vacances Scolaire</t>
  </si>
  <si>
    <t xml:space="preserve">date des vacances scolaires </t>
  </si>
  <si>
    <t xml:space="preserve">Debut </t>
  </si>
  <si>
    <t>Fin</t>
  </si>
  <si>
    <t xml:space="preserve">en MFC ou remplace l'agents 25 </t>
  </si>
  <si>
    <t>Arret</t>
  </si>
  <si>
    <t>TP</t>
  </si>
  <si>
    <t>Mois</t>
  </si>
  <si>
    <t xml:space="preserve">Mois 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</si>
  <si>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</si>
  <si>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</si>
  <si>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</si>
  <si>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</si>
  <si>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</si>
  <si>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</si>
  <si>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</si>
  <si>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</si>
  <si>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</si>
  <si>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</si>
  <si>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</si>
  <si>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</si>
  <si>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</si>
  <si>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</si>
  <si>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</si>
  <si>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</si>
  <si>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</si>
  <si>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</si>
  <si>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</si>
  <si>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</si>
  <si>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</si>
  <si>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</si>
  <si>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</si>
  <si>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</si>
  <si>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</si>
  <si>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Agent 39</t>
  </si>
  <si>
    <t>Agent 40</t>
  </si>
  <si>
    <t>Agent 41</t>
  </si>
  <si>
    <t>Agent 42</t>
  </si>
  <si>
    <t>Agent 43</t>
  </si>
  <si>
    <t>Agent 44</t>
  </si>
  <si>
    <t>Agent 45</t>
  </si>
  <si>
    <t>Agent 46</t>
  </si>
  <si>
    <t>Agent 47</t>
  </si>
  <si>
    <t>Agent 48</t>
  </si>
  <si>
    <t>Agent 49</t>
  </si>
  <si>
    <t>Agent 50</t>
  </si>
  <si>
    <t>iDD</t>
  </si>
  <si>
    <t>iDA</t>
  </si>
  <si>
    <t>iDH</t>
  </si>
  <si>
    <t>Semaine</t>
  </si>
  <si>
    <t>date debtsemaine</t>
  </si>
  <si>
    <t>Datefin</t>
  </si>
  <si>
    <t>Txt date</t>
  </si>
  <si>
    <t>TP 2</t>
  </si>
  <si>
    <t>Pneumatique  8h30</t>
  </si>
  <si>
    <t>Accueil/ NC  8h30</t>
  </si>
  <si>
    <t>Saisie Urgence   7h30</t>
  </si>
  <si>
    <t>Scan 1   7h30</t>
  </si>
  <si>
    <t>Scan 2   7h30</t>
  </si>
  <si>
    <t>Scan 3   8h30</t>
  </si>
  <si>
    <t>Scan 4   8h30</t>
  </si>
  <si>
    <t>Scan 5  8h30</t>
  </si>
  <si>
    <t>Saisie  8h30</t>
  </si>
  <si>
    <t>Hémato spéc  9h30</t>
  </si>
  <si>
    <t>Heure de début</t>
  </si>
  <si>
    <t>lun</t>
  </si>
  <si>
    <t>mar</t>
  </si>
  <si>
    <t>mer</t>
  </si>
  <si>
    <t>jeu</t>
  </si>
  <si>
    <t>ven</t>
  </si>
  <si>
    <t>sam</t>
  </si>
  <si>
    <t>dim</t>
  </si>
  <si>
    <t>http://forum.excel-pratique.com/posting.php?mode=reply&amp;f=2&amp;t=84725</t>
  </si>
  <si>
    <t>du 01-janv au 07-janv</t>
  </si>
  <si>
    <t>=DECALER(Param!$AD$1;1;;NBVAL(Param!$AD:$AD)-1)</t>
  </si>
  <si>
    <t>ACBag</t>
  </si>
  <si>
    <t>=Param!$AD$2:$AD$26</t>
  </si>
  <si>
    <t>ACBpost</t>
  </si>
  <si>
    <t>=Param!$V$2:$V$33</t>
  </si>
  <si>
    <t>An</t>
  </si>
  <si>
    <t>=Param!$B$1</t>
  </si>
  <si>
    <t>=DECALER(Param!$D$2;;;NBVAL(Param!$D:$D)-1)</t>
  </si>
  <si>
    <t>Calend</t>
  </si>
  <si>
    <t>=DECALER(Cal!$A$1;;;NBVAL(Cal!$A:$A);NBVAL(Cal!$1:$1))</t>
  </si>
  <si>
    <t>Calendw</t>
  </si>
  <si>
    <t>=DECALER(Hebdotest!$A$1;;;NBVAL(Hebdotest!$A:$A);NBVAL(Hebdotest!$1:$1))</t>
  </si>
  <si>
    <t>=DECALER(Param!$AF$1;1;;NBVAL(Param!$AF:$AF)-1)</t>
  </si>
  <si>
    <t>DBAAg</t>
  </si>
  <si>
    <t>=Param!$AF$2:$AF$26</t>
  </si>
  <si>
    <t>Feries</t>
  </si>
  <si>
    <t>=DECALER(An;1;;NBVAL(Param!$B:$B)-1)</t>
  </si>
  <si>
    <t>MOIS</t>
  </si>
  <si>
    <t>=Param!$F$2:$F$13</t>
  </si>
  <si>
    <t>=DECALER(Param!$S$2;;;NBVAL(Param!$S:$S)-1)</t>
  </si>
  <si>
    <t>Services</t>
  </si>
  <si>
    <t>=DECALER(Param!$U$1;1;;NBVAL(Param!$U:$U)-1;2)</t>
  </si>
  <si>
    <t>Week</t>
  </si>
  <si>
    <t>=Param!$K$2:$K$54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</si>
</sst>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[$-40C]dddd\ dd\ mm\ yy"/>
  </numFmts>
  <fonts count="16" x14ac:knownFonts="1">
    <font>
      <sz val="11"/>
      <color theme="1"/>
      <name val="Calibri"/>
      <family val="2"/>
      <scheme val="minor"/>
    </font>
    <font>
      <b/>
      <sz val="20"/>
      <name val="Calibri"/>
      <family val="2"/>
      <scheme val="minor"/>
    </font>
    <font>
      <b/>
      <sz val="12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1"/>
      <color theme="1"/>
      <name val="Arial Narrow"/>
      <family val="2"/>
    </font>
    <font>
      <sz val="10"/>
      <name val="Arial"/>
      <family val="2"/>
    </font>
    <font>
      <sz val="11"/>
      <name val="Arial Narrow"/>
      <family val="2"/>
    </font>
    <font>
      <sz val="11"/>
      <color theme="3" tint="0.3999755851924192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16"/>
      <color theme="1"/>
      <name val="Calibri"/>
      <family val="2"/>
      <scheme val="minor"/>
    </font>
    <font>
      <sz val="9"/>
      <color rgb="FF111111"/>
      <name val="Courier New"/>
      <family val="3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</fills>
  <borders count="24">
    <border>
      <left/>
      <right/>
      <top/>
      <bottom/>
      <diagonal/>
    </border>
    <border diagonalDown="1">
      <left style="thin">
        <color indexed="64"/>
      </left>
      <right/>
      <top style="thin">
        <color indexed="64"/>
      </top>
      <bottom/>
      <diagonal style="thin">
        <color indexed="64"/>
      </diagonal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theme="8"/>
      </top>
      <bottom/>
      <diagonal/>
    </border>
    <border>
      <left/>
      <right/>
      <top style="thin">
        <color theme="8"/>
      </top>
      <bottom/>
      <diagonal/>
    </border>
    <border>
      <left/>
      <right style="thin">
        <color indexed="64"/>
      </right>
      <top style="thin">
        <color theme="8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9" fillId="0" borderId="0"/>
  </cellStyleXfs>
  <cellXfs count="110">
    <xf numFmtId="0" fontId="0" fillId="0" borderId="0" xfId="0"/>
    <xf numFmtId="164" fontId="1" fillId="0" borderId="1" xfId="0" applyNumberFormat="1" applyFont="1" applyFill="1" applyBorder="1" applyAlignment="1">
      <alignment horizontal="left" vertical="center" wrapText="1"/>
    </xf>
    <xf numFmtId="0" fontId="3" fillId="0" borderId="0" xfId="0" applyFont="1"/>
    <xf numFmtId="164" fontId="4" fillId="0" borderId="4" xfId="0" applyNumberFormat="1" applyFont="1" applyFill="1" applyBorder="1"/>
    <xf numFmtId="0" fontId="4" fillId="0" borderId="5" xfId="0" applyFont="1" applyFill="1" applyBorder="1"/>
    <xf numFmtId="0" fontId="4" fillId="0" borderId="6" xfId="0" applyFont="1" applyFill="1" applyBorder="1"/>
    <xf numFmtId="164" fontId="4" fillId="0" borderId="7" xfId="0" applyNumberFormat="1" applyFont="1" applyFill="1" applyBorder="1"/>
    <xf numFmtId="0" fontId="4" fillId="0" borderId="0" xfId="0" applyFont="1" applyFill="1" applyBorder="1"/>
    <xf numFmtId="0" fontId="4" fillId="0" borderId="8" xfId="0" applyFont="1" applyFill="1" applyBorder="1"/>
    <xf numFmtId="0" fontId="4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vertical="center"/>
    </xf>
    <xf numFmtId="164" fontId="4" fillId="0" borderId="9" xfId="0" applyNumberFormat="1" applyFont="1" applyFill="1" applyBorder="1"/>
    <xf numFmtId="0" fontId="4" fillId="0" borderId="10" xfId="0" applyFont="1" applyFill="1" applyBorder="1"/>
    <xf numFmtId="0" fontId="4" fillId="0" borderId="11" xfId="0" applyFont="1" applyFill="1" applyBorder="1"/>
    <xf numFmtId="164" fontId="0" fillId="0" borderId="0" xfId="0" applyNumberFormat="1" applyFill="1"/>
    <xf numFmtId="0" fontId="0" fillId="0" borderId="0" xfId="0" applyFill="1"/>
    <xf numFmtId="0" fontId="5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Continuous" vertical="center"/>
    </xf>
    <xf numFmtId="0" fontId="6" fillId="2" borderId="0" xfId="0" applyFont="1" applyFill="1" applyBorder="1" applyAlignment="1">
      <alignment horizontal="centerContinuous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165" fontId="7" fillId="0" borderId="0" xfId="0" applyNumberFormat="1" applyFont="1" applyBorder="1" applyAlignment="1">
      <alignment horizontal="center" vertical="center"/>
    </xf>
    <xf numFmtId="165" fontId="7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0" fillId="2" borderId="0" xfId="0" applyFill="1"/>
    <xf numFmtId="0" fontId="0" fillId="0" borderId="0" xfId="0" applyBorder="1" applyAlignment="1">
      <alignment horizontal="center" vertical="center"/>
    </xf>
    <xf numFmtId="0" fontId="0" fillId="2" borderId="0" xfId="0" applyFill="1" applyBorder="1"/>
    <xf numFmtId="0" fontId="0" fillId="0" borderId="0" xfId="0" applyFill="1" applyBorder="1"/>
    <xf numFmtId="0" fontId="8" fillId="0" borderId="20" xfId="0" applyFont="1" applyBorder="1" applyAlignment="1">
      <alignment horizontal="justify" vertical="center" wrapText="1"/>
    </xf>
    <xf numFmtId="0" fontId="8" fillId="0" borderId="18" xfId="0" applyFont="1" applyBorder="1" applyAlignment="1">
      <alignment horizontal="justify" vertical="center" wrapText="1"/>
    </xf>
    <xf numFmtId="0" fontId="8" fillId="0" borderId="18" xfId="0" applyFont="1" applyBorder="1" applyAlignment="1">
      <alignment horizontal="center" vertical="center" wrapText="1"/>
    </xf>
    <xf numFmtId="0" fontId="8" fillId="4" borderId="18" xfId="0" applyFont="1" applyFill="1" applyBorder="1" applyAlignment="1">
      <alignment horizontal="justify" vertical="center" wrapText="1"/>
    </xf>
    <xf numFmtId="0" fontId="8" fillId="5" borderId="18" xfId="0" applyFont="1" applyFill="1" applyBorder="1" applyAlignment="1">
      <alignment horizontal="justify" vertical="center" wrapText="1"/>
    </xf>
    <xf numFmtId="0" fontId="8" fillId="6" borderId="18" xfId="0" applyFont="1" applyFill="1" applyBorder="1" applyAlignment="1">
      <alignment horizontal="justify" vertical="center" wrapText="1"/>
    </xf>
    <xf numFmtId="0" fontId="8" fillId="3" borderId="18" xfId="0" applyFont="1" applyFill="1" applyBorder="1" applyAlignment="1">
      <alignment horizontal="center" vertical="center" wrapText="1"/>
    </xf>
    <xf numFmtId="0" fontId="8" fillId="3" borderId="18" xfId="0" applyFont="1" applyFill="1" applyBorder="1" applyAlignment="1">
      <alignment horizontal="justify" vertical="center" wrapText="1"/>
    </xf>
    <xf numFmtId="0" fontId="8" fillId="0" borderId="18" xfId="0" applyFont="1" applyFill="1" applyBorder="1" applyAlignment="1">
      <alignment horizontal="center" vertical="center" wrapText="1"/>
    </xf>
    <xf numFmtId="0" fontId="8" fillId="7" borderId="18" xfId="0" applyFont="1" applyFill="1" applyBorder="1" applyAlignment="1">
      <alignment horizontal="justify" vertical="center" wrapText="1"/>
    </xf>
    <xf numFmtId="0" fontId="8" fillId="8" borderId="18" xfId="0" applyFont="1" applyFill="1" applyBorder="1" applyAlignment="1">
      <alignment horizontal="center" vertical="center" wrapText="1"/>
    </xf>
    <xf numFmtId="0" fontId="8" fillId="8" borderId="18" xfId="0" applyFont="1" applyFill="1" applyBorder="1" applyAlignment="1">
      <alignment horizontal="justify" vertical="center" wrapText="1"/>
    </xf>
    <xf numFmtId="0" fontId="0" fillId="0" borderId="12" xfId="0" applyBorder="1"/>
    <xf numFmtId="0" fontId="0" fillId="0" borderId="14" xfId="0" applyBorder="1"/>
    <xf numFmtId="0" fontId="0" fillId="0" borderId="13" xfId="0" applyBorder="1"/>
    <xf numFmtId="0" fontId="0" fillId="0" borderId="15" xfId="0" applyBorder="1"/>
    <xf numFmtId="0" fontId="10" fillId="0" borderId="0" xfId="1" applyFont="1" applyBorder="1"/>
    <xf numFmtId="0" fontId="9" fillId="0" borderId="0" xfId="1" applyBorder="1"/>
    <xf numFmtId="0" fontId="10" fillId="3" borderId="21" xfId="1" applyFont="1" applyFill="1" applyBorder="1" applyAlignment="1">
      <alignment horizontal="center"/>
    </xf>
    <xf numFmtId="0" fontId="10" fillId="8" borderId="21" xfId="1" applyFont="1" applyFill="1" applyBorder="1" applyAlignment="1">
      <alignment horizontal="center"/>
    </xf>
    <xf numFmtId="0" fontId="10" fillId="6" borderId="21" xfId="1" applyFont="1" applyFill="1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18" xfId="0" applyBorder="1"/>
    <xf numFmtId="0" fontId="5" fillId="0" borderId="0" xfId="0" applyFont="1"/>
    <xf numFmtId="0" fontId="5" fillId="0" borderId="0" xfId="0" applyFont="1" applyAlignment="1">
      <alignment horizontal="center" vertical="center"/>
    </xf>
    <xf numFmtId="0" fontId="0" fillId="9" borderId="0" xfId="0" applyFill="1"/>
    <xf numFmtId="0" fontId="5" fillId="0" borderId="0" xfId="0" applyFont="1" applyAlignment="1">
      <alignment horizontal="centerContinuous" vertical="center"/>
    </xf>
    <xf numFmtId="0" fontId="0" fillId="0" borderId="0" xfId="0" applyAlignment="1">
      <alignment horizontal="center"/>
    </xf>
    <xf numFmtId="0" fontId="5" fillId="2" borderId="0" xfId="0" applyFont="1" applyFill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164" fontId="0" fillId="0" borderId="0" xfId="0" applyNumberFormat="1"/>
    <xf numFmtId="14" fontId="0" fillId="0" borderId="0" xfId="0" applyNumberFormat="1"/>
    <xf numFmtId="0" fontId="11" fillId="0" borderId="0" xfId="0" applyFont="1"/>
    <xf numFmtId="0" fontId="12" fillId="10" borderId="0" xfId="0" quotePrefix="1" applyFont="1" applyFill="1" applyAlignment="1"/>
    <xf numFmtId="0" fontId="12" fillId="10" borderId="0" xfId="0" applyFont="1" applyFill="1"/>
    <xf numFmtId="0" fontId="5" fillId="9" borderId="0" xfId="0" applyFont="1" applyFill="1" applyAlignment="1">
      <alignment horizontal="center" vertical="center"/>
    </xf>
    <xf numFmtId="14" fontId="0" fillId="10" borderId="0" xfId="0" applyNumberFormat="1" applyFill="1"/>
    <xf numFmtId="0" fontId="3" fillId="0" borderId="0" xfId="0" quotePrefix="1" applyFont="1" applyFill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0" fontId="0" fillId="0" borderId="0" xfId="0"/>
    <xf numFmtId="164" fontId="0" fillId="0" borderId="0" xfId="0" applyNumberFormat="1" applyFill="1"/>
    <xf numFmtId="165" fontId="7" fillId="0" borderId="0" xfId="0" applyNumberFormat="1" applyFont="1" applyBorder="1" applyAlignment="1">
      <alignment horizontal="center" vertical="center"/>
    </xf>
    <xf numFmtId="0" fontId="0" fillId="0" borderId="0" xfId="0" applyBorder="1"/>
    <xf numFmtId="165" fontId="7" fillId="2" borderId="0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6" fillId="2" borderId="0" xfId="0" applyFont="1" applyFill="1" applyBorder="1" applyAlignment="1">
      <alignment horizontal="centerContinuous" vertical="center"/>
    </xf>
    <xf numFmtId="0" fontId="6" fillId="0" borderId="0" xfId="0" applyFont="1" applyFill="1" applyBorder="1" applyAlignment="1">
      <alignment horizontal="centerContinuous" vertical="center"/>
    </xf>
    <xf numFmtId="165" fontId="7" fillId="0" borderId="0" xfId="0" applyNumberFormat="1" applyFont="1" applyFill="1" applyBorder="1" applyAlignment="1">
      <alignment horizontal="center" vertical="center"/>
    </xf>
    <xf numFmtId="164" fontId="1" fillId="0" borderId="2" xfId="0" applyNumberFormat="1" applyFont="1" applyFill="1" applyBorder="1" applyAlignment="1">
      <alignment horizontal="left" vertical="center" wrapText="1"/>
    </xf>
    <xf numFmtId="164" fontId="4" fillId="0" borderId="10" xfId="0" applyNumberFormat="1" applyFont="1" applyFill="1" applyBorder="1"/>
    <xf numFmtId="0" fontId="4" fillId="0" borderId="5" xfId="0" applyNumberFormat="1" applyFont="1" applyFill="1" applyBorder="1"/>
    <xf numFmtId="0" fontId="7" fillId="0" borderId="0" xfId="0" applyNumberFormat="1" applyFont="1" applyBorder="1" applyAlignment="1">
      <alignment horizontal="center" vertical="center"/>
    </xf>
    <xf numFmtId="0" fontId="6" fillId="0" borderId="0" xfId="0" applyNumberFormat="1" applyFont="1" applyBorder="1" applyAlignment="1">
      <alignment horizontal="center" vertical="center"/>
    </xf>
    <xf numFmtId="0" fontId="0" fillId="0" borderId="0" xfId="0" applyNumberFormat="1"/>
    <xf numFmtId="16" fontId="7" fillId="0" borderId="0" xfId="0" applyNumberFormat="1" applyFont="1" applyBorder="1" applyAlignment="1">
      <alignment horizontal="center" vertical="center"/>
    </xf>
    <xf numFmtId="164" fontId="1" fillId="0" borderId="2" xfId="0" applyNumberFormat="1" applyFont="1" applyFill="1" applyBorder="1" applyAlignment="1">
      <alignment horizontal="left" wrapText="1"/>
    </xf>
    <xf numFmtId="0" fontId="2" fillId="0" borderId="2" xfId="0" applyFont="1" applyFill="1" applyBorder="1" applyAlignment="1">
      <alignment horizontal="center" vertical="center" textRotation="90"/>
    </xf>
    <xf numFmtId="0" fontId="2" fillId="0" borderId="2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wrapText="1"/>
    </xf>
    <xf numFmtId="0" fontId="4" fillId="0" borderId="6" xfId="0" applyFont="1" applyFill="1" applyBorder="1" applyAlignment="1">
      <alignment wrapText="1"/>
    </xf>
    <xf numFmtId="0" fontId="0" fillId="0" borderId="0" xfId="0" applyAlignment="1">
      <alignment wrapText="1"/>
    </xf>
    <xf numFmtId="0" fontId="4" fillId="0" borderId="0" xfId="0" applyFont="1" applyFill="1" applyBorder="1" applyAlignment="1">
      <alignment wrapText="1"/>
    </xf>
    <xf numFmtId="0" fontId="4" fillId="0" borderId="8" xfId="0" applyFont="1" applyFill="1" applyBorder="1" applyAlignment="1">
      <alignment wrapText="1"/>
    </xf>
    <xf numFmtId="0" fontId="4" fillId="0" borderId="0" xfId="0" applyFont="1" applyFill="1" applyBorder="1" applyAlignment="1">
      <alignment horizontal="left" wrapText="1"/>
    </xf>
    <xf numFmtId="0" fontId="4" fillId="0" borderId="0" xfId="0" applyFont="1" applyFill="1" applyBorder="1" applyAlignment="1">
      <alignment vertical="center" wrapText="1"/>
    </xf>
    <xf numFmtId="0" fontId="0" fillId="0" borderId="0" xfId="0" applyFill="1" applyAlignment="1">
      <alignment wrapText="1"/>
    </xf>
    <xf numFmtId="164" fontId="0" fillId="0" borderId="2" xfId="0" applyNumberFormat="1" applyBorder="1"/>
    <xf numFmtId="164" fontId="0" fillId="0" borderId="3" xfId="0" applyNumberForma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164" fontId="7" fillId="0" borderId="0" xfId="0" applyNumberFormat="1" applyFont="1" applyBorder="1" applyAlignment="1">
      <alignment horizontal="center" vertical="center"/>
    </xf>
    <xf numFmtId="0" fontId="14" fillId="11" borderId="22" xfId="0" applyFont="1" applyFill="1" applyBorder="1"/>
    <xf numFmtId="0" fontId="14" fillId="11" borderId="23" xfId="0" applyFont="1" applyFill="1" applyBorder="1" applyAlignment="1"/>
    <xf numFmtId="0" fontId="15" fillId="0" borderId="0" xfId="0" applyFont="1"/>
    <xf numFmtId="0" fontId="15" fillId="0" borderId="0" xfId="0" applyFont="1" applyAlignment="1">
      <alignment horizontal="center"/>
    </xf>
  </cellXfs>
  <cellStyles count="2">
    <cellStyle name="Normal" xfId="0" builtinId="0"/>
    <cellStyle name="Normal 2" xfId="1"/>
  </cellStyles>
  <dxfs count="22">
    <dxf>
      <fill>
        <patternFill>
          <bgColor rgb="FFF5D971"/>
        </patternFill>
      </fill>
    </dxf>
    <dxf>
      <fill>
        <patternFill>
          <bgColor rgb="FFFFFF99"/>
        </patternFill>
      </fill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theme="9"/>
        </patternFill>
      </fill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 patternType="none">
          <bgColor auto="1"/>
        </patternFill>
      </fill>
    </dxf>
  </dxfs>
  <tableStyles count="3" defaultTableStyle="TableStyleMedium2" defaultPivotStyle="PivotStyleLight16">
    <tableStyle name="Style de tableau 1" pivot="0" count="3">
      <tableStyleElement type="firstColumn" dxfId="21"/>
      <tableStyleElement type="firstColumnStripe" dxfId="20"/>
      <tableStyleElement type="secondColumnStripe" dxfId="19"/>
    </tableStyle>
    <tableStyle name="Style de tableau 2" pivot="0" count="2">
      <tableStyleElement type="firstColumnStripe" dxfId="18"/>
      <tableStyleElement type="secondColumnStripe" dxfId="17"/>
    </tableStyle>
    <tableStyle name="Style de tableau 3" pivot="0" count="2">
      <tableStyleElement type="firstColumnStripe" dxfId="16"/>
      <tableStyleElement type="secondColumnStripe" dxfId="15"/>
    </tableStyle>
  </tableStyles>
  <colors>
    <mruColors>
      <color rgb="FFFFFF99"/>
      <color rgb="FFF5D9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295275</xdr:colOff>
          <xdr:row>0</xdr:row>
          <xdr:rowOff>800100</xdr:rowOff>
        </xdr:from>
        <xdr:to>
          <xdr:col>33</xdr:col>
          <xdr:colOff>581025</xdr:colOff>
          <xdr:row>0</xdr:row>
          <xdr:rowOff>1143000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Hebdo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295275</xdr:colOff>
          <xdr:row>0</xdr:row>
          <xdr:rowOff>238125</xdr:rowOff>
        </xdr:from>
        <xdr:to>
          <xdr:col>33</xdr:col>
          <xdr:colOff>581025</xdr:colOff>
          <xdr:row>0</xdr:row>
          <xdr:rowOff>581025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Feries+WE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876300</xdr:colOff>
          <xdr:row>0</xdr:row>
          <xdr:rowOff>1085850</xdr:rowOff>
        </xdr:from>
        <xdr:to>
          <xdr:col>1</xdr:col>
          <xdr:colOff>0</xdr:colOff>
          <xdr:row>32</xdr:row>
          <xdr:rowOff>19050</xdr:rowOff>
        </xdr:to>
        <xdr:sp macro="" textlink="">
          <xdr:nvSpPr>
            <xdr:cNvPr id="1028" name="ComboBox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31750</xdr:colOff>
          <xdr:row>0</xdr:row>
          <xdr:rowOff>1903943</xdr:rowOff>
        </xdr:from>
        <xdr:to>
          <xdr:col>2</xdr:col>
          <xdr:colOff>11642</xdr:colOff>
          <xdr:row>0</xdr:row>
          <xdr:rowOff>2180168</xdr:rowOff>
        </xdr:to>
        <xdr:sp macro="" textlink="">
          <xdr:nvSpPr>
            <xdr:cNvPr id="2051" name="Comboweek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428504</xdr:colOff>
          <xdr:row>0</xdr:row>
          <xdr:rowOff>804333</xdr:rowOff>
        </xdr:from>
        <xdr:to>
          <xdr:col>18</xdr:col>
          <xdr:colOff>10583</xdr:colOff>
          <xdr:row>0</xdr:row>
          <xdr:rowOff>1439399</xdr:rowOff>
        </xdr:to>
        <xdr:pic>
          <xdr:nvPicPr>
            <xdr:cNvPr id="3" name="Image 2"/>
            <xdr:cNvPicPr>
              <a:picLocks noChangeAspect="1" noChangeArrowheads="1"/>
              <a:extLst>
                <a:ext uri="{84589F7E-364E-4C9E-8A38-B11213B215E9}">
                  <a14:cameraTool cellRange="$AK$372:$AL$372" spid="_x0000_s2057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9636004" y="804333"/>
              <a:ext cx="5360579" cy="635066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Cal" filterMode="1"/>
  <dimension ref="A1:AO367"/>
  <sheetViews>
    <sheetView topLeftCell="C51" zoomScaleNormal="100" workbookViewId="0">
      <selection activeCell="AN1" sqref="AN1"/>
    </sheetView>
  </sheetViews>
  <sheetFormatPr baseColWidth="10" defaultRowHeight="15" x14ac:dyDescent="0.25"/>
  <cols>
    <col min="1" max="1" width="26.85546875" style="14" customWidth="1"/>
    <col min="2" max="2" width="0.140625" style="71" customWidth="1"/>
    <col min="3" max="31" width="4.5703125" style="15" customWidth="1"/>
    <col min="32" max="32" width="4.42578125" customWidth="1"/>
  </cols>
  <sheetData>
    <row r="1" spans="1:41" ht="105" x14ac:dyDescent="0.25">
      <c r="A1" s="1" t="str">
        <f>"                Noms
 "&amp;An</f>
        <v xml:space="preserve">                Noms
 2017</v>
      </c>
      <c r="B1" s="79" t="s">
        <v>170</v>
      </c>
      <c r="C1" s="87" t="s">
        <v>37</v>
      </c>
      <c r="D1" s="87" t="s">
        <v>40</v>
      </c>
      <c r="E1" s="87" t="s">
        <v>44</v>
      </c>
      <c r="F1" s="87" t="s">
        <v>47</v>
      </c>
      <c r="G1" s="87" t="s">
        <v>36</v>
      </c>
      <c r="H1" s="87" t="s">
        <v>53</v>
      </c>
      <c r="I1" s="87" t="s">
        <v>50</v>
      </c>
      <c r="J1" s="87" t="s">
        <v>57</v>
      </c>
      <c r="K1" s="87" t="s">
        <v>35</v>
      </c>
      <c r="L1" s="87" t="s">
        <v>39</v>
      </c>
      <c r="M1" s="87" t="s">
        <v>43</v>
      </c>
      <c r="N1" s="87" t="s">
        <v>46</v>
      </c>
      <c r="O1" s="87" t="s">
        <v>49</v>
      </c>
      <c r="P1" s="87" t="s">
        <v>52</v>
      </c>
      <c r="Q1" s="87" t="s">
        <v>55</v>
      </c>
      <c r="R1" s="87" t="s">
        <v>23</v>
      </c>
      <c r="S1" s="87" t="s">
        <v>27</v>
      </c>
      <c r="T1" s="87" t="s">
        <v>30</v>
      </c>
      <c r="U1" s="87" t="s">
        <v>33</v>
      </c>
      <c r="V1" s="87" t="s">
        <v>21</v>
      </c>
      <c r="W1" s="87" t="s">
        <v>25</v>
      </c>
      <c r="X1" s="87" t="s">
        <v>22</v>
      </c>
      <c r="Y1" s="87" t="s">
        <v>26</v>
      </c>
      <c r="Z1" s="87" t="s">
        <v>29</v>
      </c>
      <c r="AA1" s="87" t="s">
        <v>32</v>
      </c>
      <c r="AB1" s="87"/>
      <c r="AC1" s="87"/>
      <c r="AD1" s="87"/>
      <c r="AE1" s="87"/>
      <c r="AF1" s="2"/>
      <c r="AG1" s="2"/>
      <c r="AH1" s="2"/>
      <c r="AI1" s="2"/>
      <c r="AJ1" s="2"/>
      <c r="AK1" s="2"/>
      <c r="AL1" s="2"/>
      <c r="AM1" s="2"/>
      <c r="AN1" s="2"/>
      <c r="AO1" s="2"/>
    </row>
    <row r="2" spans="1:41" hidden="1" x14ac:dyDescent="0.25">
      <c r="A2" s="3">
        <f>DATE(An,1,1)</f>
        <v>42736</v>
      </c>
      <c r="B2" s="81">
        <f>MONTH(A2)</f>
        <v>1</v>
      </c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5"/>
      <c r="AG2" t="s">
        <v>84</v>
      </c>
    </row>
    <row r="3" spans="1:41" hidden="1" x14ac:dyDescent="0.25">
      <c r="A3" s="6">
        <f>A2+1</f>
        <v>42737</v>
      </c>
      <c r="B3" s="81">
        <f t="shared" ref="B3:B66" si="0">MONTH(A3)</f>
        <v>1</v>
      </c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8"/>
      <c r="AG3" t="s">
        <v>162</v>
      </c>
    </row>
    <row r="4" spans="1:41" hidden="1" x14ac:dyDescent="0.25">
      <c r="A4" s="6">
        <f t="shared" ref="A4:A67" si="1">A3+1</f>
        <v>42738</v>
      </c>
      <c r="B4" s="81">
        <f t="shared" si="0"/>
        <v>1</v>
      </c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8"/>
      <c r="AH4" t="s">
        <v>89</v>
      </c>
    </row>
    <row r="5" spans="1:41" hidden="1" x14ac:dyDescent="0.25">
      <c r="A5" s="6">
        <f t="shared" si="1"/>
        <v>42739</v>
      </c>
      <c r="B5" s="81">
        <f t="shared" si="0"/>
        <v>1</v>
      </c>
      <c r="C5" s="7"/>
      <c r="D5" s="7"/>
      <c r="E5" s="7"/>
      <c r="F5" s="7"/>
      <c r="G5" s="7"/>
      <c r="H5" s="7"/>
      <c r="I5" s="7"/>
      <c r="J5" s="7"/>
      <c r="K5" s="7"/>
      <c r="L5" s="7"/>
      <c r="M5" s="9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8"/>
    </row>
    <row r="6" spans="1:41" hidden="1" x14ac:dyDescent="0.25">
      <c r="A6" s="6">
        <f t="shared" si="1"/>
        <v>42740</v>
      </c>
      <c r="B6" s="81">
        <f t="shared" si="0"/>
        <v>1</v>
      </c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8"/>
    </row>
    <row r="7" spans="1:41" hidden="1" x14ac:dyDescent="0.25">
      <c r="A7" s="6">
        <f t="shared" si="1"/>
        <v>42741</v>
      </c>
      <c r="B7" s="81">
        <f t="shared" si="0"/>
        <v>1</v>
      </c>
      <c r="C7" s="7"/>
      <c r="D7" s="7"/>
      <c r="E7" s="7"/>
      <c r="F7" s="7"/>
      <c r="G7" s="7"/>
      <c r="H7" s="7"/>
      <c r="I7" s="7"/>
      <c r="J7" s="7"/>
      <c r="K7" s="10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8"/>
    </row>
    <row r="8" spans="1:41" hidden="1" x14ac:dyDescent="0.25">
      <c r="A8" s="6">
        <f t="shared" si="1"/>
        <v>42742</v>
      </c>
      <c r="B8" s="81">
        <f t="shared" si="0"/>
        <v>1</v>
      </c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8"/>
    </row>
    <row r="9" spans="1:41" hidden="1" x14ac:dyDescent="0.25">
      <c r="A9" s="6">
        <f t="shared" si="1"/>
        <v>42743</v>
      </c>
      <c r="B9" s="81">
        <f t="shared" si="0"/>
        <v>1</v>
      </c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8"/>
    </row>
    <row r="10" spans="1:41" hidden="1" x14ac:dyDescent="0.25">
      <c r="A10" s="6">
        <f t="shared" si="1"/>
        <v>42744</v>
      </c>
      <c r="B10" s="81">
        <f t="shared" si="0"/>
        <v>1</v>
      </c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8"/>
    </row>
    <row r="11" spans="1:41" hidden="1" x14ac:dyDescent="0.25">
      <c r="A11" s="6">
        <f t="shared" si="1"/>
        <v>42745</v>
      </c>
      <c r="B11" s="81">
        <f t="shared" si="0"/>
        <v>1</v>
      </c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8"/>
    </row>
    <row r="12" spans="1:41" hidden="1" x14ac:dyDescent="0.25">
      <c r="A12" s="6">
        <f t="shared" si="1"/>
        <v>42746</v>
      </c>
      <c r="B12" s="81">
        <f t="shared" si="0"/>
        <v>1</v>
      </c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8"/>
    </row>
    <row r="13" spans="1:41" hidden="1" x14ac:dyDescent="0.25">
      <c r="A13" s="6">
        <f t="shared" si="1"/>
        <v>42747</v>
      </c>
      <c r="B13" s="81">
        <f t="shared" si="0"/>
        <v>1</v>
      </c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8"/>
    </row>
    <row r="14" spans="1:41" hidden="1" x14ac:dyDescent="0.25">
      <c r="A14" s="6">
        <f t="shared" si="1"/>
        <v>42748</v>
      </c>
      <c r="B14" s="81">
        <f t="shared" si="0"/>
        <v>1</v>
      </c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8"/>
    </row>
    <row r="15" spans="1:41" hidden="1" x14ac:dyDescent="0.25">
      <c r="A15" s="6">
        <f t="shared" si="1"/>
        <v>42749</v>
      </c>
      <c r="B15" s="81">
        <f t="shared" si="0"/>
        <v>1</v>
      </c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8"/>
    </row>
    <row r="16" spans="1:41" hidden="1" x14ac:dyDescent="0.25">
      <c r="A16" s="6">
        <f t="shared" si="1"/>
        <v>42750</v>
      </c>
      <c r="B16" s="81">
        <f t="shared" si="0"/>
        <v>1</v>
      </c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8"/>
    </row>
    <row r="17" spans="1:31" hidden="1" x14ac:dyDescent="0.25">
      <c r="A17" s="6">
        <f t="shared" si="1"/>
        <v>42751</v>
      </c>
      <c r="B17" s="81">
        <f t="shared" si="0"/>
        <v>1</v>
      </c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8"/>
    </row>
    <row r="18" spans="1:31" hidden="1" x14ac:dyDescent="0.25">
      <c r="A18" s="6">
        <f t="shared" si="1"/>
        <v>42752</v>
      </c>
      <c r="B18" s="81">
        <f t="shared" si="0"/>
        <v>1</v>
      </c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8"/>
    </row>
    <row r="19" spans="1:31" hidden="1" x14ac:dyDescent="0.25">
      <c r="A19" s="6">
        <f t="shared" si="1"/>
        <v>42753</v>
      </c>
      <c r="B19" s="81">
        <f t="shared" si="0"/>
        <v>1</v>
      </c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8"/>
    </row>
    <row r="20" spans="1:31" hidden="1" x14ac:dyDescent="0.25">
      <c r="A20" s="6">
        <f t="shared" si="1"/>
        <v>42754</v>
      </c>
      <c r="B20" s="81">
        <f t="shared" si="0"/>
        <v>1</v>
      </c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8"/>
    </row>
    <row r="21" spans="1:31" hidden="1" x14ac:dyDescent="0.25">
      <c r="A21" s="6">
        <f t="shared" si="1"/>
        <v>42755</v>
      </c>
      <c r="B21" s="81">
        <f t="shared" si="0"/>
        <v>1</v>
      </c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8"/>
    </row>
    <row r="22" spans="1:31" hidden="1" x14ac:dyDescent="0.25">
      <c r="A22" s="6">
        <f t="shared" si="1"/>
        <v>42756</v>
      </c>
      <c r="B22" s="81">
        <f t="shared" si="0"/>
        <v>1</v>
      </c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8"/>
    </row>
    <row r="23" spans="1:31" hidden="1" x14ac:dyDescent="0.25">
      <c r="A23" s="6">
        <f t="shared" si="1"/>
        <v>42757</v>
      </c>
      <c r="B23" s="81">
        <f t="shared" si="0"/>
        <v>1</v>
      </c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8"/>
    </row>
    <row r="24" spans="1:31" hidden="1" x14ac:dyDescent="0.25">
      <c r="A24" s="6">
        <f t="shared" si="1"/>
        <v>42758</v>
      </c>
      <c r="B24" s="81">
        <f t="shared" si="0"/>
        <v>1</v>
      </c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8"/>
    </row>
    <row r="25" spans="1:31" hidden="1" x14ac:dyDescent="0.25">
      <c r="A25" s="6">
        <f t="shared" si="1"/>
        <v>42759</v>
      </c>
      <c r="B25" s="81">
        <f t="shared" si="0"/>
        <v>1</v>
      </c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8"/>
    </row>
    <row r="26" spans="1:31" hidden="1" x14ac:dyDescent="0.25">
      <c r="A26" s="6">
        <f t="shared" si="1"/>
        <v>42760</v>
      </c>
      <c r="B26" s="81">
        <f t="shared" si="0"/>
        <v>1</v>
      </c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8"/>
    </row>
    <row r="27" spans="1:31" hidden="1" x14ac:dyDescent="0.25">
      <c r="A27" s="6">
        <f t="shared" si="1"/>
        <v>42761</v>
      </c>
      <c r="B27" s="81">
        <f t="shared" si="0"/>
        <v>1</v>
      </c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8"/>
    </row>
    <row r="28" spans="1:31" hidden="1" x14ac:dyDescent="0.25">
      <c r="A28" s="6">
        <f t="shared" si="1"/>
        <v>42762</v>
      </c>
      <c r="B28" s="81">
        <f t="shared" si="0"/>
        <v>1</v>
      </c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8"/>
    </row>
    <row r="29" spans="1:31" hidden="1" x14ac:dyDescent="0.25">
      <c r="A29" s="6">
        <f t="shared" si="1"/>
        <v>42763</v>
      </c>
      <c r="B29" s="81">
        <f t="shared" si="0"/>
        <v>1</v>
      </c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8"/>
    </row>
    <row r="30" spans="1:31" hidden="1" x14ac:dyDescent="0.25">
      <c r="A30" s="6">
        <f t="shared" si="1"/>
        <v>42764</v>
      </c>
      <c r="B30" s="81">
        <f t="shared" si="0"/>
        <v>1</v>
      </c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8"/>
    </row>
    <row r="31" spans="1:31" hidden="1" x14ac:dyDescent="0.25">
      <c r="A31" s="6">
        <f t="shared" si="1"/>
        <v>42765</v>
      </c>
      <c r="B31" s="81">
        <f t="shared" si="0"/>
        <v>1</v>
      </c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8"/>
    </row>
    <row r="32" spans="1:31" hidden="1" x14ac:dyDescent="0.25">
      <c r="A32" s="6">
        <f t="shared" si="1"/>
        <v>42766</v>
      </c>
      <c r="B32" s="81">
        <f t="shared" si="0"/>
        <v>1</v>
      </c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8"/>
    </row>
    <row r="33" spans="1:31" x14ac:dyDescent="0.25">
      <c r="A33" s="6">
        <f t="shared" si="1"/>
        <v>42767</v>
      </c>
      <c r="B33" s="81">
        <f t="shared" si="0"/>
        <v>2</v>
      </c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8"/>
    </row>
    <row r="34" spans="1:31" x14ac:dyDescent="0.25">
      <c r="A34" s="6">
        <f t="shared" si="1"/>
        <v>42768</v>
      </c>
      <c r="B34" s="81">
        <f t="shared" si="0"/>
        <v>2</v>
      </c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8"/>
    </row>
    <row r="35" spans="1:31" x14ac:dyDescent="0.25">
      <c r="A35" s="6">
        <f t="shared" si="1"/>
        <v>42769</v>
      </c>
      <c r="B35" s="81">
        <f t="shared" si="0"/>
        <v>2</v>
      </c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8"/>
    </row>
    <row r="36" spans="1:31" x14ac:dyDescent="0.25">
      <c r="A36" s="6">
        <f t="shared" si="1"/>
        <v>42770</v>
      </c>
      <c r="B36" s="81">
        <f t="shared" si="0"/>
        <v>2</v>
      </c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8"/>
    </row>
    <row r="37" spans="1:31" x14ac:dyDescent="0.25">
      <c r="A37" s="6">
        <f t="shared" si="1"/>
        <v>42771</v>
      </c>
      <c r="B37" s="81">
        <f t="shared" si="0"/>
        <v>2</v>
      </c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8"/>
    </row>
    <row r="38" spans="1:31" x14ac:dyDescent="0.25">
      <c r="A38" s="6">
        <f t="shared" si="1"/>
        <v>42772</v>
      </c>
      <c r="B38" s="81">
        <f t="shared" si="0"/>
        <v>2</v>
      </c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8"/>
    </row>
    <row r="39" spans="1:31" x14ac:dyDescent="0.25">
      <c r="A39" s="6">
        <f t="shared" si="1"/>
        <v>42773</v>
      </c>
      <c r="B39" s="81">
        <f t="shared" si="0"/>
        <v>2</v>
      </c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8"/>
    </row>
    <row r="40" spans="1:31" x14ac:dyDescent="0.25">
      <c r="A40" s="6">
        <f t="shared" si="1"/>
        <v>42774</v>
      </c>
      <c r="B40" s="81">
        <f t="shared" si="0"/>
        <v>2</v>
      </c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8"/>
    </row>
    <row r="41" spans="1:31" x14ac:dyDescent="0.25">
      <c r="A41" s="6">
        <f t="shared" si="1"/>
        <v>42775</v>
      </c>
      <c r="B41" s="81">
        <f t="shared" si="0"/>
        <v>2</v>
      </c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8"/>
    </row>
    <row r="42" spans="1:31" x14ac:dyDescent="0.25">
      <c r="A42" s="6">
        <f t="shared" si="1"/>
        <v>42776</v>
      </c>
      <c r="B42" s="81">
        <f t="shared" si="0"/>
        <v>2</v>
      </c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8"/>
    </row>
    <row r="43" spans="1:31" x14ac:dyDescent="0.25">
      <c r="A43" s="6">
        <f t="shared" si="1"/>
        <v>42777</v>
      </c>
      <c r="B43" s="81">
        <f t="shared" si="0"/>
        <v>2</v>
      </c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8"/>
    </row>
    <row r="44" spans="1:31" x14ac:dyDescent="0.25">
      <c r="A44" s="6">
        <f t="shared" si="1"/>
        <v>42778</v>
      </c>
      <c r="B44" s="81">
        <f t="shared" si="0"/>
        <v>2</v>
      </c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8"/>
    </row>
    <row r="45" spans="1:31" x14ac:dyDescent="0.25">
      <c r="A45" s="6">
        <f t="shared" si="1"/>
        <v>42779</v>
      </c>
      <c r="B45" s="81">
        <f t="shared" si="0"/>
        <v>2</v>
      </c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8"/>
    </row>
    <row r="46" spans="1:31" x14ac:dyDescent="0.25">
      <c r="A46" s="6">
        <f t="shared" si="1"/>
        <v>42780</v>
      </c>
      <c r="B46" s="81">
        <f t="shared" si="0"/>
        <v>2</v>
      </c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8"/>
    </row>
    <row r="47" spans="1:31" x14ac:dyDescent="0.25">
      <c r="A47" s="6">
        <f t="shared" si="1"/>
        <v>42781</v>
      </c>
      <c r="B47" s="81">
        <f t="shared" si="0"/>
        <v>2</v>
      </c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8"/>
    </row>
    <row r="48" spans="1:31" x14ac:dyDescent="0.25">
      <c r="A48" s="6">
        <f t="shared" si="1"/>
        <v>42782</v>
      </c>
      <c r="B48" s="81">
        <f t="shared" si="0"/>
        <v>2</v>
      </c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8"/>
    </row>
    <row r="49" spans="1:31" x14ac:dyDescent="0.25">
      <c r="A49" s="6">
        <f t="shared" si="1"/>
        <v>42783</v>
      </c>
      <c r="B49" s="81">
        <f t="shared" si="0"/>
        <v>2</v>
      </c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8"/>
    </row>
    <row r="50" spans="1:31" x14ac:dyDescent="0.25">
      <c r="A50" s="6">
        <f t="shared" si="1"/>
        <v>42784</v>
      </c>
      <c r="B50" s="81">
        <f t="shared" si="0"/>
        <v>2</v>
      </c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8"/>
    </row>
    <row r="51" spans="1:31" x14ac:dyDescent="0.25">
      <c r="A51" s="6">
        <f t="shared" si="1"/>
        <v>42785</v>
      </c>
      <c r="B51" s="81">
        <f t="shared" si="0"/>
        <v>2</v>
      </c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8"/>
    </row>
    <row r="52" spans="1:31" x14ac:dyDescent="0.25">
      <c r="A52" s="6">
        <f t="shared" si="1"/>
        <v>42786</v>
      </c>
      <c r="B52" s="81">
        <f t="shared" si="0"/>
        <v>2</v>
      </c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8"/>
    </row>
    <row r="53" spans="1:31" x14ac:dyDescent="0.25">
      <c r="A53" s="6">
        <f t="shared" si="1"/>
        <v>42787</v>
      </c>
      <c r="B53" s="81">
        <f t="shared" si="0"/>
        <v>2</v>
      </c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8"/>
    </row>
    <row r="54" spans="1:31" x14ac:dyDescent="0.25">
      <c r="A54" s="6">
        <f t="shared" si="1"/>
        <v>42788</v>
      </c>
      <c r="B54" s="81">
        <f t="shared" si="0"/>
        <v>2</v>
      </c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8"/>
    </row>
    <row r="55" spans="1:31" x14ac:dyDescent="0.25">
      <c r="A55" s="6">
        <f t="shared" si="1"/>
        <v>42789</v>
      </c>
      <c r="B55" s="81">
        <f t="shared" si="0"/>
        <v>2</v>
      </c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8"/>
    </row>
    <row r="56" spans="1:31" x14ac:dyDescent="0.25">
      <c r="A56" s="6">
        <f t="shared" si="1"/>
        <v>42790</v>
      </c>
      <c r="B56" s="81">
        <f t="shared" si="0"/>
        <v>2</v>
      </c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8"/>
    </row>
    <row r="57" spans="1:31" x14ac:dyDescent="0.25">
      <c r="A57" s="6">
        <f t="shared" si="1"/>
        <v>42791</v>
      </c>
      <c r="B57" s="81">
        <f t="shared" si="0"/>
        <v>2</v>
      </c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8"/>
    </row>
    <row r="58" spans="1:31" x14ac:dyDescent="0.25">
      <c r="A58" s="6">
        <f t="shared" si="1"/>
        <v>42792</v>
      </c>
      <c r="B58" s="81">
        <f t="shared" si="0"/>
        <v>2</v>
      </c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8"/>
    </row>
    <row r="59" spans="1:31" x14ac:dyDescent="0.25">
      <c r="A59" s="6">
        <f t="shared" si="1"/>
        <v>42793</v>
      </c>
      <c r="B59" s="81">
        <f t="shared" si="0"/>
        <v>2</v>
      </c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8"/>
    </row>
    <row r="60" spans="1:31" x14ac:dyDescent="0.25">
      <c r="A60" s="6">
        <f t="shared" si="1"/>
        <v>42794</v>
      </c>
      <c r="B60" s="81">
        <f t="shared" si="0"/>
        <v>2</v>
      </c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8"/>
    </row>
    <row r="61" spans="1:31" hidden="1" x14ac:dyDescent="0.25">
      <c r="A61" s="6">
        <f t="shared" si="1"/>
        <v>42795</v>
      </c>
      <c r="B61" s="81">
        <f t="shared" si="0"/>
        <v>3</v>
      </c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8"/>
    </row>
    <row r="62" spans="1:31" hidden="1" x14ac:dyDescent="0.25">
      <c r="A62" s="6">
        <f t="shared" si="1"/>
        <v>42796</v>
      </c>
      <c r="B62" s="81">
        <f t="shared" si="0"/>
        <v>3</v>
      </c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8"/>
    </row>
    <row r="63" spans="1:31" hidden="1" x14ac:dyDescent="0.25">
      <c r="A63" s="6">
        <f t="shared" si="1"/>
        <v>42797</v>
      </c>
      <c r="B63" s="81">
        <f t="shared" si="0"/>
        <v>3</v>
      </c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8"/>
    </row>
    <row r="64" spans="1:31" hidden="1" x14ac:dyDescent="0.25">
      <c r="A64" s="6">
        <f t="shared" si="1"/>
        <v>42798</v>
      </c>
      <c r="B64" s="81">
        <f t="shared" si="0"/>
        <v>3</v>
      </c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8"/>
    </row>
    <row r="65" spans="1:31" hidden="1" x14ac:dyDescent="0.25">
      <c r="A65" s="6">
        <f t="shared" si="1"/>
        <v>42799</v>
      </c>
      <c r="B65" s="81">
        <f t="shared" si="0"/>
        <v>3</v>
      </c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8"/>
    </row>
    <row r="66" spans="1:31" hidden="1" x14ac:dyDescent="0.25">
      <c r="A66" s="6">
        <f t="shared" si="1"/>
        <v>42800</v>
      </c>
      <c r="B66" s="81">
        <f t="shared" si="0"/>
        <v>3</v>
      </c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8"/>
    </row>
    <row r="67" spans="1:31" hidden="1" x14ac:dyDescent="0.25">
      <c r="A67" s="6">
        <f t="shared" si="1"/>
        <v>42801</v>
      </c>
      <c r="B67" s="81">
        <f t="shared" ref="B67:B130" si="2">MONTH(A67)</f>
        <v>3</v>
      </c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8"/>
    </row>
    <row r="68" spans="1:31" hidden="1" x14ac:dyDescent="0.25">
      <c r="A68" s="6">
        <f t="shared" ref="A68:A90" si="3">A67+1</f>
        <v>42802</v>
      </c>
      <c r="B68" s="81">
        <f t="shared" si="2"/>
        <v>3</v>
      </c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8"/>
    </row>
    <row r="69" spans="1:31" hidden="1" x14ac:dyDescent="0.25">
      <c r="A69" s="6">
        <f t="shared" si="3"/>
        <v>42803</v>
      </c>
      <c r="B69" s="81">
        <f t="shared" si="2"/>
        <v>3</v>
      </c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8"/>
    </row>
    <row r="70" spans="1:31" hidden="1" x14ac:dyDescent="0.25">
      <c r="A70" s="6">
        <f t="shared" si="3"/>
        <v>42804</v>
      </c>
      <c r="B70" s="81">
        <f t="shared" si="2"/>
        <v>3</v>
      </c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8"/>
    </row>
    <row r="71" spans="1:31" hidden="1" x14ac:dyDescent="0.25">
      <c r="A71" s="6">
        <f t="shared" si="3"/>
        <v>42805</v>
      </c>
      <c r="B71" s="81">
        <f t="shared" si="2"/>
        <v>3</v>
      </c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8"/>
    </row>
    <row r="72" spans="1:31" hidden="1" x14ac:dyDescent="0.25">
      <c r="A72" s="6">
        <f t="shared" si="3"/>
        <v>42806</v>
      </c>
      <c r="B72" s="81">
        <f t="shared" si="2"/>
        <v>3</v>
      </c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8"/>
    </row>
    <row r="73" spans="1:31" hidden="1" x14ac:dyDescent="0.25">
      <c r="A73" s="6">
        <f t="shared" si="3"/>
        <v>42807</v>
      </c>
      <c r="B73" s="81">
        <f t="shared" si="2"/>
        <v>3</v>
      </c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8"/>
    </row>
    <row r="74" spans="1:31" hidden="1" x14ac:dyDescent="0.25">
      <c r="A74" s="6">
        <f t="shared" si="3"/>
        <v>42808</v>
      </c>
      <c r="B74" s="81">
        <f t="shared" si="2"/>
        <v>3</v>
      </c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8"/>
    </row>
    <row r="75" spans="1:31" hidden="1" x14ac:dyDescent="0.25">
      <c r="A75" s="6">
        <f t="shared" si="3"/>
        <v>42809</v>
      </c>
      <c r="B75" s="81">
        <f t="shared" si="2"/>
        <v>3</v>
      </c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8"/>
    </row>
    <row r="76" spans="1:31" hidden="1" x14ac:dyDescent="0.25">
      <c r="A76" s="6">
        <f t="shared" si="3"/>
        <v>42810</v>
      </c>
      <c r="B76" s="81">
        <f t="shared" si="2"/>
        <v>3</v>
      </c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8"/>
    </row>
    <row r="77" spans="1:31" hidden="1" x14ac:dyDescent="0.25">
      <c r="A77" s="6">
        <f t="shared" si="3"/>
        <v>42811</v>
      </c>
      <c r="B77" s="81">
        <f t="shared" si="2"/>
        <v>3</v>
      </c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8"/>
    </row>
    <row r="78" spans="1:31" hidden="1" x14ac:dyDescent="0.25">
      <c r="A78" s="6">
        <f t="shared" si="3"/>
        <v>42812</v>
      </c>
      <c r="B78" s="81">
        <f t="shared" si="2"/>
        <v>3</v>
      </c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8"/>
    </row>
    <row r="79" spans="1:31" hidden="1" x14ac:dyDescent="0.25">
      <c r="A79" s="6">
        <f t="shared" si="3"/>
        <v>42813</v>
      </c>
      <c r="B79" s="81">
        <f t="shared" si="2"/>
        <v>3</v>
      </c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8"/>
    </row>
    <row r="80" spans="1:31" hidden="1" x14ac:dyDescent="0.25">
      <c r="A80" s="6">
        <f t="shared" si="3"/>
        <v>42814</v>
      </c>
      <c r="B80" s="81">
        <f t="shared" si="2"/>
        <v>3</v>
      </c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8"/>
    </row>
    <row r="81" spans="1:31" hidden="1" x14ac:dyDescent="0.25">
      <c r="A81" s="6">
        <f t="shared" si="3"/>
        <v>42815</v>
      </c>
      <c r="B81" s="81">
        <f t="shared" si="2"/>
        <v>3</v>
      </c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8"/>
    </row>
    <row r="82" spans="1:31" hidden="1" x14ac:dyDescent="0.25">
      <c r="A82" s="6">
        <f t="shared" si="3"/>
        <v>42816</v>
      </c>
      <c r="B82" s="81">
        <f t="shared" si="2"/>
        <v>3</v>
      </c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8"/>
    </row>
    <row r="83" spans="1:31" hidden="1" x14ac:dyDescent="0.25">
      <c r="A83" s="6">
        <f t="shared" si="3"/>
        <v>42817</v>
      </c>
      <c r="B83" s="81">
        <f t="shared" si="2"/>
        <v>3</v>
      </c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8"/>
    </row>
    <row r="84" spans="1:31" hidden="1" x14ac:dyDescent="0.25">
      <c r="A84" s="6">
        <f t="shared" si="3"/>
        <v>42818</v>
      </c>
      <c r="B84" s="81">
        <f t="shared" si="2"/>
        <v>3</v>
      </c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8"/>
    </row>
    <row r="85" spans="1:31" hidden="1" x14ac:dyDescent="0.25">
      <c r="A85" s="6">
        <f t="shared" si="3"/>
        <v>42819</v>
      </c>
      <c r="B85" s="81">
        <f t="shared" si="2"/>
        <v>3</v>
      </c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8"/>
    </row>
    <row r="86" spans="1:31" hidden="1" x14ac:dyDescent="0.25">
      <c r="A86" s="6">
        <f t="shared" si="3"/>
        <v>42820</v>
      </c>
      <c r="B86" s="81">
        <f t="shared" si="2"/>
        <v>3</v>
      </c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8"/>
    </row>
    <row r="87" spans="1:31" hidden="1" x14ac:dyDescent="0.25">
      <c r="A87" s="6">
        <f t="shared" si="3"/>
        <v>42821</v>
      </c>
      <c r="B87" s="81">
        <f t="shared" si="2"/>
        <v>3</v>
      </c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8"/>
    </row>
    <row r="88" spans="1:31" hidden="1" x14ac:dyDescent="0.25">
      <c r="A88" s="6">
        <f t="shared" si="3"/>
        <v>42822</v>
      </c>
      <c r="B88" s="81">
        <f t="shared" si="2"/>
        <v>3</v>
      </c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8"/>
    </row>
    <row r="89" spans="1:31" hidden="1" x14ac:dyDescent="0.25">
      <c r="A89" s="6">
        <f t="shared" si="3"/>
        <v>42823</v>
      </c>
      <c r="B89" s="81">
        <f t="shared" si="2"/>
        <v>3</v>
      </c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8"/>
    </row>
    <row r="90" spans="1:31" hidden="1" x14ac:dyDescent="0.25">
      <c r="A90" s="6">
        <f t="shared" si="3"/>
        <v>42824</v>
      </c>
      <c r="B90" s="81">
        <f t="shared" si="2"/>
        <v>3</v>
      </c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8"/>
    </row>
    <row r="91" spans="1:31" hidden="1" x14ac:dyDescent="0.25">
      <c r="A91" s="6">
        <f>A90+1</f>
        <v>42825</v>
      </c>
      <c r="B91" s="81">
        <f t="shared" si="2"/>
        <v>3</v>
      </c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8"/>
    </row>
    <row r="92" spans="1:31" hidden="1" x14ac:dyDescent="0.25">
      <c r="A92" s="6">
        <f>A91+1</f>
        <v>42826</v>
      </c>
      <c r="B92" s="81">
        <f t="shared" si="2"/>
        <v>4</v>
      </c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8"/>
    </row>
    <row r="93" spans="1:31" hidden="1" x14ac:dyDescent="0.25">
      <c r="A93" s="6">
        <f t="shared" ref="A93:A156" si="4">A92+1</f>
        <v>42827</v>
      </c>
      <c r="B93" s="81">
        <f t="shared" si="2"/>
        <v>4</v>
      </c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8"/>
    </row>
    <row r="94" spans="1:31" hidden="1" x14ac:dyDescent="0.25">
      <c r="A94" s="6">
        <f t="shared" si="4"/>
        <v>42828</v>
      </c>
      <c r="B94" s="81">
        <f t="shared" si="2"/>
        <v>4</v>
      </c>
      <c r="C94" s="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8"/>
    </row>
    <row r="95" spans="1:31" hidden="1" x14ac:dyDescent="0.25">
      <c r="A95" s="6">
        <f t="shared" si="4"/>
        <v>42829</v>
      </c>
      <c r="B95" s="81">
        <f t="shared" si="2"/>
        <v>4</v>
      </c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8"/>
    </row>
    <row r="96" spans="1:31" hidden="1" x14ac:dyDescent="0.25">
      <c r="A96" s="6">
        <f t="shared" si="4"/>
        <v>42830</v>
      </c>
      <c r="B96" s="81">
        <f t="shared" si="2"/>
        <v>4</v>
      </c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8"/>
    </row>
    <row r="97" spans="1:31" hidden="1" x14ac:dyDescent="0.25">
      <c r="A97" s="6">
        <f t="shared" si="4"/>
        <v>42831</v>
      </c>
      <c r="B97" s="81">
        <f t="shared" si="2"/>
        <v>4</v>
      </c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8"/>
    </row>
    <row r="98" spans="1:31" hidden="1" x14ac:dyDescent="0.25">
      <c r="A98" s="6">
        <f t="shared" si="4"/>
        <v>42832</v>
      </c>
      <c r="B98" s="81">
        <f t="shared" si="2"/>
        <v>4</v>
      </c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8"/>
    </row>
    <row r="99" spans="1:31" hidden="1" x14ac:dyDescent="0.25">
      <c r="A99" s="6">
        <f t="shared" si="4"/>
        <v>42833</v>
      </c>
      <c r="B99" s="81">
        <f t="shared" si="2"/>
        <v>4</v>
      </c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8"/>
    </row>
    <row r="100" spans="1:31" hidden="1" x14ac:dyDescent="0.25">
      <c r="A100" s="6">
        <f t="shared" si="4"/>
        <v>42834</v>
      </c>
      <c r="B100" s="81">
        <f t="shared" si="2"/>
        <v>4</v>
      </c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8"/>
    </row>
    <row r="101" spans="1:31" hidden="1" x14ac:dyDescent="0.25">
      <c r="A101" s="6">
        <f t="shared" si="4"/>
        <v>42835</v>
      </c>
      <c r="B101" s="81">
        <f t="shared" si="2"/>
        <v>4</v>
      </c>
      <c r="C101" s="7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8"/>
    </row>
    <row r="102" spans="1:31" hidden="1" x14ac:dyDescent="0.25">
      <c r="A102" s="6">
        <f t="shared" si="4"/>
        <v>42836</v>
      </c>
      <c r="B102" s="81">
        <f t="shared" si="2"/>
        <v>4</v>
      </c>
      <c r="C102" s="7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8"/>
    </row>
    <row r="103" spans="1:31" hidden="1" x14ac:dyDescent="0.25">
      <c r="A103" s="6">
        <f t="shared" si="4"/>
        <v>42837</v>
      </c>
      <c r="B103" s="81">
        <f t="shared" si="2"/>
        <v>4</v>
      </c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8"/>
    </row>
    <row r="104" spans="1:31" hidden="1" x14ac:dyDescent="0.25">
      <c r="A104" s="6">
        <f t="shared" si="4"/>
        <v>42838</v>
      </c>
      <c r="B104" s="81">
        <f t="shared" si="2"/>
        <v>4</v>
      </c>
      <c r="C104" s="7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8"/>
    </row>
    <row r="105" spans="1:31" hidden="1" x14ac:dyDescent="0.25">
      <c r="A105" s="6">
        <f t="shared" si="4"/>
        <v>42839</v>
      </c>
      <c r="B105" s="81">
        <f t="shared" si="2"/>
        <v>4</v>
      </c>
      <c r="C105" s="7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8"/>
    </row>
    <row r="106" spans="1:31" hidden="1" x14ac:dyDescent="0.25">
      <c r="A106" s="6">
        <f t="shared" si="4"/>
        <v>42840</v>
      </c>
      <c r="B106" s="81">
        <f t="shared" si="2"/>
        <v>4</v>
      </c>
      <c r="C106" s="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8"/>
    </row>
    <row r="107" spans="1:31" hidden="1" x14ac:dyDescent="0.25">
      <c r="A107" s="6">
        <f t="shared" si="4"/>
        <v>42841</v>
      </c>
      <c r="B107" s="81">
        <f t="shared" si="2"/>
        <v>4</v>
      </c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8"/>
    </row>
    <row r="108" spans="1:31" hidden="1" x14ac:dyDescent="0.25">
      <c r="A108" s="6">
        <f t="shared" si="4"/>
        <v>42842</v>
      </c>
      <c r="B108" s="81">
        <f t="shared" si="2"/>
        <v>4</v>
      </c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8"/>
    </row>
    <row r="109" spans="1:31" hidden="1" x14ac:dyDescent="0.25">
      <c r="A109" s="6">
        <f t="shared" si="4"/>
        <v>42843</v>
      </c>
      <c r="B109" s="81">
        <f t="shared" si="2"/>
        <v>4</v>
      </c>
      <c r="C109" s="7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8"/>
    </row>
    <row r="110" spans="1:31" hidden="1" x14ac:dyDescent="0.25">
      <c r="A110" s="6">
        <f t="shared" si="4"/>
        <v>42844</v>
      </c>
      <c r="B110" s="81">
        <f t="shared" si="2"/>
        <v>4</v>
      </c>
      <c r="C110" s="7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8"/>
    </row>
    <row r="111" spans="1:31" hidden="1" x14ac:dyDescent="0.25">
      <c r="A111" s="6">
        <f t="shared" si="4"/>
        <v>42845</v>
      </c>
      <c r="B111" s="81">
        <f t="shared" si="2"/>
        <v>4</v>
      </c>
      <c r="C111" s="7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8"/>
    </row>
    <row r="112" spans="1:31" hidden="1" x14ac:dyDescent="0.25">
      <c r="A112" s="6">
        <f t="shared" si="4"/>
        <v>42846</v>
      </c>
      <c r="B112" s="81">
        <f t="shared" si="2"/>
        <v>4</v>
      </c>
      <c r="C112" s="7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8"/>
    </row>
    <row r="113" spans="1:31" hidden="1" x14ac:dyDescent="0.25">
      <c r="A113" s="6">
        <f t="shared" si="4"/>
        <v>42847</v>
      </c>
      <c r="B113" s="81">
        <f t="shared" si="2"/>
        <v>4</v>
      </c>
      <c r="C113" s="7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8"/>
    </row>
    <row r="114" spans="1:31" hidden="1" x14ac:dyDescent="0.25">
      <c r="A114" s="6">
        <f t="shared" si="4"/>
        <v>42848</v>
      </c>
      <c r="B114" s="81">
        <f t="shared" si="2"/>
        <v>4</v>
      </c>
      <c r="C114" s="7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8"/>
    </row>
    <row r="115" spans="1:31" hidden="1" x14ac:dyDescent="0.25">
      <c r="A115" s="6">
        <f t="shared" si="4"/>
        <v>42849</v>
      </c>
      <c r="B115" s="81">
        <f t="shared" si="2"/>
        <v>4</v>
      </c>
      <c r="C115" s="7"/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8"/>
    </row>
    <row r="116" spans="1:31" hidden="1" x14ac:dyDescent="0.25">
      <c r="A116" s="6">
        <f t="shared" si="4"/>
        <v>42850</v>
      </c>
      <c r="B116" s="81">
        <f t="shared" si="2"/>
        <v>4</v>
      </c>
      <c r="C116" s="7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8"/>
    </row>
    <row r="117" spans="1:31" hidden="1" x14ac:dyDescent="0.25">
      <c r="A117" s="6">
        <f t="shared" si="4"/>
        <v>42851</v>
      </c>
      <c r="B117" s="81">
        <f t="shared" si="2"/>
        <v>4</v>
      </c>
      <c r="C117" s="7"/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8"/>
    </row>
    <row r="118" spans="1:31" hidden="1" x14ac:dyDescent="0.25">
      <c r="A118" s="6">
        <f t="shared" si="4"/>
        <v>42852</v>
      </c>
      <c r="B118" s="81">
        <f t="shared" si="2"/>
        <v>4</v>
      </c>
      <c r="C118" s="7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8"/>
    </row>
    <row r="119" spans="1:31" hidden="1" x14ac:dyDescent="0.25">
      <c r="A119" s="6">
        <f t="shared" si="4"/>
        <v>42853</v>
      </c>
      <c r="B119" s="81">
        <f t="shared" si="2"/>
        <v>4</v>
      </c>
      <c r="C119" s="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8"/>
    </row>
    <row r="120" spans="1:31" hidden="1" x14ac:dyDescent="0.25">
      <c r="A120" s="6">
        <f t="shared" si="4"/>
        <v>42854</v>
      </c>
      <c r="B120" s="81">
        <f t="shared" si="2"/>
        <v>4</v>
      </c>
      <c r="C120" s="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8"/>
    </row>
    <row r="121" spans="1:31" hidden="1" x14ac:dyDescent="0.25">
      <c r="A121" s="6">
        <f t="shared" si="4"/>
        <v>42855</v>
      </c>
      <c r="B121" s="81">
        <f t="shared" si="2"/>
        <v>4</v>
      </c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8"/>
    </row>
    <row r="122" spans="1:31" hidden="1" x14ac:dyDescent="0.25">
      <c r="A122" s="6">
        <f t="shared" si="4"/>
        <v>42856</v>
      </c>
      <c r="B122" s="81">
        <f t="shared" si="2"/>
        <v>5</v>
      </c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8"/>
    </row>
    <row r="123" spans="1:31" hidden="1" x14ac:dyDescent="0.25">
      <c r="A123" s="6">
        <f t="shared" si="4"/>
        <v>42857</v>
      </c>
      <c r="B123" s="81">
        <f t="shared" si="2"/>
        <v>5</v>
      </c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8"/>
    </row>
    <row r="124" spans="1:31" hidden="1" x14ac:dyDescent="0.25">
      <c r="A124" s="6">
        <f t="shared" si="4"/>
        <v>42858</v>
      </c>
      <c r="B124" s="81">
        <f t="shared" si="2"/>
        <v>5</v>
      </c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8"/>
    </row>
    <row r="125" spans="1:31" hidden="1" x14ac:dyDescent="0.25">
      <c r="A125" s="6">
        <f t="shared" si="4"/>
        <v>42859</v>
      </c>
      <c r="B125" s="81">
        <f t="shared" si="2"/>
        <v>5</v>
      </c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8"/>
    </row>
    <row r="126" spans="1:31" hidden="1" x14ac:dyDescent="0.25">
      <c r="A126" s="6">
        <f t="shared" si="4"/>
        <v>42860</v>
      </c>
      <c r="B126" s="81">
        <f t="shared" si="2"/>
        <v>5</v>
      </c>
      <c r="C126" s="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8"/>
    </row>
    <row r="127" spans="1:31" hidden="1" x14ac:dyDescent="0.25">
      <c r="A127" s="6">
        <f t="shared" si="4"/>
        <v>42861</v>
      </c>
      <c r="B127" s="81">
        <f t="shared" si="2"/>
        <v>5</v>
      </c>
      <c r="C127" s="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8"/>
    </row>
    <row r="128" spans="1:31" hidden="1" x14ac:dyDescent="0.25">
      <c r="A128" s="6">
        <f t="shared" si="4"/>
        <v>42862</v>
      </c>
      <c r="B128" s="81">
        <f t="shared" si="2"/>
        <v>5</v>
      </c>
      <c r="C128" s="7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8"/>
    </row>
    <row r="129" spans="1:31" hidden="1" x14ac:dyDescent="0.25">
      <c r="A129" s="6">
        <f t="shared" si="4"/>
        <v>42863</v>
      </c>
      <c r="B129" s="81">
        <f t="shared" si="2"/>
        <v>5</v>
      </c>
      <c r="C129" s="7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8"/>
    </row>
    <row r="130" spans="1:31" hidden="1" x14ac:dyDescent="0.25">
      <c r="A130" s="6">
        <f t="shared" si="4"/>
        <v>42864</v>
      </c>
      <c r="B130" s="81">
        <f t="shared" si="2"/>
        <v>5</v>
      </c>
      <c r="C130" s="7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8"/>
    </row>
    <row r="131" spans="1:31" hidden="1" x14ac:dyDescent="0.25">
      <c r="A131" s="6">
        <f t="shared" si="4"/>
        <v>42865</v>
      </c>
      <c r="B131" s="81">
        <f t="shared" ref="B131:B194" si="5">MONTH(A131)</f>
        <v>5</v>
      </c>
      <c r="C131" s="7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8"/>
    </row>
    <row r="132" spans="1:31" hidden="1" x14ac:dyDescent="0.25">
      <c r="A132" s="6">
        <f t="shared" si="4"/>
        <v>42866</v>
      </c>
      <c r="B132" s="81">
        <f t="shared" si="5"/>
        <v>5</v>
      </c>
      <c r="C132" s="7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8"/>
    </row>
    <row r="133" spans="1:31" hidden="1" x14ac:dyDescent="0.25">
      <c r="A133" s="6">
        <f t="shared" si="4"/>
        <v>42867</v>
      </c>
      <c r="B133" s="81">
        <f t="shared" si="5"/>
        <v>5</v>
      </c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8"/>
    </row>
    <row r="134" spans="1:31" hidden="1" x14ac:dyDescent="0.25">
      <c r="A134" s="6">
        <f t="shared" si="4"/>
        <v>42868</v>
      </c>
      <c r="B134" s="81">
        <f t="shared" si="5"/>
        <v>5</v>
      </c>
      <c r="C134" s="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8"/>
    </row>
    <row r="135" spans="1:31" hidden="1" x14ac:dyDescent="0.25">
      <c r="A135" s="6">
        <f t="shared" si="4"/>
        <v>42869</v>
      </c>
      <c r="B135" s="81">
        <f t="shared" si="5"/>
        <v>5</v>
      </c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8"/>
    </row>
    <row r="136" spans="1:31" hidden="1" x14ac:dyDescent="0.25">
      <c r="A136" s="6">
        <f t="shared" si="4"/>
        <v>42870</v>
      </c>
      <c r="B136" s="81">
        <f t="shared" si="5"/>
        <v>5</v>
      </c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8"/>
    </row>
    <row r="137" spans="1:31" hidden="1" x14ac:dyDescent="0.25">
      <c r="A137" s="6">
        <f t="shared" si="4"/>
        <v>42871</v>
      </c>
      <c r="B137" s="81">
        <f t="shared" si="5"/>
        <v>5</v>
      </c>
      <c r="C137" s="7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8"/>
    </row>
    <row r="138" spans="1:31" hidden="1" x14ac:dyDescent="0.25">
      <c r="A138" s="6">
        <f t="shared" si="4"/>
        <v>42872</v>
      </c>
      <c r="B138" s="81">
        <f t="shared" si="5"/>
        <v>5</v>
      </c>
      <c r="C138" s="7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8"/>
    </row>
    <row r="139" spans="1:31" hidden="1" x14ac:dyDescent="0.25">
      <c r="A139" s="6">
        <f t="shared" si="4"/>
        <v>42873</v>
      </c>
      <c r="B139" s="81">
        <f t="shared" si="5"/>
        <v>5</v>
      </c>
      <c r="C139" s="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8"/>
    </row>
    <row r="140" spans="1:31" hidden="1" x14ac:dyDescent="0.25">
      <c r="A140" s="6">
        <f t="shared" si="4"/>
        <v>42874</v>
      </c>
      <c r="B140" s="81">
        <f t="shared" si="5"/>
        <v>5</v>
      </c>
      <c r="C140" s="7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8"/>
    </row>
    <row r="141" spans="1:31" hidden="1" x14ac:dyDescent="0.25">
      <c r="A141" s="6">
        <f t="shared" si="4"/>
        <v>42875</v>
      </c>
      <c r="B141" s="81">
        <f t="shared" si="5"/>
        <v>5</v>
      </c>
      <c r="C141" s="7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8"/>
    </row>
    <row r="142" spans="1:31" hidden="1" x14ac:dyDescent="0.25">
      <c r="A142" s="6">
        <f t="shared" si="4"/>
        <v>42876</v>
      </c>
      <c r="B142" s="81">
        <f t="shared" si="5"/>
        <v>5</v>
      </c>
      <c r="C142" s="7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8"/>
    </row>
    <row r="143" spans="1:31" hidden="1" x14ac:dyDescent="0.25">
      <c r="A143" s="6">
        <f t="shared" si="4"/>
        <v>42877</v>
      </c>
      <c r="B143" s="81">
        <f t="shared" si="5"/>
        <v>5</v>
      </c>
      <c r="C143" s="7"/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8"/>
    </row>
    <row r="144" spans="1:31" hidden="1" x14ac:dyDescent="0.25">
      <c r="A144" s="6">
        <f t="shared" si="4"/>
        <v>42878</v>
      </c>
      <c r="B144" s="81">
        <f t="shared" si="5"/>
        <v>5</v>
      </c>
      <c r="C144" s="7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8"/>
    </row>
    <row r="145" spans="1:31" hidden="1" x14ac:dyDescent="0.25">
      <c r="A145" s="6">
        <f t="shared" si="4"/>
        <v>42879</v>
      </c>
      <c r="B145" s="81">
        <f t="shared" si="5"/>
        <v>5</v>
      </c>
      <c r="C145" s="7"/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8"/>
    </row>
    <row r="146" spans="1:31" hidden="1" x14ac:dyDescent="0.25">
      <c r="A146" s="6">
        <f t="shared" si="4"/>
        <v>42880</v>
      </c>
      <c r="B146" s="81">
        <f t="shared" si="5"/>
        <v>5</v>
      </c>
      <c r="C146" s="7"/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8"/>
    </row>
    <row r="147" spans="1:31" hidden="1" x14ac:dyDescent="0.25">
      <c r="A147" s="6">
        <f t="shared" si="4"/>
        <v>42881</v>
      </c>
      <c r="B147" s="81">
        <f t="shared" si="5"/>
        <v>5</v>
      </c>
      <c r="C147" s="7"/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8"/>
    </row>
    <row r="148" spans="1:31" hidden="1" x14ac:dyDescent="0.25">
      <c r="A148" s="6">
        <f t="shared" si="4"/>
        <v>42882</v>
      </c>
      <c r="B148" s="81">
        <f t="shared" si="5"/>
        <v>5</v>
      </c>
      <c r="C148" s="7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8"/>
    </row>
    <row r="149" spans="1:31" hidden="1" x14ac:dyDescent="0.25">
      <c r="A149" s="6">
        <f t="shared" si="4"/>
        <v>42883</v>
      </c>
      <c r="B149" s="81">
        <f t="shared" si="5"/>
        <v>5</v>
      </c>
      <c r="C149" s="7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8"/>
    </row>
    <row r="150" spans="1:31" hidden="1" x14ac:dyDescent="0.25">
      <c r="A150" s="6">
        <f t="shared" si="4"/>
        <v>42884</v>
      </c>
      <c r="B150" s="81">
        <f t="shared" si="5"/>
        <v>5</v>
      </c>
      <c r="C150" s="7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8"/>
    </row>
    <row r="151" spans="1:31" hidden="1" x14ac:dyDescent="0.25">
      <c r="A151" s="6">
        <f t="shared" si="4"/>
        <v>42885</v>
      </c>
      <c r="B151" s="81">
        <f t="shared" si="5"/>
        <v>5</v>
      </c>
      <c r="C151" s="7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8"/>
    </row>
    <row r="152" spans="1:31" hidden="1" x14ac:dyDescent="0.25">
      <c r="A152" s="6">
        <f t="shared" si="4"/>
        <v>42886</v>
      </c>
      <c r="B152" s="81">
        <f t="shared" si="5"/>
        <v>5</v>
      </c>
      <c r="C152" s="7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8"/>
    </row>
    <row r="153" spans="1:31" hidden="1" x14ac:dyDescent="0.25">
      <c r="A153" s="6">
        <f t="shared" si="4"/>
        <v>42887</v>
      </c>
      <c r="B153" s="81">
        <f t="shared" si="5"/>
        <v>6</v>
      </c>
      <c r="C153" s="7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8"/>
    </row>
    <row r="154" spans="1:31" hidden="1" x14ac:dyDescent="0.25">
      <c r="A154" s="6">
        <f t="shared" si="4"/>
        <v>42888</v>
      </c>
      <c r="B154" s="81">
        <f t="shared" si="5"/>
        <v>6</v>
      </c>
      <c r="C154" s="7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8"/>
    </row>
    <row r="155" spans="1:31" hidden="1" x14ac:dyDescent="0.25">
      <c r="A155" s="6">
        <f t="shared" si="4"/>
        <v>42889</v>
      </c>
      <c r="B155" s="81">
        <f t="shared" si="5"/>
        <v>6</v>
      </c>
      <c r="C155" s="7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8"/>
    </row>
    <row r="156" spans="1:31" hidden="1" x14ac:dyDescent="0.25">
      <c r="A156" s="6">
        <f t="shared" si="4"/>
        <v>42890</v>
      </c>
      <c r="B156" s="81">
        <f t="shared" si="5"/>
        <v>6</v>
      </c>
      <c r="C156" s="7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8"/>
    </row>
    <row r="157" spans="1:31" hidden="1" x14ac:dyDescent="0.25">
      <c r="A157" s="6">
        <f t="shared" ref="A157:A220" si="6">A156+1</f>
        <v>42891</v>
      </c>
      <c r="B157" s="81">
        <f t="shared" si="5"/>
        <v>6</v>
      </c>
      <c r="C157" s="7"/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8"/>
    </row>
    <row r="158" spans="1:31" hidden="1" x14ac:dyDescent="0.25">
      <c r="A158" s="6">
        <f t="shared" si="6"/>
        <v>42892</v>
      </c>
      <c r="B158" s="81">
        <f t="shared" si="5"/>
        <v>6</v>
      </c>
      <c r="C158" s="7"/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8"/>
    </row>
    <row r="159" spans="1:31" hidden="1" x14ac:dyDescent="0.25">
      <c r="A159" s="6">
        <f t="shared" si="6"/>
        <v>42893</v>
      </c>
      <c r="B159" s="81">
        <f t="shared" si="5"/>
        <v>6</v>
      </c>
      <c r="C159" s="7"/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8"/>
    </row>
    <row r="160" spans="1:31" hidden="1" x14ac:dyDescent="0.25">
      <c r="A160" s="6">
        <f t="shared" si="6"/>
        <v>42894</v>
      </c>
      <c r="B160" s="81">
        <f t="shared" si="5"/>
        <v>6</v>
      </c>
      <c r="C160" s="7"/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8"/>
    </row>
    <row r="161" spans="1:31" hidden="1" x14ac:dyDescent="0.25">
      <c r="A161" s="6">
        <f t="shared" si="6"/>
        <v>42895</v>
      </c>
      <c r="B161" s="81">
        <f t="shared" si="5"/>
        <v>6</v>
      </c>
      <c r="C161" s="7"/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8"/>
    </row>
    <row r="162" spans="1:31" hidden="1" x14ac:dyDescent="0.25">
      <c r="A162" s="6">
        <f t="shared" si="6"/>
        <v>42896</v>
      </c>
      <c r="B162" s="81">
        <f t="shared" si="5"/>
        <v>6</v>
      </c>
      <c r="C162" s="7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8"/>
    </row>
    <row r="163" spans="1:31" hidden="1" x14ac:dyDescent="0.25">
      <c r="A163" s="6">
        <f t="shared" si="6"/>
        <v>42897</v>
      </c>
      <c r="B163" s="81">
        <f t="shared" si="5"/>
        <v>6</v>
      </c>
      <c r="C163" s="7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8"/>
    </row>
    <row r="164" spans="1:31" hidden="1" x14ac:dyDescent="0.25">
      <c r="A164" s="6">
        <f t="shared" si="6"/>
        <v>42898</v>
      </c>
      <c r="B164" s="81">
        <f t="shared" si="5"/>
        <v>6</v>
      </c>
      <c r="C164" s="7"/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8"/>
    </row>
    <row r="165" spans="1:31" hidden="1" x14ac:dyDescent="0.25">
      <c r="A165" s="6">
        <f t="shared" si="6"/>
        <v>42899</v>
      </c>
      <c r="B165" s="81">
        <f t="shared" si="5"/>
        <v>6</v>
      </c>
      <c r="C165" s="7"/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8"/>
    </row>
    <row r="166" spans="1:31" hidden="1" x14ac:dyDescent="0.25">
      <c r="A166" s="6">
        <f t="shared" si="6"/>
        <v>42900</v>
      </c>
      <c r="B166" s="81">
        <f t="shared" si="5"/>
        <v>6</v>
      </c>
      <c r="C166" s="7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8"/>
    </row>
    <row r="167" spans="1:31" hidden="1" x14ac:dyDescent="0.25">
      <c r="A167" s="6">
        <f t="shared" si="6"/>
        <v>42901</v>
      </c>
      <c r="B167" s="81">
        <f t="shared" si="5"/>
        <v>6</v>
      </c>
      <c r="C167" s="7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8"/>
    </row>
    <row r="168" spans="1:31" hidden="1" x14ac:dyDescent="0.25">
      <c r="A168" s="6">
        <f t="shared" si="6"/>
        <v>42902</v>
      </c>
      <c r="B168" s="81">
        <f t="shared" si="5"/>
        <v>6</v>
      </c>
      <c r="C168" s="7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8"/>
    </row>
    <row r="169" spans="1:31" hidden="1" x14ac:dyDescent="0.25">
      <c r="A169" s="6">
        <f t="shared" si="6"/>
        <v>42903</v>
      </c>
      <c r="B169" s="81">
        <f t="shared" si="5"/>
        <v>6</v>
      </c>
      <c r="C169" s="7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8"/>
    </row>
    <row r="170" spans="1:31" hidden="1" x14ac:dyDescent="0.25">
      <c r="A170" s="6">
        <f t="shared" si="6"/>
        <v>42904</v>
      </c>
      <c r="B170" s="81">
        <f t="shared" si="5"/>
        <v>6</v>
      </c>
      <c r="C170" s="7"/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8"/>
    </row>
    <row r="171" spans="1:31" hidden="1" x14ac:dyDescent="0.25">
      <c r="A171" s="6">
        <f t="shared" si="6"/>
        <v>42905</v>
      </c>
      <c r="B171" s="81">
        <f t="shared" si="5"/>
        <v>6</v>
      </c>
      <c r="C171" s="7"/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8"/>
    </row>
    <row r="172" spans="1:31" hidden="1" x14ac:dyDescent="0.25">
      <c r="A172" s="6">
        <f t="shared" si="6"/>
        <v>42906</v>
      </c>
      <c r="B172" s="81">
        <f t="shared" si="5"/>
        <v>6</v>
      </c>
      <c r="C172" s="7"/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8"/>
    </row>
    <row r="173" spans="1:31" hidden="1" x14ac:dyDescent="0.25">
      <c r="A173" s="6">
        <f t="shared" si="6"/>
        <v>42907</v>
      </c>
      <c r="B173" s="81">
        <f t="shared" si="5"/>
        <v>6</v>
      </c>
      <c r="C173" s="7"/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8"/>
    </row>
    <row r="174" spans="1:31" hidden="1" x14ac:dyDescent="0.25">
      <c r="A174" s="6">
        <f t="shared" si="6"/>
        <v>42908</v>
      </c>
      <c r="B174" s="81">
        <f t="shared" si="5"/>
        <v>6</v>
      </c>
      <c r="C174" s="7"/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8"/>
    </row>
    <row r="175" spans="1:31" hidden="1" x14ac:dyDescent="0.25">
      <c r="A175" s="6">
        <f t="shared" si="6"/>
        <v>42909</v>
      </c>
      <c r="B175" s="81">
        <f t="shared" si="5"/>
        <v>6</v>
      </c>
      <c r="C175" s="7"/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8"/>
    </row>
    <row r="176" spans="1:31" hidden="1" x14ac:dyDescent="0.25">
      <c r="A176" s="6">
        <f t="shared" si="6"/>
        <v>42910</v>
      </c>
      <c r="B176" s="81">
        <f t="shared" si="5"/>
        <v>6</v>
      </c>
      <c r="C176" s="7"/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8"/>
    </row>
    <row r="177" spans="1:31" hidden="1" x14ac:dyDescent="0.25">
      <c r="A177" s="6">
        <f t="shared" si="6"/>
        <v>42911</v>
      </c>
      <c r="B177" s="81">
        <f t="shared" si="5"/>
        <v>6</v>
      </c>
      <c r="C177" s="7"/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8"/>
    </row>
    <row r="178" spans="1:31" hidden="1" x14ac:dyDescent="0.25">
      <c r="A178" s="6">
        <f t="shared" si="6"/>
        <v>42912</v>
      </c>
      <c r="B178" s="81">
        <f t="shared" si="5"/>
        <v>6</v>
      </c>
      <c r="C178" s="7"/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8"/>
    </row>
    <row r="179" spans="1:31" hidden="1" x14ac:dyDescent="0.25">
      <c r="A179" s="6">
        <f t="shared" si="6"/>
        <v>42913</v>
      </c>
      <c r="B179" s="81">
        <f t="shared" si="5"/>
        <v>6</v>
      </c>
      <c r="C179" s="7"/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8"/>
    </row>
    <row r="180" spans="1:31" hidden="1" x14ac:dyDescent="0.25">
      <c r="A180" s="6">
        <f t="shared" si="6"/>
        <v>42914</v>
      </c>
      <c r="B180" s="81">
        <f t="shared" si="5"/>
        <v>6</v>
      </c>
      <c r="C180" s="7"/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8"/>
    </row>
    <row r="181" spans="1:31" hidden="1" x14ac:dyDescent="0.25">
      <c r="A181" s="6">
        <f t="shared" si="6"/>
        <v>42915</v>
      </c>
      <c r="B181" s="81">
        <f t="shared" si="5"/>
        <v>6</v>
      </c>
      <c r="C181" s="7"/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8"/>
    </row>
    <row r="182" spans="1:31" hidden="1" x14ac:dyDescent="0.25">
      <c r="A182" s="6">
        <f t="shared" si="6"/>
        <v>42916</v>
      </c>
      <c r="B182" s="81">
        <f t="shared" si="5"/>
        <v>6</v>
      </c>
      <c r="C182" s="7"/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8"/>
    </row>
    <row r="183" spans="1:31" hidden="1" x14ac:dyDescent="0.25">
      <c r="A183" s="6">
        <f t="shared" si="6"/>
        <v>42917</v>
      </c>
      <c r="B183" s="81">
        <f t="shared" si="5"/>
        <v>7</v>
      </c>
      <c r="C183" s="7"/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8"/>
    </row>
    <row r="184" spans="1:31" hidden="1" x14ac:dyDescent="0.25">
      <c r="A184" s="6">
        <f t="shared" si="6"/>
        <v>42918</v>
      </c>
      <c r="B184" s="81">
        <f t="shared" si="5"/>
        <v>7</v>
      </c>
      <c r="C184" s="7"/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8"/>
    </row>
    <row r="185" spans="1:31" hidden="1" x14ac:dyDescent="0.25">
      <c r="A185" s="6">
        <f t="shared" si="6"/>
        <v>42919</v>
      </c>
      <c r="B185" s="81">
        <f t="shared" si="5"/>
        <v>7</v>
      </c>
      <c r="C185" s="7"/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8"/>
    </row>
    <row r="186" spans="1:31" hidden="1" x14ac:dyDescent="0.25">
      <c r="A186" s="6">
        <f t="shared" si="6"/>
        <v>42920</v>
      </c>
      <c r="B186" s="81">
        <f t="shared" si="5"/>
        <v>7</v>
      </c>
      <c r="C186" s="7"/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8"/>
    </row>
    <row r="187" spans="1:31" hidden="1" x14ac:dyDescent="0.25">
      <c r="A187" s="6">
        <f t="shared" si="6"/>
        <v>42921</v>
      </c>
      <c r="B187" s="81">
        <f t="shared" si="5"/>
        <v>7</v>
      </c>
      <c r="C187" s="7"/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8"/>
    </row>
    <row r="188" spans="1:31" hidden="1" x14ac:dyDescent="0.25">
      <c r="A188" s="6">
        <f t="shared" si="6"/>
        <v>42922</v>
      </c>
      <c r="B188" s="81">
        <f t="shared" si="5"/>
        <v>7</v>
      </c>
      <c r="C188" s="7"/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8"/>
    </row>
    <row r="189" spans="1:31" hidden="1" x14ac:dyDescent="0.25">
      <c r="A189" s="6">
        <f t="shared" si="6"/>
        <v>42923</v>
      </c>
      <c r="B189" s="81">
        <f t="shared" si="5"/>
        <v>7</v>
      </c>
      <c r="C189" s="7"/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8"/>
    </row>
    <row r="190" spans="1:31" hidden="1" x14ac:dyDescent="0.25">
      <c r="A190" s="6">
        <f t="shared" si="6"/>
        <v>42924</v>
      </c>
      <c r="B190" s="81">
        <f t="shared" si="5"/>
        <v>7</v>
      </c>
      <c r="C190" s="7"/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8"/>
    </row>
    <row r="191" spans="1:31" hidden="1" x14ac:dyDescent="0.25">
      <c r="A191" s="6">
        <f t="shared" si="6"/>
        <v>42925</v>
      </c>
      <c r="B191" s="81">
        <f t="shared" si="5"/>
        <v>7</v>
      </c>
      <c r="C191" s="7"/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7"/>
      <c r="AE191" s="8"/>
    </row>
    <row r="192" spans="1:31" hidden="1" x14ac:dyDescent="0.25">
      <c r="A192" s="6">
        <f t="shared" si="6"/>
        <v>42926</v>
      </c>
      <c r="B192" s="81">
        <f t="shared" si="5"/>
        <v>7</v>
      </c>
      <c r="C192" s="7"/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8"/>
    </row>
    <row r="193" spans="1:31" hidden="1" x14ac:dyDescent="0.25">
      <c r="A193" s="6">
        <f t="shared" si="6"/>
        <v>42927</v>
      </c>
      <c r="B193" s="81">
        <f t="shared" si="5"/>
        <v>7</v>
      </c>
      <c r="C193" s="7"/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7"/>
      <c r="AE193" s="8"/>
    </row>
    <row r="194" spans="1:31" hidden="1" x14ac:dyDescent="0.25">
      <c r="A194" s="6">
        <f t="shared" si="6"/>
        <v>42928</v>
      </c>
      <c r="B194" s="81">
        <f t="shared" si="5"/>
        <v>7</v>
      </c>
      <c r="C194" s="7"/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7"/>
      <c r="AE194" s="8"/>
    </row>
    <row r="195" spans="1:31" hidden="1" x14ac:dyDescent="0.25">
      <c r="A195" s="6">
        <f t="shared" si="6"/>
        <v>42929</v>
      </c>
      <c r="B195" s="81">
        <f t="shared" ref="B195:B258" si="7">MONTH(A195)</f>
        <v>7</v>
      </c>
      <c r="C195" s="7"/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7"/>
      <c r="AE195" s="8"/>
    </row>
    <row r="196" spans="1:31" hidden="1" x14ac:dyDescent="0.25">
      <c r="A196" s="6">
        <f t="shared" si="6"/>
        <v>42930</v>
      </c>
      <c r="B196" s="81">
        <f t="shared" si="7"/>
        <v>7</v>
      </c>
      <c r="C196" s="7"/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7"/>
      <c r="AE196" s="8"/>
    </row>
    <row r="197" spans="1:31" hidden="1" x14ac:dyDescent="0.25">
      <c r="A197" s="6">
        <f t="shared" si="6"/>
        <v>42931</v>
      </c>
      <c r="B197" s="81">
        <f t="shared" si="7"/>
        <v>7</v>
      </c>
      <c r="C197" s="7"/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7"/>
      <c r="AE197" s="8"/>
    </row>
    <row r="198" spans="1:31" hidden="1" x14ac:dyDescent="0.25">
      <c r="A198" s="6">
        <f t="shared" si="6"/>
        <v>42932</v>
      </c>
      <c r="B198" s="81">
        <f t="shared" si="7"/>
        <v>7</v>
      </c>
      <c r="C198" s="7"/>
      <c r="D198" s="7"/>
      <c r="E198" s="7"/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7"/>
      <c r="AE198" s="8"/>
    </row>
    <row r="199" spans="1:31" hidden="1" x14ac:dyDescent="0.25">
      <c r="A199" s="6">
        <f t="shared" si="6"/>
        <v>42933</v>
      </c>
      <c r="B199" s="81">
        <f t="shared" si="7"/>
        <v>7</v>
      </c>
      <c r="C199" s="7"/>
      <c r="D199" s="7"/>
      <c r="E199" s="7"/>
      <c r="F199" s="7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7"/>
      <c r="AE199" s="8"/>
    </row>
    <row r="200" spans="1:31" hidden="1" x14ac:dyDescent="0.25">
      <c r="A200" s="6">
        <f t="shared" si="6"/>
        <v>42934</v>
      </c>
      <c r="B200" s="81">
        <f t="shared" si="7"/>
        <v>7</v>
      </c>
      <c r="C200" s="7"/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  <c r="AE200" s="8"/>
    </row>
    <row r="201" spans="1:31" hidden="1" x14ac:dyDescent="0.25">
      <c r="A201" s="6">
        <f t="shared" si="6"/>
        <v>42935</v>
      </c>
      <c r="B201" s="81">
        <f t="shared" si="7"/>
        <v>7</v>
      </c>
      <c r="C201" s="7"/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  <c r="AD201" s="7"/>
      <c r="AE201" s="8"/>
    </row>
    <row r="202" spans="1:31" hidden="1" x14ac:dyDescent="0.25">
      <c r="A202" s="6">
        <f t="shared" si="6"/>
        <v>42936</v>
      </c>
      <c r="B202" s="81">
        <f t="shared" si="7"/>
        <v>7</v>
      </c>
      <c r="C202" s="7"/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7"/>
      <c r="AE202" s="8"/>
    </row>
    <row r="203" spans="1:31" hidden="1" x14ac:dyDescent="0.25">
      <c r="A203" s="6">
        <f t="shared" si="6"/>
        <v>42937</v>
      </c>
      <c r="B203" s="81">
        <f t="shared" si="7"/>
        <v>7</v>
      </c>
      <c r="C203" s="7"/>
      <c r="D203" s="7"/>
      <c r="E203" s="7"/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  <c r="AD203" s="7"/>
      <c r="AE203" s="8"/>
    </row>
    <row r="204" spans="1:31" hidden="1" x14ac:dyDescent="0.25">
      <c r="A204" s="6">
        <f t="shared" si="6"/>
        <v>42938</v>
      </c>
      <c r="B204" s="81">
        <f t="shared" si="7"/>
        <v>7</v>
      </c>
      <c r="C204" s="7"/>
      <c r="D204" s="7"/>
      <c r="E204" s="7"/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7"/>
      <c r="AE204" s="8"/>
    </row>
    <row r="205" spans="1:31" hidden="1" x14ac:dyDescent="0.25">
      <c r="A205" s="6">
        <f t="shared" si="6"/>
        <v>42939</v>
      </c>
      <c r="B205" s="81">
        <f t="shared" si="7"/>
        <v>7</v>
      </c>
      <c r="C205" s="7"/>
      <c r="D205" s="7"/>
      <c r="E205" s="7"/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  <c r="AD205" s="7"/>
      <c r="AE205" s="8"/>
    </row>
    <row r="206" spans="1:31" hidden="1" x14ac:dyDescent="0.25">
      <c r="A206" s="6">
        <f t="shared" si="6"/>
        <v>42940</v>
      </c>
      <c r="B206" s="81">
        <f t="shared" si="7"/>
        <v>7</v>
      </c>
      <c r="C206" s="7"/>
      <c r="D206" s="7"/>
      <c r="E206" s="7"/>
      <c r="F206" s="7"/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  <c r="AD206" s="7"/>
      <c r="AE206" s="8"/>
    </row>
    <row r="207" spans="1:31" hidden="1" x14ac:dyDescent="0.25">
      <c r="A207" s="6">
        <f t="shared" si="6"/>
        <v>42941</v>
      </c>
      <c r="B207" s="81">
        <f t="shared" si="7"/>
        <v>7</v>
      </c>
      <c r="C207" s="7"/>
      <c r="D207" s="7"/>
      <c r="E207" s="7"/>
      <c r="F207" s="7"/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  <c r="AD207" s="7"/>
      <c r="AE207" s="8"/>
    </row>
    <row r="208" spans="1:31" hidden="1" x14ac:dyDescent="0.25">
      <c r="A208" s="6">
        <f t="shared" si="6"/>
        <v>42942</v>
      </c>
      <c r="B208" s="81">
        <f t="shared" si="7"/>
        <v>7</v>
      </c>
      <c r="C208" s="7"/>
      <c r="D208" s="7"/>
      <c r="E208" s="7"/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  <c r="AD208" s="7"/>
      <c r="AE208" s="8"/>
    </row>
    <row r="209" spans="1:31" hidden="1" x14ac:dyDescent="0.25">
      <c r="A209" s="6">
        <f t="shared" si="6"/>
        <v>42943</v>
      </c>
      <c r="B209" s="81">
        <f t="shared" si="7"/>
        <v>7</v>
      </c>
      <c r="C209" s="7"/>
      <c r="D209" s="7"/>
      <c r="E209" s="7"/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  <c r="AD209" s="7"/>
      <c r="AE209" s="8"/>
    </row>
    <row r="210" spans="1:31" hidden="1" x14ac:dyDescent="0.25">
      <c r="A210" s="6">
        <f t="shared" si="6"/>
        <v>42944</v>
      </c>
      <c r="B210" s="81">
        <f t="shared" si="7"/>
        <v>7</v>
      </c>
      <c r="C210" s="7"/>
      <c r="D210" s="7"/>
      <c r="E210" s="7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  <c r="AD210" s="7"/>
      <c r="AE210" s="8"/>
    </row>
    <row r="211" spans="1:31" hidden="1" x14ac:dyDescent="0.25">
      <c r="A211" s="6">
        <f t="shared" si="6"/>
        <v>42945</v>
      </c>
      <c r="B211" s="81">
        <f t="shared" si="7"/>
        <v>7</v>
      </c>
      <c r="C211" s="7"/>
      <c r="D211" s="7"/>
      <c r="E211" s="7"/>
      <c r="F211" s="7"/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  <c r="AD211" s="7"/>
      <c r="AE211" s="8"/>
    </row>
    <row r="212" spans="1:31" hidden="1" x14ac:dyDescent="0.25">
      <c r="A212" s="6">
        <f t="shared" si="6"/>
        <v>42946</v>
      </c>
      <c r="B212" s="81">
        <f t="shared" si="7"/>
        <v>7</v>
      </c>
      <c r="C212" s="7"/>
      <c r="D212" s="7"/>
      <c r="E212" s="7"/>
      <c r="F212" s="7"/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  <c r="AD212" s="7"/>
      <c r="AE212" s="8"/>
    </row>
    <row r="213" spans="1:31" hidden="1" x14ac:dyDescent="0.25">
      <c r="A213" s="6">
        <f t="shared" si="6"/>
        <v>42947</v>
      </c>
      <c r="B213" s="81">
        <f t="shared" si="7"/>
        <v>7</v>
      </c>
      <c r="C213" s="7"/>
      <c r="D213" s="7"/>
      <c r="E213" s="7"/>
      <c r="F213" s="7"/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  <c r="AD213" s="7"/>
      <c r="AE213" s="8"/>
    </row>
    <row r="214" spans="1:31" hidden="1" x14ac:dyDescent="0.25">
      <c r="A214" s="6">
        <f t="shared" si="6"/>
        <v>42948</v>
      </c>
      <c r="B214" s="81">
        <f t="shared" si="7"/>
        <v>8</v>
      </c>
      <c r="C214" s="7"/>
      <c r="D214" s="7"/>
      <c r="E214" s="7"/>
      <c r="F214" s="7"/>
      <c r="G214" s="7"/>
      <c r="H214" s="7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  <c r="AD214" s="7"/>
      <c r="AE214" s="8"/>
    </row>
    <row r="215" spans="1:31" hidden="1" x14ac:dyDescent="0.25">
      <c r="A215" s="6">
        <f t="shared" si="6"/>
        <v>42949</v>
      </c>
      <c r="B215" s="81">
        <f t="shared" si="7"/>
        <v>8</v>
      </c>
      <c r="C215" s="7"/>
      <c r="D215" s="7"/>
      <c r="E215" s="7"/>
      <c r="F215" s="7"/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  <c r="AD215" s="7"/>
      <c r="AE215" s="8"/>
    </row>
    <row r="216" spans="1:31" hidden="1" x14ac:dyDescent="0.25">
      <c r="A216" s="6">
        <f t="shared" si="6"/>
        <v>42950</v>
      </c>
      <c r="B216" s="81">
        <f t="shared" si="7"/>
        <v>8</v>
      </c>
      <c r="C216" s="7"/>
      <c r="D216" s="7"/>
      <c r="E216" s="7"/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  <c r="AD216" s="7"/>
      <c r="AE216" s="8"/>
    </row>
    <row r="217" spans="1:31" hidden="1" x14ac:dyDescent="0.25">
      <c r="A217" s="6">
        <f t="shared" si="6"/>
        <v>42951</v>
      </c>
      <c r="B217" s="81">
        <f t="shared" si="7"/>
        <v>8</v>
      </c>
      <c r="C217" s="7"/>
      <c r="D217" s="7"/>
      <c r="E217" s="7"/>
      <c r="F217" s="7"/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  <c r="AD217" s="7"/>
      <c r="AE217" s="8"/>
    </row>
    <row r="218" spans="1:31" hidden="1" x14ac:dyDescent="0.25">
      <c r="A218" s="6">
        <f t="shared" si="6"/>
        <v>42952</v>
      </c>
      <c r="B218" s="81">
        <f t="shared" si="7"/>
        <v>8</v>
      </c>
      <c r="C218" s="7"/>
      <c r="D218" s="7"/>
      <c r="E218" s="7"/>
      <c r="F218" s="7"/>
      <c r="G218" s="7"/>
      <c r="H218" s="7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  <c r="AD218" s="7"/>
      <c r="AE218" s="8"/>
    </row>
    <row r="219" spans="1:31" hidden="1" x14ac:dyDescent="0.25">
      <c r="A219" s="6">
        <f t="shared" si="6"/>
        <v>42953</v>
      </c>
      <c r="B219" s="81">
        <f t="shared" si="7"/>
        <v>8</v>
      </c>
      <c r="C219" s="7"/>
      <c r="D219" s="7"/>
      <c r="E219" s="7"/>
      <c r="F219" s="7"/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  <c r="AD219" s="7"/>
      <c r="AE219" s="8"/>
    </row>
    <row r="220" spans="1:31" hidden="1" x14ac:dyDescent="0.25">
      <c r="A220" s="6">
        <f t="shared" si="6"/>
        <v>42954</v>
      </c>
      <c r="B220" s="81">
        <f t="shared" si="7"/>
        <v>8</v>
      </c>
      <c r="C220" s="7"/>
      <c r="D220" s="7"/>
      <c r="E220" s="7"/>
      <c r="F220" s="7"/>
      <c r="G220" s="7"/>
      <c r="H220" s="7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  <c r="AD220" s="7"/>
      <c r="AE220" s="8"/>
    </row>
    <row r="221" spans="1:31" hidden="1" x14ac:dyDescent="0.25">
      <c r="A221" s="6">
        <f t="shared" ref="A221:A284" si="8">A220+1</f>
        <v>42955</v>
      </c>
      <c r="B221" s="81">
        <f t="shared" si="7"/>
        <v>8</v>
      </c>
      <c r="C221" s="7"/>
      <c r="D221" s="7"/>
      <c r="E221" s="7"/>
      <c r="F221" s="7"/>
      <c r="G221" s="7"/>
      <c r="H221" s="7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  <c r="AD221" s="7"/>
      <c r="AE221" s="8"/>
    </row>
    <row r="222" spans="1:31" hidden="1" x14ac:dyDescent="0.25">
      <c r="A222" s="6">
        <f t="shared" si="8"/>
        <v>42956</v>
      </c>
      <c r="B222" s="81">
        <f t="shared" si="7"/>
        <v>8</v>
      </c>
      <c r="C222" s="7"/>
      <c r="D222" s="7"/>
      <c r="E222" s="7"/>
      <c r="F222" s="7"/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  <c r="AD222" s="7"/>
      <c r="AE222" s="8"/>
    </row>
    <row r="223" spans="1:31" hidden="1" x14ac:dyDescent="0.25">
      <c r="A223" s="6">
        <f t="shared" si="8"/>
        <v>42957</v>
      </c>
      <c r="B223" s="81">
        <f t="shared" si="7"/>
        <v>8</v>
      </c>
      <c r="C223" s="7"/>
      <c r="D223" s="7"/>
      <c r="E223" s="7"/>
      <c r="F223" s="7"/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  <c r="AD223" s="7"/>
      <c r="AE223" s="8"/>
    </row>
    <row r="224" spans="1:31" hidden="1" x14ac:dyDescent="0.25">
      <c r="A224" s="6">
        <f t="shared" si="8"/>
        <v>42958</v>
      </c>
      <c r="B224" s="81">
        <f t="shared" si="7"/>
        <v>8</v>
      </c>
      <c r="C224" s="7"/>
      <c r="D224" s="7"/>
      <c r="E224" s="7"/>
      <c r="F224" s="7"/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  <c r="AD224" s="7"/>
      <c r="AE224" s="8"/>
    </row>
    <row r="225" spans="1:31" hidden="1" x14ac:dyDescent="0.25">
      <c r="A225" s="6">
        <f t="shared" si="8"/>
        <v>42959</v>
      </c>
      <c r="B225" s="81">
        <f t="shared" si="7"/>
        <v>8</v>
      </c>
      <c r="C225" s="7"/>
      <c r="D225" s="7"/>
      <c r="E225" s="7"/>
      <c r="F225" s="7"/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  <c r="AD225" s="7"/>
      <c r="AE225" s="8"/>
    </row>
    <row r="226" spans="1:31" hidden="1" x14ac:dyDescent="0.25">
      <c r="A226" s="6">
        <f t="shared" si="8"/>
        <v>42960</v>
      </c>
      <c r="B226" s="81">
        <f t="shared" si="7"/>
        <v>8</v>
      </c>
      <c r="C226" s="7"/>
      <c r="D226" s="7"/>
      <c r="E226" s="7"/>
      <c r="F226" s="7"/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  <c r="AD226" s="7"/>
      <c r="AE226" s="8"/>
    </row>
    <row r="227" spans="1:31" hidden="1" x14ac:dyDescent="0.25">
      <c r="A227" s="6">
        <f t="shared" si="8"/>
        <v>42961</v>
      </c>
      <c r="B227" s="81">
        <f t="shared" si="7"/>
        <v>8</v>
      </c>
      <c r="C227" s="7"/>
      <c r="D227" s="7"/>
      <c r="E227" s="7"/>
      <c r="F227" s="7"/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  <c r="AD227" s="7"/>
      <c r="AE227" s="8"/>
    </row>
    <row r="228" spans="1:31" hidden="1" x14ac:dyDescent="0.25">
      <c r="A228" s="6">
        <f t="shared" si="8"/>
        <v>42962</v>
      </c>
      <c r="B228" s="81">
        <f t="shared" si="7"/>
        <v>8</v>
      </c>
      <c r="C228" s="7"/>
      <c r="D228" s="7"/>
      <c r="E228" s="7"/>
      <c r="F228" s="7"/>
      <c r="G228" s="7"/>
      <c r="H228" s="7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  <c r="AD228" s="7"/>
      <c r="AE228" s="8"/>
    </row>
    <row r="229" spans="1:31" hidden="1" x14ac:dyDescent="0.25">
      <c r="A229" s="6">
        <f t="shared" si="8"/>
        <v>42963</v>
      </c>
      <c r="B229" s="81">
        <f t="shared" si="7"/>
        <v>8</v>
      </c>
      <c r="C229" s="7"/>
      <c r="D229" s="7"/>
      <c r="E229" s="7"/>
      <c r="F229" s="7"/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  <c r="AD229" s="7"/>
      <c r="AE229" s="8"/>
    </row>
    <row r="230" spans="1:31" hidden="1" x14ac:dyDescent="0.25">
      <c r="A230" s="6">
        <f t="shared" si="8"/>
        <v>42964</v>
      </c>
      <c r="B230" s="81">
        <f t="shared" si="7"/>
        <v>8</v>
      </c>
      <c r="C230" s="7"/>
      <c r="D230" s="7"/>
      <c r="E230" s="7"/>
      <c r="F230" s="7"/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  <c r="AD230" s="7"/>
      <c r="AE230" s="8"/>
    </row>
    <row r="231" spans="1:31" hidden="1" x14ac:dyDescent="0.25">
      <c r="A231" s="6">
        <f t="shared" si="8"/>
        <v>42965</v>
      </c>
      <c r="B231" s="81">
        <f t="shared" si="7"/>
        <v>8</v>
      </c>
      <c r="C231" s="7"/>
      <c r="D231" s="7"/>
      <c r="E231" s="7"/>
      <c r="F231" s="7"/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  <c r="AD231" s="7"/>
      <c r="AE231" s="8"/>
    </row>
    <row r="232" spans="1:31" hidden="1" x14ac:dyDescent="0.25">
      <c r="A232" s="6">
        <f t="shared" si="8"/>
        <v>42966</v>
      </c>
      <c r="B232" s="81">
        <f t="shared" si="7"/>
        <v>8</v>
      </c>
      <c r="C232" s="7"/>
      <c r="D232" s="7"/>
      <c r="E232" s="7"/>
      <c r="F232" s="7"/>
      <c r="G232" s="7"/>
      <c r="H232" s="7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  <c r="AD232" s="7"/>
      <c r="AE232" s="8"/>
    </row>
    <row r="233" spans="1:31" hidden="1" x14ac:dyDescent="0.25">
      <c r="A233" s="6">
        <f t="shared" si="8"/>
        <v>42967</v>
      </c>
      <c r="B233" s="81">
        <f t="shared" si="7"/>
        <v>8</v>
      </c>
      <c r="C233" s="7"/>
      <c r="D233" s="7"/>
      <c r="E233" s="7"/>
      <c r="F233" s="7"/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  <c r="AD233" s="7"/>
      <c r="AE233" s="8"/>
    </row>
    <row r="234" spans="1:31" hidden="1" x14ac:dyDescent="0.25">
      <c r="A234" s="6">
        <f t="shared" si="8"/>
        <v>42968</v>
      </c>
      <c r="B234" s="81">
        <f t="shared" si="7"/>
        <v>8</v>
      </c>
      <c r="C234" s="7"/>
      <c r="D234" s="7"/>
      <c r="E234" s="7"/>
      <c r="F234" s="7"/>
      <c r="G234" s="7"/>
      <c r="H234" s="7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7"/>
      <c r="AD234" s="7"/>
      <c r="AE234" s="8"/>
    </row>
    <row r="235" spans="1:31" hidden="1" x14ac:dyDescent="0.25">
      <c r="A235" s="6">
        <f t="shared" si="8"/>
        <v>42969</v>
      </c>
      <c r="B235" s="81">
        <f t="shared" si="7"/>
        <v>8</v>
      </c>
      <c r="C235" s="7"/>
      <c r="D235" s="7"/>
      <c r="E235" s="7"/>
      <c r="F235" s="7"/>
      <c r="G235" s="7"/>
      <c r="H235" s="7"/>
      <c r="I235" s="7"/>
      <c r="J235" s="7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  <c r="AD235" s="7"/>
      <c r="AE235" s="8"/>
    </row>
    <row r="236" spans="1:31" hidden="1" x14ac:dyDescent="0.25">
      <c r="A236" s="6">
        <f t="shared" si="8"/>
        <v>42970</v>
      </c>
      <c r="B236" s="81">
        <f t="shared" si="7"/>
        <v>8</v>
      </c>
      <c r="C236" s="7"/>
      <c r="D236" s="7"/>
      <c r="E236" s="7"/>
      <c r="F236" s="7"/>
      <c r="G236" s="7"/>
      <c r="H236" s="7"/>
      <c r="I236" s="7"/>
      <c r="J236" s="7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  <c r="AD236" s="7"/>
      <c r="AE236" s="8"/>
    </row>
    <row r="237" spans="1:31" hidden="1" x14ac:dyDescent="0.25">
      <c r="A237" s="6">
        <f t="shared" si="8"/>
        <v>42971</v>
      </c>
      <c r="B237" s="81">
        <f t="shared" si="7"/>
        <v>8</v>
      </c>
      <c r="C237" s="7"/>
      <c r="D237" s="7"/>
      <c r="E237" s="7"/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  <c r="AD237" s="7"/>
      <c r="AE237" s="8"/>
    </row>
    <row r="238" spans="1:31" hidden="1" x14ac:dyDescent="0.25">
      <c r="A238" s="6">
        <f t="shared" si="8"/>
        <v>42972</v>
      </c>
      <c r="B238" s="81">
        <f t="shared" si="7"/>
        <v>8</v>
      </c>
      <c r="C238" s="7"/>
      <c r="D238" s="7"/>
      <c r="E238" s="7"/>
      <c r="F238" s="7"/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7"/>
      <c r="AD238" s="7"/>
      <c r="AE238" s="8"/>
    </row>
    <row r="239" spans="1:31" hidden="1" x14ac:dyDescent="0.25">
      <c r="A239" s="6">
        <f t="shared" si="8"/>
        <v>42973</v>
      </c>
      <c r="B239" s="81">
        <f t="shared" si="7"/>
        <v>8</v>
      </c>
      <c r="C239" s="7"/>
      <c r="D239" s="7"/>
      <c r="E239" s="7"/>
      <c r="F239" s="7"/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  <c r="AD239" s="7"/>
      <c r="AE239" s="8"/>
    </row>
    <row r="240" spans="1:31" hidden="1" x14ac:dyDescent="0.25">
      <c r="A240" s="6">
        <f t="shared" si="8"/>
        <v>42974</v>
      </c>
      <c r="B240" s="81">
        <f t="shared" si="7"/>
        <v>8</v>
      </c>
      <c r="C240" s="7"/>
      <c r="D240" s="7"/>
      <c r="E240" s="7"/>
      <c r="F240" s="7"/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  <c r="AD240" s="7"/>
      <c r="AE240" s="8"/>
    </row>
    <row r="241" spans="1:31" hidden="1" x14ac:dyDescent="0.25">
      <c r="A241" s="6">
        <f t="shared" si="8"/>
        <v>42975</v>
      </c>
      <c r="B241" s="81">
        <f t="shared" si="7"/>
        <v>8</v>
      </c>
      <c r="C241" s="7"/>
      <c r="D241" s="7"/>
      <c r="E241" s="7"/>
      <c r="F241" s="7"/>
      <c r="G241" s="7"/>
      <c r="H241" s="7"/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  <c r="AD241" s="7"/>
      <c r="AE241" s="8"/>
    </row>
    <row r="242" spans="1:31" hidden="1" x14ac:dyDescent="0.25">
      <c r="A242" s="6">
        <f t="shared" si="8"/>
        <v>42976</v>
      </c>
      <c r="B242" s="81">
        <f t="shared" si="7"/>
        <v>8</v>
      </c>
      <c r="C242" s="7"/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  <c r="AD242" s="7"/>
      <c r="AE242" s="8"/>
    </row>
    <row r="243" spans="1:31" hidden="1" x14ac:dyDescent="0.25">
      <c r="A243" s="6">
        <f t="shared" si="8"/>
        <v>42977</v>
      </c>
      <c r="B243" s="81">
        <f t="shared" si="7"/>
        <v>8</v>
      </c>
      <c r="C243" s="7"/>
      <c r="D243" s="7"/>
      <c r="E243" s="7"/>
      <c r="F243" s="7"/>
      <c r="G243" s="7"/>
      <c r="H243" s="7"/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  <c r="AD243" s="7"/>
      <c r="AE243" s="8"/>
    </row>
    <row r="244" spans="1:31" hidden="1" x14ac:dyDescent="0.25">
      <c r="A244" s="6">
        <f t="shared" si="8"/>
        <v>42978</v>
      </c>
      <c r="B244" s="81">
        <f t="shared" si="7"/>
        <v>8</v>
      </c>
      <c r="C244" s="7"/>
      <c r="D244" s="7"/>
      <c r="E244" s="7"/>
      <c r="F244" s="7"/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  <c r="AD244" s="7"/>
      <c r="AE244" s="8"/>
    </row>
    <row r="245" spans="1:31" hidden="1" x14ac:dyDescent="0.25">
      <c r="A245" s="6">
        <f t="shared" si="8"/>
        <v>42979</v>
      </c>
      <c r="B245" s="81">
        <f t="shared" si="7"/>
        <v>9</v>
      </c>
      <c r="C245" s="7"/>
      <c r="D245" s="7"/>
      <c r="E245" s="7"/>
      <c r="F245" s="7"/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  <c r="AD245" s="7"/>
      <c r="AE245" s="8"/>
    </row>
    <row r="246" spans="1:31" hidden="1" x14ac:dyDescent="0.25">
      <c r="A246" s="6">
        <f t="shared" si="8"/>
        <v>42980</v>
      </c>
      <c r="B246" s="81">
        <f t="shared" si="7"/>
        <v>9</v>
      </c>
      <c r="C246" s="7"/>
      <c r="D246" s="7"/>
      <c r="E246" s="7"/>
      <c r="F246" s="7"/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7"/>
      <c r="AD246" s="7"/>
      <c r="AE246" s="8"/>
    </row>
    <row r="247" spans="1:31" hidden="1" x14ac:dyDescent="0.25">
      <c r="A247" s="6">
        <f t="shared" si="8"/>
        <v>42981</v>
      </c>
      <c r="B247" s="81">
        <f t="shared" si="7"/>
        <v>9</v>
      </c>
      <c r="C247" s="7"/>
      <c r="D247" s="7"/>
      <c r="E247" s="7"/>
      <c r="F247" s="7"/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  <c r="AD247" s="7"/>
      <c r="AE247" s="8"/>
    </row>
    <row r="248" spans="1:31" hidden="1" x14ac:dyDescent="0.25">
      <c r="A248" s="6">
        <f t="shared" si="8"/>
        <v>42982</v>
      </c>
      <c r="B248" s="81">
        <f t="shared" si="7"/>
        <v>9</v>
      </c>
      <c r="C248" s="7"/>
      <c r="D248" s="7"/>
      <c r="E248" s="7"/>
      <c r="F248" s="7"/>
      <c r="G248" s="7"/>
      <c r="H248" s="7"/>
      <c r="I248" s="7"/>
      <c r="J248" s="7"/>
      <c r="K248" s="7"/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  <c r="AD248" s="7"/>
      <c r="AE248" s="8"/>
    </row>
    <row r="249" spans="1:31" hidden="1" x14ac:dyDescent="0.25">
      <c r="A249" s="6">
        <f t="shared" si="8"/>
        <v>42983</v>
      </c>
      <c r="B249" s="81">
        <f t="shared" si="7"/>
        <v>9</v>
      </c>
      <c r="C249" s="7"/>
      <c r="D249" s="7"/>
      <c r="E249" s="7"/>
      <c r="F249" s="7"/>
      <c r="G249" s="7"/>
      <c r="H249" s="7"/>
      <c r="I249" s="7"/>
      <c r="J249" s="7"/>
      <c r="K249" s="7"/>
      <c r="L249" s="7"/>
      <c r="M249" s="7"/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  <c r="AD249" s="7"/>
      <c r="AE249" s="8"/>
    </row>
    <row r="250" spans="1:31" hidden="1" x14ac:dyDescent="0.25">
      <c r="A250" s="6">
        <f t="shared" si="8"/>
        <v>42984</v>
      </c>
      <c r="B250" s="81">
        <f t="shared" si="7"/>
        <v>9</v>
      </c>
      <c r="C250" s="7"/>
      <c r="D250" s="7"/>
      <c r="E250" s="7"/>
      <c r="F250" s="7"/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  <c r="AD250" s="7"/>
      <c r="AE250" s="8"/>
    </row>
    <row r="251" spans="1:31" hidden="1" x14ac:dyDescent="0.25">
      <c r="A251" s="6">
        <f t="shared" si="8"/>
        <v>42985</v>
      </c>
      <c r="B251" s="81">
        <f t="shared" si="7"/>
        <v>9</v>
      </c>
      <c r="C251" s="7"/>
      <c r="D251" s="7"/>
      <c r="E251" s="7"/>
      <c r="F251" s="7"/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  <c r="AD251" s="7"/>
      <c r="AE251" s="8"/>
    </row>
    <row r="252" spans="1:31" hidden="1" x14ac:dyDescent="0.25">
      <c r="A252" s="6">
        <f t="shared" si="8"/>
        <v>42986</v>
      </c>
      <c r="B252" s="81">
        <f t="shared" si="7"/>
        <v>9</v>
      </c>
      <c r="C252" s="7"/>
      <c r="D252" s="7"/>
      <c r="E252" s="7"/>
      <c r="F252" s="7"/>
      <c r="G252" s="7"/>
      <c r="H252" s="7"/>
      <c r="I252" s="7"/>
      <c r="J252" s="7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  <c r="AD252" s="7"/>
      <c r="AE252" s="8"/>
    </row>
    <row r="253" spans="1:31" hidden="1" x14ac:dyDescent="0.25">
      <c r="A253" s="6">
        <f t="shared" si="8"/>
        <v>42987</v>
      </c>
      <c r="B253" s="81">
        <f t="shared" si="7"/>
        <v>9</v>
      </c>
      <c r="C253" s="7"/>
      <c r="D253" s="7"/>
      <c r="E253" s="7"/>
      <c r="F253" s="7"/>
      <c r="G253" s="7"/>
      <c r="H253" s="7"/>
      <c r="I253" s="7"/>
      <c r="J253" s="7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  <c r="AD253" s="7"/>
      <c r="AE253" s="8"/>
    </row>
    <row r="254" spans="1:31" hidden="1" x14ac:dyDescent="0.25">
      <c r="A254" s="6">
        <f t="shared" si="8"/>
        <v>42988</v>
      </c>
      <c r="B254" s="81">
        <f t="shared" si="7"/>
        <v>9</v>
      </c>
      <c r="C254" s="7"/>
      <c r="D254" s="7"/>
      <c r="E254" s="7"/>
      <c r="F254" s="7"/>
      <c r="G254" s="7"/>
      <c r="H254" s="7"/>
      <c r="I254" s="7"/>
      <c r="J254" s="7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7"/>
      <c r="AD254" s="7"/>
      <c r="AE254" s="8"/>
    </row>
    <row r="255" spans="1:31" hidden="1" x14ac:dyDescent="0.25">
      <c r="A255" s="6">
        <f t="shared" si="8"/>
        <v>42989</v>
      </c>
      <c r="B255" s="81">
        <f t="shared" si="7"/>
        <v>9</v>
      </c>
      <c r="C255" s="7"/>
      <c r="D255" s="7"/>
      <c r="E255" s="7"/>
      <c r="F255" s="7"/>
      <c r="G255" s="7"/>
      <c r="H255" s="7"/>
      <c r="I255" s="7"/>
      <c r="J255" s="7"/>
      <c r="K255" s="7"/>
      <c r="L255" s="7"/>
      <c r="M255" s="7"/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  <c r="AD255" s="7"/>
      <c r="AE255" s="8"/>
    </row>
    <row r="256" spans="1:31" hidden="1" x14ac:dyDescent="0.25">
      <c r="A256" s="6">
        <f t="shared" si="8"/>
        <v>42990</v>
      </c>
      <c r="B256" s="81">
        <f t="shared" si="7"/>
        <v>9</v>
      </c>
      <c r="C256" s="7"/>
      <c r="D256" s="7"/>
      <c r="E256" s="7"/>
      <c r="F256" s="7"/>
      <c r="G256" s="7"/>
      <c r="H256" s="7"/>
      <c r="I256" s="7"/>
      <c r="J256" s="7"/>
      <c r="K256" s="7"/>
      <c r="L256" s="7"/>
      <c r="M256" s="7"/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7"/>
      <c r="AD256" s="7"/>
      <c r="AE256" s="8"/>
    </row>
    <row r="257" spans="1:31" hidden="1" x14ac:dyDescent="0.25">
      <c r="A257" s="6">
        <f t="shared" si="8"/>
        <v>42991</v>
      </c>
      <c r="B257" s="81">
        <f t="shared" si="7"/>
        <v>9</v>
      </c>
      <c r="C257" s="7"/>
      <c r="D257" s="7"/>
      <c r="E257" s="7"/>
      <c r="F257" s="7"/>
      <c r="G257" s="7"/>
      <c r="H257" s="7"/>
      <c r="I257" s="7"/>
      <c r="J257" s="7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7"/>
      <c r="AD257" s="7"/>
      <c r="AE257" s="8"/>
    </row>
    <row r="258" spans="1:31" hidden="1" x14ac:dyDescent="0.25">
      <c r="A258" s="6">
        <f t="shared" si="8"/>
        <v>42992</v>
      </c>
      <c r="B258" s="81">
        <f t="shared" si="7"/>
        <v>9</v>
      </c>
      <c r="C258" s="7"/>
      <c r="D258" s="7"/>
      <c r="E258" s="7"/>
      <c r="F258" s="7"/>
      <c r="G258" s="7"/>
      <c r="H258" s="7"/>
      <c r="I258" s="7"/>
      <c r="J258" s="7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  <c r="AD258" s="7"/>
      <c r="AE258" s="8"/>
    </row>
    <row r="259" spans="1:31" hidden="1" x14ac:dyDescent="0.25">
      <c r="A259" s="6">
        <f t="shared" si="8"/>
        <v>42993</v>
      </c>
      <c r="B259" s="81">
        <f t="shared" ref="B259:B322" si="9">MONTH(A259)</f>
        <v>9</v>
      </c>
      <c r="C259" s="7"/>
      <c r="D259" s="7"/>
      <c r="E259" s="7"/>
      <c r="F259" s="7"/>
      <c r="G259" s="7"/>
      <c r="H259" s="7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  <c r="AD259" s="7"/>
      <c r="AE259" s="8"/>
    </row>
    <row r="260" spans="1:31" hidden="1" x14ac:dyDescent="0.25">
      <c r="A260" s="6">
        <f t="shared" si="8"/>
        <v>42994</v>
      </c>
      <c r="B260" s="81">
        <f t="shared" si="9"/>
        <v>9</v>
      </c>
      <c r="C260" s="7"/>
      <c r="D260" s="7"/>
      <c r="E260" s="7"/>
      <c r="F260" s="7"/>
      <c r="G260" s="7"/>
      <c r="H260" s="7"/>
      <c r="I260" s="7"/>
      <c r="J260" s="7"/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  <c r="AD260" s="7"/>
      <c r="AE260" s="8"/>
    </row>
    <row r="261" spans="1:31" hidden="1" x14ac:dyDescent="0.25">
      <c r="A261" s="6">
        <f t="shared" si="8"/>
        <v>42995</v>
      </c>
      <c r="B261" s="81">
        <f t="shared" si="9"/>
        <v>9</v>
      </c>
      <c r="C261" s="7"/>
      <c r="D261" s="7"/>
      <c r="E261" s="7"/>
      <c r="F261" s="7"/>
      <c r="G261" s="7"/>
      <c r="H261" s="7"/>
      <c r="I261" s="7"/>
      <c r="J261" s="7"/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  <c r="AD261" s="7"/>
      <c r="AE261" s="8"/>
    </row>
    <row r="262" spans="1:31" hidden="1" x14ac:dyDescent="0.25">
      <c r="A262" s="6">
        <f t="shared" si="8"/>
        <v>42996</v>
      </c>
      <c r="B262" s="81">
        <f t="shared" si="9"/>
        <v>9</v>
      </c>
      <c r="C262" s="7"/>
      <c r="D262" s="7"/>
      <c r="E262" s="7"/>
      <c r="F262" s="7"/>
      <c r="G262" s="7"/>
      <c r="H262" s="7"/>
      <c r="I262" s="7"/>
      <c r="J262" s="7"/>
      <c r="K262" s="7"/>
      <c r="L262" s="7"/>
      <c r="M262" s="7"/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  <c r="AD262" s="7"/>
      <c r="AE262" s="8"/>
    </row>
    <row r="263" spans="1:31" hidden="1" x14ac:dyDescent="0.25">
      <c r="A263" s="6">
        <f t="shared" si="8"/>
        <v>42997</v>
      </c>
      <c r="B263" s="81">
        <f t="shared" si="9"/>
        <v>9</v>
      </c>
      <c r="C263" s="7"/>
      <c r="D263" s="7"/>
      <c r="E263" s="7"/>
      <c r="F263" s="7"/>
      <c r="G263" s="7"/>
      <c r="H263" s="7"/>
      <c r="I263" s="7"/>
      <c r="J263" s="7"/>
      <c r="K263" s="7"/>
      <c r="L263" s="7"/>
      <c r="M263" s="7"/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7"/>
      <c r="AD263" s="7"/>
      <c r="AE263" s="8"/>
    </row>
    <row r="264" spans="1:31" hidden="1" x14ac:dyDescent="0.25">
      <c r="A264" s="6">
        <f t="shared" si="8"/>
        <v>42998</v>
      </c>
      <c r="B264" s="81">
        <f t="shared" si="9"/>
        <v>9</v>
      </c>
      <c r="C264" s="7"/>
      <c r="D264" s="7"/>
      <c r="E264" s="7"/>
      <c r="F264" s="7"/>
      <c r="G264" s="7"/>
      <c r="H264" s="7"/>
      <c r="I264" s="7"/>
      <c r="J264" s="7"/>
      <c r="K264" s="7"/>
      <c r="L264" s="7"/>
      <c r="M264" s="7"/>
      <c r="N264" s="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7"/>
      <c r="AD264" s="7"/>
      <c r="AE264" s="8"/>
    </row>
    <row r="265" spans="1:31" hidden="1" x14ac:dyDescent="0.25">
      <c r="A265" s="6">
        <f t="shared" si="8"/>
        <v>42999</v>
      </c>
      <c r="B265" s="81">
        <f t="shared" si="9"/>
        <v>9</v>
      </c>
      <c r="C265" s="7"/>
      <c r="D265" s="7"/>
      <c r="E265" s="7"/>
      <c r="F265" s="7"/>
      <c r="G265" s="7"/>
      <c r="H265" s="7"/>
      <c r="I265" s="7"/>
      <c r="J265" s="7"/>
      <c r="K265" s="7"/>
      <c r="L265" s="7"/>
      <c r="M265" s="7"/>
      <c r="N265" s="7"/>
      <c r="O265" s="7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7"/>
      <c r="AD265" s="7"/>
      <c r="AE265" s="8"/>
    </row>
    <row r="266" spans="1:31" hidden="1" x14ac:dyDescent="0.25">
      <c r="A266" s="6">
        <f t="shared" si="8"/>
        <v>43000</v>
      </c>
      <c r="B266" s="81">
        <f t="shared" si="9"/>
        <v>9</v>
      </c>
      <c r="C266" s="7"/>
      <c r="D266" s="7"/>
      <c r="E266" s="7"/>
      <c r="F266" s="7"/>
      <c r="G266" s="7"/>
      <c r="H266" s="7"/>
      <c r="I266" s="7"/>
      <c r="J266" s="7"/>
      <c r="K266" s="7"/>
      <c r="L266" s="7"/>
      <c r="M266" s="7"/>
      <c r="N266" s="7"/>
      <c r="O266" s="7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7"/>
      <c r="AD266" s="7"/>
      <c r="AE266" s="8"/>
    </row>
    <row r="267" spans="1:31" hidden="1" x14ac:dyDescent="0.25">
      <c r="A267" s="6">
        <f t="shared" si="8"/>
        <v>43001</v>
      </c>
      <c r="B267" s="81">
        <f t="shared" si="9"/>
        <v>9</v>
      </c>
      <c r="C267" s="7"/>
      <c r="D267" s="7"/>
      <c r="E267" s="7"/>
      <c r="F267" s="7"/>
      <c r="G267" s="7"/>
      <c r="H267" s="7"/>
      <c r="I267" s="7"/>
      <c r="J267" s="7"/>
      <c r="K267" s="7"/>
      <c r="L267" s="7"/>
      <c r="M267" s="7"/>
      <c r="N267" s="7"/>
      <c r="O267" s="7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7"/>
      <c r="AD267" s="7"/>
      <c r="AE267" s="8"/>
    </row>
    <row r="268" spans="1:31" hidden="1" x14ac:dyDescent="0.25">
      <c r="A268" s="6">
        <f t="shared" si="8"/>
        <v>43002</v>
      </c>
      <c r="B268" s="81">
        <f t="shared" si="9"/>
        <v>9</v>
      </c>
      <c r="C268" s="7"/>
      <c r="D268" s="7"/>
      <c r="E268" s="7"/>
      <c r="F268" s="7"/>
      <c r="G268" s="7"/>
      <c r="H268" s="7"/>
      <c r="I268" s="7"/>
      <c r="J268" s="7"/>
      <c r="K268" s="7"/>
      <c r="L268" s="7"/>
      <c r="M268" s="7"/>
      <c r="N268" s="7"/>
      <c r="O268" s="7"/>
      <c r="P268" s="7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7"/>
      <c r="AD268" s="7"/>
      <c r="AE268" s="8"/>
    </row>
    <row r="269" spans="1:31" hidden="1" x14ac:dyDescent="0.25">
      <c r="A269" s="6">
        <f t="shared" si="8"/>
        <v>43003</v>
      </c>
      <c r="B269" s="81">
        <f t="shared" si="9"/>
        <v>9</v>
      </c>
      <c r="C269" s="7"/>
      <c r="D269" s="7"/>
      <c r="E269" s="7"/>
      <c r="F269" s="7"/>
      <c r="G269" s="7"/>
      <c r="H269" s="7"/>
      <c r="I269" s="7"/>
      <c r="J269" s="7"/>
      <c r="K269" s="7"/>
      <c r="L269" s="7"/>
      <c r="M269" s="7"/>
      <c r="N269" s="7"/>
      <c r="O269" s="7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7"/>
      <c r="AA269" s="7"/>
      <c r="AB269" s="7"/>
      <c r="AC269" s="7"/>
      <c r="AD269" s="7"/>
      <c r="AE269" s="8"/>
    </row>
    <row r="270" spans="1:31" hidden="1" x14ac:dyDescent="0.25">
      <c r="A270" s="6">
        <f t="shared" si="8"/>
        <v>43004</v>
      </c>
      <c r="B270" s="81">
        <f t="shared" si="9"/>
        <v>9</v>
      </c>
      <c r="C270" s="7"/>
      <c r="D270" s="7"/>
      <c r="E270" s="7"/>
      <c r="F270" s="7"/>
      <c r="G270" s="7"/>
      <c r="H270" s="7"/>
      <c r="I270" s="7"/>
      <c r="J270" s="7"/>
      <c r="K270" s="7"/>
      <c r="L270" s="7"/>
      <c r="M270" s="7"/>
      <c r="N270" s="7"/>
      <c r="O270" s="7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7"/>
      <c r="AD270" s="7"/>
      <c r="AE270" s="8"/>
    </row>
    <row r="271" spans="1:31" hidden="1" x14ac:dyDescent="0.25">
      <c r="A271" s="6">
        <f t="shared" si="8"/>
        <v>43005</v>
      </c>
      <c r="B271" s="81">
        <f t="shared" si="9"/>
        <v>9</v>
      </c>
      <c r="C271" s="7"/>
      <c r="D271" s="7"/>
      <c r="E271" s="7"/>
      <c r="F271" s="7"/>
      <c r="G271" s="7"/>
      <c r="H271" s="7"/>
      <c r="I271" s="7"/>
      <c r="J271" s="7"/>
      <c r="K271" s="7"/>
      <c r="L271" s="7"/>
      <c r="M271" s="7"/>
      <c r="N271" s="7"/>
      <c r="O271" s="7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7"/>
      <c r="AD271" s="7"/>
      <c r="AE271" s="8"/>
    </row>
    <row r="272" spans="1:31" hidden="1" x14ac:dyDescent="0.25">
      <c r="A272" s="6">
        <f t="shared" si="8"/>
        <v>43006</v>
      </c>
      <c r="B272" s="81">
        <f t="shared" si="9"/>
        <v>9</v>
      </c>
      <c r="C272" s="7"/>
      <c r="D272" s="7"/>
      <c r="E272" s="7"/>
      <c r="F272" s="7"/>
      <c r="G272" s="7"/>
      <c r="H272" s="7"/>
      <c r="I272" s="7"/>
      <c r="J272" s="7"/>
      <c r="K272" s="7"/>
      <c r="L272" s="7"/>
      <c r="M272" s="7"/>
      <c r="N272" s="7"/>
      <c r="O272" s="7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7"/>
      <c r="AD272" s="7"/>
      <c r="AE272" s="8"/>
    </row>
    <row r="273" spans="1:31" hidden="1" x14ac:dyDescent="0.25">
      <c r="A273" s="6">
        <f t="shared" si="8"/>
        <v>43007</v>
      </c>
      <c r="B273" s="81">
        <f t="shared" si="9"/>
        <v>9</v>
      </c>
      <c r="C273" s="7"/>
      <c r="D273" s="7"/>
      <c r="E273" s="7"/>
      <c r="F273" s="7"/>
      <c r="G273" s="7"/>
      <c r="H273" s="7"/>
      <c r="I273" s="7"/>
      <c r="J273" s="7"/>
      <c r="K273" s="7"/>
      <c r="L273" s="7"/>
      <c r="M273" s="7"/>
      <c r="N273" s="7"/>
      <c r="O273" s="7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7"/>
      <c r="AD273" s="7"/>
      <c r="AE273" s="8"/>
    </row>
    <row r="274" spans="1:31" hidden="1" x14ac:dyDescent="0.25">
      <c r="A274" s="6">
        <f t="shared" si="8"/>
        <v>43008</v>
      </c>
      <c r="B274" s="81">
        <f t="shared" si="9"/>
        <v>9</v>
      </c>
      <c r="C274" s="7"/>
      <c r="D274" s="7"/>
      <c r="E274" s="7"/>
      <c r="F274" s="7"/>
      <c r="G274" s="7"/>
      <c r="H274" s="7"/>
      <c r="I274" s="7"/>
      <c r="J274" s="7"/>
      <c r="K274" s="7"/>
      <c r="L274" s="7"/>
      <c r="M274" s="7"/>
      <c r="N274" s="7"/>
      <c r="O274" s="7"/>
      <c r="P274" s="7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7"/>
      <c r="AD274" s="7"/>
      <c r="AE274" s="8"/>
    </row>
    <row r="275" spans="1:31" hidden="1" x14ac:dyDescent="0.25">
      <c r="A275" s="6">
        <f t="shared" si="8"/>
        <v>43009</v>
      </c>
      <c r="B275" s="81">
        <f t="shared" si="9"/>
        <v>10</v>
      </c>
      <c r="C275" s="7"/>
      <c r="D275" s="7"/>
      <c r="E275" s="7"/>
      <c r="F275" s="7"/>
      <c r="G275" s="7"/>
      <c r="H275" s="7"/>
      <c r="I275" s="7"/>
      <c r="J275" s="7"/>
      <c r="K275" s="7"/>
      <c r="L275" s="7"/>
      <c r="M275" s="7"/>
      <c r="N275" s="7"/>
      <c r="O275" s="7"/>
      <c r="P275" s="7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7"/>
      <c r="AD275" s="7"/>
      <c r="AE275" s="8"/>
    </row>
    <row r="276" spans="1:31" hidden="1" x14ac:dyDescent="0.25">
      <c r="A276" s="6">
        <f t="shared" si="8"/>
        <v>43010</v>
      </c>
      <c r="B276" s="81">
        <f t="shared" si="9"/>
        <v>10</v>
      </c>
      <c r="C276" s="7"/>
      <c r="D276" s="7"/>
      <c r="E276" s="7"/>
      <c r="F276" s="7"/>
      <c r="G276" s="7"/>
      <c r="H276" s="7"/>
      <c r="I276" s="7"/>
      <c r="J276" s="7"/>
      <c r="K276" s="7"/>
      <c r="L276" s="7"/>
      <c r="M276" s="7"/>
      <c r="N276" s="7"/>
      <c r="O276" s="7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7"/>
      <c r="AD276" s="7"/>
      <c r="AE276" s="8"/>
    </row>
    <row r="277" spans="1:31" hidden="1" x14ac:dyDescent="0.25">
      <c r="A277" s="6">
        <f t="shared" si="8"/>
        <v>43011</v>
      </c>
      <c r="B277" s="81">
        <f t="shared" si="9"/>
        <v>10</v>
      </c>
      <c r="C277" s="7"/>
      <c r="D277" s="7"/>
      <c r="E277" s="7"/>
      <c r="F277" s="7"/>
      <c r="G277" s="7"/>
      <c r="H277" s="7"/>
      <c r="I277" s="7"/>
      <c r="J277" s="7"/>
      <c r="K277" s="7"/>
      <c r="L277" s="7"/>
      <c r="M277" s="7"/>
      <c r="N277" s="7"/>
      <c r="O277" s="7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7"/>
      <c r="AD277" s="7"/>
      <c r="AE277" s="8"/>
    </row>
    <row r="278" spans="1:31" hidden="1" x14ac:dyDescent="0.25">
      <c r="A278" s="6">
        <f t="shared" si="8"/>
        <v>43012</v>
      </c>
      <c r="B278" s="81">
        <f t="shared" si="9"/>
        <v>10</v>
      </c>
      <c r="C278" s="7"/>
      <c r="D278" s="7"/>
      <c r="E278" s="7"/>
      <c r="F278" s="7"/>
      <c r="G278" s="7"/>
      <c r="H278" s="7"/>
      <c r="I278" s="7"/>
      <c r="J278" s="7"/>
      <c r="K278" s="7"/>
      <c r="L278" s="7"/>
      <c r="M278" s="7"/>
      <c r="N278" s="7"/>
      <c r="O278" s="7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7"/>
      <c r="AD278" s="7"/>
      <c r="AE278" s="8"/>
    </row>
    <row r="279" spans="1:31" hidden="1" x14ac:dyDescent="0.25">
      <c r="A279" s="6">
        <f t="shared" si="8"/>
        <v>43013</v>
      </c>
      <c r="B279" s="81">
        <f t="shared" si="9"/>
        <v>10</v>
      </c>
      <c r="C279" s="7"/>
      <c r="D279" s="7"/>
      <c r="E279" s="7"/>
      <c r="F279" s="7"/>
      <c r="G279" s="7"/>
      <c r="H279" s="7"/>
      <c r="I279" s="7"/>
      <c r="J279" s="7"/>
      <c r="K279" s="7"/>
      <c r="L279" s="7"/>
      <c r="M279" s="7"/>
      <c r="N279" s="7"/>
      <c r="O279" s="7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7"/>
      <c r="AD279" s="7"/>
      <c r="AE279" s="8"/>
    </row>
    <row r="280" spans="1:31" hidden="1" x14ac:dyDescent="0.25">
      <c r="A280" s="6">
        <f t="shared" si="8"/>
        <v>43014</v>
      </c>
      <c r="B280" s="81">
        <f t="shared" si="9"/>
        <v>10</v>
      </c>
      <c r="C280" s="7"/>
      <c r="D280" s="7"/>
      <c r="E280" s="7"/>
      <c r="F280" s="7"/>
      <c r="G280" s="7"/>
      <c r="H280" s="7"/>
      <c r="I280" s="7"/>
      <c r="J280" s="7"/>
      <c r="K280" s="7"/>
      <c r="L280" s="7"/>
      <c r="M280" s="7"/>
      <c r="N280" s="7"/>
      <c r="O280" s="7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  <c r="AD280" s="7"/>
      <c r="AE280" s="8"/>
    </row>
    <row r="281" spans="1:31" hidden="1" x14ac:dyDescent="0.25">
      <c r="A281" s="6">
        <f t="shared" si="8"/>
        <v>43015</v>
      </c>
      <c r="B281" s="81">
        <f t="shared" si="9"/>
        <v>10</v>
      </c>
      <c r="C281" s="7"/>
      <c r="D281" s="7"/>
      <c r="E281" s="7"/>
      <c r="F281" s="7"/>
      <c r="G281" s="7"/>
      <c r="H281" s="7"/>
      <c r="I281" s="7"/>
      <c r="J281" s="7"/>
      <c r="K281" s="7"/>
      <c r="L281" s="7"/>
      <c r="M281" s="7"/>
      <c r="N281" s="7"/>
      <c r="O281" s="7"/>
      <c r="P281" s="7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7"/>
      <c r="AD281" s="7"/>
      <c r="AE281" s="8"/>
    </row>
    <row r="282" spans="1:31" hidden="1" x14ac:dyDescent="0.25">
      <c r="A282" s="6">
        <f t="shared" si="8"/>
        <v>43016</v>
      </c>
      <c r="B282" s="81">
        <f t="shared" si="9"/>
        <v>10</v>
      </c>
      <c r="C282" s="7"/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7"/>
      <c r="O282" s="7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7"/>
      <c r="AD282" s="7"/>
      <c r="AE282" s="8"/>
    </row>
    <row r="283" spans="1:31" hidden="1" x14ac:dyDescent="0.25">
      <c r="A283" s="6">
        <f t="shared" si="8"/>
        <v>43017</v>
      </c>
      <c r="B283" s="81">
        <f t="shared" si="9"/>
        <v>10</v>
      </c>
      <c r="C283" s="7"/>
      <c r="D283" s="7"/>
      <c r="E283" s="7"/>
      <c r="F283" s="7"/>
      <c r="G283" s="7"/>
      <c r="H283" s="7"/>
      <c r="I283" s="7"/>
      <c r="J283" s="7"/>
      <c r="K283" s="7"/>
      <c r="L283" s="7"/>
      <c r="M283" s="7"/>
      <c r="N283" s="7"/>
      <c r="O283" s="7"/>
      <c r="P283" s="7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7"/>
      <c r="AD283" s="7"/>
      <c r="AE283" s="8"/>
    </row>
    <row r="284" spans="1:31" hidden="1" x14ac:dyDescent="0.25">
      <c r="A284" s="6">
        <f t="shared" si="8"/>
        <v>43018</v>
      </c>
      <c r="B284" s="81">
        <f t="shared" si="9"/>
        <v>10</v>
      </c>
      <c r="C284" s="7"/>
      <c r="D284" s="7"/>
      <c r="E284" s="7"/>
      <c r="F284" s="7"/>
      <c r="G284" s="7"/>
      <c r="H284" s="7"/>
      <c r="I284" s="7"/>
      <c r="J284" s="7"/>
      <c r="K284" s="7"/>
      <c r="L284" s="7"/>
      <c r="M284" s="7"/>
      <c r="N284" s="7"/>
      <c r="O284" s="7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7"/>
      <c r="AD284" s="7"/>
      <c r="AE284" s="8"/>
    </row>
    <row r="285" spans="1:31" hidden="1" x14ac:dyDescent="0.25">
      <c r="A285" s="6">
        <f t="shared" ref="A285:A348" si="10">A284+1</f>
        <v>43019</v>
      </c>
      <c r="B285" s="81">
        <f t="shared" si="9"/>
        <v>10</v>
      </c>
      <c r="C285" s="7"/>
      <c r="D285" s="7"/>
      <c r="E285" s="7"/>
      <c r="F285" s="7"/>
      <c r="G285" s="7"/>
      <c r="H285" s="7"/>
      <c r="I285" s="7"/>
      <c r="J285" s="7"/>
      <c r="K285" s="7"/>
      <c r="L285" s="7"/>
      <c r="M285" s="7"/>
      <c r="N285" s="7"/>
      <c r="O285" s="7"/>
      <c r="P285" s="7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7"/>
      <c r="AD285" s="7"/>
      <c r="AE285" s="8"/>
    </row>
    <row r="286" spans="1:31" hidden="1" x14ac:dyDescent="0.25">
      <c r="A286" s="6">
        <f t="shared" si="10"/>
        <v>43020</v>
      </c>
      <c r="B286" s="81">
        <f t="shared" si="9"/>
        <v>10</v>
      </c>
      <c r="C286" s="7"/>
      <c r="D286" s="7"/>
      <c r="E286" s="7"/>
      <c r="F286" s="7"/>
      <c r="G286" s="7"/>
      <c r="H286" s="7"/>
      <c r="I286" s="7"/>
      <c r="J286" s="7"/>
      <c r="K286" s="7"/>
      <c r="L286" s="7"/>
      <c r="M286" s="7"/>
      <c r="N286" s="7"/>
      <c r="O286" s="7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7"/>
      <c r="AD286" s="7"/>
      <c r="AE286" s="8"/>
    </row>
    <row r="287" spans="1:31" hidden="1" x14ac:dyDescent="0.25">
      <c r="A287" s="6">
        <f t="shared" si="10"/>
        <v>43021</v>
      </c>
      <c r="B287" s="81">
        <f t="shared" si="9"/>
        <v>10</v>
      </c>
      <c r="C287" s="7"/>
      <c r="D287" s="7"/>
      <c r="E287" s="7"/>
      <c r="F287" s="7"/>
      <c r="G287" s="7"/>
      <c r="H287" s="7"/>
      <c r="I287" s="7"/>
      <c r="J287" s="7"/>
      <c r="K287" s="7"/>
      <c r="L287" s="7"/>
      <c r="M287" s="7"/>
      <c r="N287" s="7"/>
      <c r="O287" s="7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7"/>
      <c r="AD287" s="7"/>
      <c r="AE287" s="8"/>
    </row>
    <row r="288" spans="1:31" hidden="1" x14ac:dyDescent="0.25">
      <c r="A288" s="6">
        <f t="shared" si="10"/>
        <v>43022</v>
      </c>
      <c r="B288" s="81">
        <f t="shared" si="9"/>
        <v>10</v>
      </c>
      <c r="C288" s="7"/>
      <c r="D288" s="7"/>
      <c r="E288" s="7"/>
      <c r="F288" s="7"/>
      <c r="G288" s="7"/>
      <c r="H288" s="7"/>
      <c r="I288" s="7"/>
      <c r="J288" s="7"/>
      <c r="K288" s="7"/>
      <c r="L288" s="7"/>
      <c r="M288" s="7"/>
      <c r="N288" s="7"/>
      <c r="O288" s="7"/>
      <c r="P288" s="7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7"/>
      <c r="AD288" s="7"/>
      <c r="AE288" s="8"/>
    </row>
    <row r="289" spans="1:31" hidden="1" x14ac:dyDescent="0.25">
      <c r="A289" s="6">
        <f t="shared" si="10"/>
        <v>43023</v>
      </c>
      <c r="B289" s="81">
        <f t="shared" si="9"/>
        <v>10</v>
      </c>
      <c r="C289" s="7"/>
      <c r="D289" s="7"/>
      <c r="E289" s="7"/>
      <c r="F289" s="7"/>
      <c r="G289" s="7"/>
      <c r="H289" s="7"/>
      <c r="I289" s="7"/>
      <c r="J289" s="7"/>
      <c r="K289" s="7"/>
      <c r="L289" s="7"/>
      <c r="M289" s="7"/>
      <c r="N289" s="7"/>
      <c r="O289" s="7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7"/>
      <c r="AD289" s="7"/>
      <c r="AE289" s="8"/>
    </row>
    <row r="290" spans="1:31" hidden="1" x14ac:dyDescent="0.25">
      <c r="A290" s="6">
        <f t="shared" si="10"/>
        <v>43024</v>
      </c>
      <c r="B290" s="81">
        <f t="shared" si="9"/>
        <v>10</v>
      </c>
      <c r="C290" s="7"/>
      <c r="D290" s="7"/>
      <c r="E290" s="7"/>
      <c r="F290" s="7"/>
      <c r="G290" s="7"/>
      <c r="H290" s="7"/>
      <c r="I290" s="7"/>
      <c r="J290" s="7"/>
      <c r="K290" s="7"/>
      <c r="L290" s="7"/>
      <c r="M290" s="7"/>
      <c r="N290" s="7"/>
      <c r="O290" s="7"/>
      <c r="P290" s="7"/>
      <c r="Q290" s="7"/>
      <c r="R290" s="7"/>
      <c r="S290" s="7"/>
      <c r="T290" s="7"/>
      <c r="U290" s="7"/>
      <c r="V290" s="7"/>
      <c r="W290" s="7"/>
      <c r="X290" s="7"/>
      <c r="Y290" s="7"/>
      <c r="Z290" s="7"/>
      <c r="AA290" s="7"/>
      <c r="AB290" s="7"/>
      <c r="AC290" s="7"/>
      <c r="AD290" s="7"/>
      <c r="AE290" s="8"/>
    </row>
    <row r="291" spans="1:31" hidden="1" x14ac:dyDescent="0.25">
      <c r="A291" s="6">
        <f t="shared" si="10"/>
        <v>43025</v>
      </c>
      <c r="B291" s="81">
        <f t="shared" si="9"/>
        <v>10</v>
      </c>
      <c r="C291" s="7"/>
      <c r="D291" s="7"/>
      <c r="E291" s="7"/>
      <c r="F291" s="7"/>
      <c r="G291" s="7"/>
      <c r="H291" s="7"/>
      <c r="I291" s="7"/>
      <c r="J291" s="7"/>
      <c r="K291" s="7"/>
      <c r="L291" s="7"/>
      <c r="M291" s="7"/>
      <c r="N291" s="7"/>
      <c r="O291" s="7"/>
      <c r="P291" s="7"/>
      <c r="Q291" s="7"/>
      <c r="R291" s="7"/>
      <c r="S291" s="7"/>
      <c r="T291" s="7"/>
      <c r="U291" s="7"/>
      <c r="V291" s="7"/>
      <c r="W291" s="7"/>
      <c r="X291" s="7"/>
      <c r="Y291" s="7"/>
      <c r="Z291" s="7"/>
      <c r="AA291" s="7"/>
      <c r="AB291" s="7"/>
      <c r="AC291" s="7"/>
      <c r="AD291" s="7"/>
      <c r="AE291" s="8"/>
    </row>
    <row r="292" spans="1:31" hidden="1" x14ac:dyDescent="0.25">
      <c r="A292" s="6">
        <f t="shared" si="10"/>
        <v>43026</v>
      </c>
      <c r="B292" s="81">
        <f t="shared" si="9"/>
        <v>10</v>
      </c>
      <c r="C292" s="7"/>
      <c r="D292" s="7"/>
      <c r="E292" s="7"/>
      <c r="F292" s="7"/>
      <c r="G292" s="7"/>
      <c r="H292" s="7"/>
      <c r="I292" s="7"/>
      <c r="J292" s="7"/>
      <c r="K292" s="7"/>
      <c r="L292" s="7"/>
      <c r="M292" s="7"/>
      <c r="N292" s="7"/>
      <c r="O292" s="7"/>
      <c r="P292" s="7"/>
      <c r="Q292" s="7"/>
      <c r="R292" s="7"/>
      <c r="S292" s="7"/>
      <c r="T292" s="7"/>
      <c r="U292" s="7"/>
      <c r="V292" s="7"/>
      <c r="W292" s="7"/>
      <c r="X292" s="7"/>
      <c r="Y292" s="7"/>
      <c r="Z292" s="7"/>
      <c r="AA292" s="7"/>
      <c r="AB292" s="7"/>
      <c r="AC292" s="7"/>
      <c r="AD292" s="7"/>
      <c r="AE292" s="8"/>
    </row>
    <row r="293" spans="1:31" hidden="1" x14ac:dyDescent="0.25">
      <c r="A293" s="6">
        <f t="shared" si="10"/>
        <v>43027</v>
      </c>
      <c r="B293" s="81">
        <f t="shared" si="9"/>
        <v>10</v>
      </c>
      <c r="C293" s="7"/>
      <c r="D293" s="7"/>
      <c r="E293" s="7"/>
      <c r="F293" s="7"/>
      <c r="G293" s="7"/>
      <c r="H293" s="7"/>
      <c r="I293" s="7"/>
      <c r="J293" s="7"/>
      <c r="K293" s="7"/>
      <c r="L293" s="7"/>
      <c r="M293" s="7"/>
      <c r="N293" s="7"/>
      <c r="O293" s="7"/>
      <c r="P293" s="7"/>
      <c r="Q293" s="7"/>
      <c r="R293" s="7"/>
      <c r="S293" s="7"/>
      <c r="T293" s="7"/>
      <c r="U293" s="7"/>
      <c r="V293" s="7"/>
      <c r="W293" s="7"/>
      <c r="X293" s="7"/>
      <c r="Y293" s="7"/>
      <c r="Z293" s="7"/>
      <c r="AA293" s="7"/>
      <c r="AB293" s="7"/>
      <c r="AC293" s="7"/>
      <c r="AD293" s="7"/>
      <c r="AE293" s="8"/>
    </row>
    <row r="294" spans="1:31" hidden="1" x14ac:dyDescent="0.25">
      <c r="A294" s="6">
        <f t="shared" si="10"/>
        <v>43028</v>
      </c>
      <c r="B294" s="81">
        <f t="shared" si="9"/>
        <v>10</v>
      </c>
      <c r="C294" s="7"/>
      <c r="D294" s="7"/>
      <c r="E294" s="7"/>
      <c r="F294" s="7"/>
      <c r="G294" s="7"/>
      <c r="H294" s="7"/>
      <c r="I294" s="7"/>
      <c r="J294" s="7"/>
      <c r="K294" s="7"/>
      <c r="L294" s="7"/>
      <c r="M294" s="7"/>
      <c r="N294" s="7"/>
      <c r="O294" s="7"/>
      <c r="P294" s="7"/>
      <c r="Q294" s="7"/>
      <c r="R294" s="7"/>
      <c r="S294" s="7"/>
      <c r="T294" s="7"/>
      <c r="U294" s="7"/>
      <c r="V294" s="7"/>
      <c r="W294" s="7"/>
      <c r="X294" s="7"/>
      <c r="Y294" s="7"/>
      <c r="Z294" s="7"/>
      <c r="AA294" s="7"/>
      <c r="AB294" s="7"/>
      <c r="AC294" s="7"/>
      <c r="AD294" s="7"/>
      <c r="AE294" s="8"/>
    </row>
    <row r="295" spans="1:31" hidden="1" x14ac:dyDescent="0.25">
      <c r="A295" s="6">
        <f t="shared" si="10"/>
        <v>43029</v>
      </c>
      <c r="B295" s="81">
        <f t="shared" si="9"/>
        <v>10</v>
      </c>
      <c r="C295" s="7"/>
      <c r="D295" s="7"/>
      <c r="E295" s="7"/>
      <c r="F295" s="7"/>
      <c r="G295" s="7"/>
      <c r="H295" s="7"/>
      <c r="I295" s="7"/>
      <c r="J295" s="7"/>
      <c r="K295" s="7"/>
      <c r="L295" s="7"/>
      <c r="M295" s="7"/>
      <c r="N295" s="7"/>
      <c r="O295" s="7"/>
      <c r="P295" s="7"/>
      <c r="Q295" s="7"/>
      <c r="R295" s="7"/>
      <c r="S295" s="7"/>
      <c r="T295" s="7"/>
      <c r="U295" s="7"/>
      <c r="V295" s="7"/>
      <c r="W295" s="7"/>
      <c r="X295" s="7"/>
      <c r="Y295" s="7"/>
      <c r="Z295" s="7"/>
      <c r="AA295" s="7"/>
      <c r="AB295" s="7"/>
      <c r="AC295" s="7"/>
      <c r="AD295" s="7"/>
      <c r="AE295" s="8"/>
    </row>
    <row r="296" spans="1:31" hidden="1" x14ac:dyDescent="0.25">
      <c r="A296" s="6">
        <f t="shared" si="10"/>
        <v>43030</v>
      </c>
      <c r="B296" s="81">
        <f t="shared" si="9"/>
        <v>10</v>
      </c>
      <c r="C296" s="7"/>
      <c r="D296" s="7"/>
      <c r="E296" s="7"/>
      <c r="F296" s="7"/>
      <c r="G296" s="7"/>
      <c r="H296" s="7"/>
      <c r="I296" s="7"/>
      <c r="J296" s="7"/>
      <c r="K296" s="7"/>
      <c r="L296" s="7"/>
      <c r="M296" s="7"/>
      <c r="N296" s="7"/>
      <c r="O296" s="7"/>
      <c r="P296" s="7"/>
      <c r="Q296" s="7"/>
      <c r="R296" s="7"/>
      <c r="S296" s="7"/>
      <c r="T296" s="7"/>
      <c r="U296" s="7"/>
      <c r="V296" s="7"/>
      <c r="W296" s="7"/>
      <c r="X296" s="7"/>
      <c r="Y296" s="7"/>
      <c r="Z296" s="7"/>
      <c r="AA296" s="7"/>
      <c r="AB296" s="7"/>
      <c r="AC296" s="7"/>
      <c r="AD296" s="7"/>
      <c r="AE296" s="8"/>
    </row>
    <row r="297" spans="1:31" hidden="1" x14ac:dyDescent="0.25">
      <c r="A297" s="6">
        <f t="shared" si="10"/>
        <v>43031</v>
      </c>
      <c r="B297" s="81">
        <f t="shared" si="9"/>
        <v>10</v>
      </c>
      <c r="C297" s="7"/>
      <c r="D297" s="7"/>
      <c r="E297" s="7"/>
      <c r="F297" s="7"/>
      <c r="G297" s="7"/>
      <c r="H297" s="7"/>
      <c r="I297" s="7"/>
      <c r="J297" s="7"/>
      <c r="K297" s="7"/>
      <c r="L297" s="7"/>
      <c r="M297" s="7"/>
      <c r="N297" s="7"/>
      <c r="O297" s="7"/>
      <c r="P297" s="7"/>
      <c r="Q297" s="7"/>
      <c r="R297" s="7"/>
      <c r="S297" s="7"/>
      <c r="T297" s="7"/>
      <c r="U297" s="7"/>
      <c r="V297" s="7"/>
      <c r="W297" s="7"/>
      <c r="X297" s="7"/>
      <c r="Y297" s="7"/>
      <c r="Z297" s="7"/>
      <c r="AA297" s="7"/>
      <c r="AB297" s="7"/>
      <c r="AC297" s="7"/>
      <c r="AD297" s="7"/>
      <c r="AE297" s="8"/>
    </row>
    <row r="298" spans="1:31" hidden="1" x14ac:dyDescent="0.25">
      <c r="A298" s="6">
        <f t="shared" si="10"/>
        <v>43032</v>
      </c>
      <c r="B298" s="81">
        <f t="shared" si="9"/>
        <v>10</v>
      </c>
      <c r="C298" s="7"/>
      <c r="D298" s="7"/>
      <c r="E298" s="7"/>
      <c r="F298" s="7"/>
      <c r="G298" s="7"/>
      <c r="H298" s="7"/>
      <c r="I298" s="7"/>
      <c r="J298" s="7"/>
      <c r="K298" s="7"/>
      <c r="L298" s="7"/>
      <c r="M298" s="7"/>
      <c r="N298" s="7"/>
      <c r="O298" s="7"/>
      <c r="P298" s="7"/>
      <c r="Q298" s="7"/>
      <c r="R298" s="7"/>
      <c r="S298" s="7"/>
      <c r="T298" s="7"/>
      <c r="U298" s="7"/>
      <c r="V298" s="7"/>
      <c r="W298" s="7"/>
      <c r="X298" s="7"/>
      <c r="Y298" s="7"/>
      <c r="Z298" s="7"/>
      <c r="AA298" s="7"/>
      <c r="AB298" s="7"/>
      <c r="AC298" s="7"/>
      <c r="AD298" s="7"/>
      <c r="AE298" s="8"/>
    </row>
    <row r="299" spans="1:31" hidden="1" x14ac:dyDescent="0.25">
      <c r="A299" s="6">
        <f t="shared" si="10"/>
        <v>43033</v>
      </c>
      <c r="B299" s="81">
        <f t="shared" si="9"/>
        <v>10</v>
      </c>
      <c r="C299" s="7"/>
      <c r="D299" s="7"/>
      <c r="E299" s="7"/>
      <c r="F299" s="7"/>
      <c r="G299" s="7"/>
      <c r="H299" s="7"/>
      <c r="I299" s="7"/>
      <c r="J299" s="7"/>
      <c r="K299" s="7"/>
      <c r="L299" s="7"/>
      <c r="M299" s="7"/>
      <c r="N299" s="7"/>
      <c r="O299" s="7"/>
      <c r="P299" s="7"/>
      <c r="Q299" s="7"/>
      <c r="R299" s="7"/>
      <c r="S299" s="7"/>
      <c r="T299" s="7"/>
      <c r="U299" s="7"/>
      <c r="V299" s="7"/>
      <c r="W299" s="7"/>
      <c r="X299" s="7"/>
      <c r="Y299" s="7"/>
      <c r="Z299" s="7"/>
      <c r="AA299" s="7"/>
      <c r="AB299" s="7"/>
      <c r="AC299" s="7"/>
      <c r="AD299" s="7"/>
      <c r="AE299" s="8"/>
    </row>
    <row r="300" spans="1:31" hidden="1" x14ac:dyDescent="0.25">
      <c r="A300" s="6">
        <f t="shared" si="10"/>
        <v>43034</v>
      </c>
      <c r="B300" s="81">
        <f t="shared" si="9"/>
        <v>10</v>
      </c>
      <c r="C300" s="7"/>
      <c r="D300" s="7"/>
      <c r="E300" s="7"/>
      <c r="F300" s="7"/>
      <c r="G300" s="7"/>
      <c r="H300" s="7"/>
      <c r="I300" s="7"/>
      <c r="J300" s="7"/>
      <c r="K300" s="7"/>
      <c r="L300" s="7"/>
      <c r="M300" s="7"/>
      <c r="N300" s="7"/>
      <c r="O300" s="7"/>
      <c r="P300" s="7"/>
      <c r="Q300" s="7"/>
      <c r="R300" s="7"/>
      <c r="S300" s="7"/>
      <c r="T300" s="7"/>
      <c r="U300" s="7"/>
      <c r="V300" s="7"/>
      <c r="W300" s="7"/>
      <c r="X300" s="7"/>
      <c r="Y300" s="7"/>
      <c r="Z300" s="7"/>
      <c r="AA300" s="7"/>
      <c r="AB300" s="7"/>
      <c r="AC300" s="7"/>
      <c r="AD300" s="7"/>
      <c r="AE300" s="8"/>
    </row>
    <row r="301" spans="1:31" hidden="1" x14ac:dyDescent="0.25">
      <c r="A301" s="6">
        <f t="shared" si="10"/>
        <v>43035</v>
      </c>
      <c r="B301" s="81">
        <f t="shared" si="9"/>
        <v>10</v>
      </c>
      <c r="C301" s="7"/>
      <c r="D301" s="7"/>
      <c r="E301" s="7"/>
      <c r="F301" s="7"/>
      <c r="G301" s="7"/>
      <c r="H301" s="7"/>
      <c r="I301" s="7"/>
      <c r="J301" s="7"/>
      <c r="K301" s="7"/>
      <c r="L301" s="7"/>
      <c r="M301" s="7"/>
      <c r="N301" s="7"/>
      <c r="O301" s="7"/>
      <c r="P301" s="7"/>
      <c r="Q301" s="7"/>
      <c r="R301" s="7"/>
      <c r="S301" s="7"/>
      <c r="T301" s="7"/>
      <c r="U301" s="7"/>
      <c r="V301" s="7"/>
      <c r="W301" s="7"/>
      <c r="X301" s="7"/>
      <c r="Y301" s="7"/>
      <c r="Z301" s="7"/>
      <c r="AA301" s="7"/>
      <c r="AB301" s="7"/>
      <c r="AC301" s="7"/>
      <c r="AD301" s="7"/>
      <c r="AE301" s="8"/>
    </row>
    <row r="302" spans="1:31" hidden="1" x14ac:dyDescent="0.25">
      <c r="A302" s="6">
        <f t="shared" si="10"/>
        <v>43036</v>
      </c>
      <c r="B302" s="81">
        <f t="shared" si="9"/>
        <v>10</v>
      </c>
      <c r="C302" s="7"/>
      <c r="D302" s="7"/>
      <c r="E302" s="7"/>
      <c r="F302" s="7"/>
      <c r="G302" s="7"/>
      <c r="H302" s="7"/>
      <c r="I302" s="7"/>
      <c r="J302" s="7"/>
      <c r="K302" s="7"/>
      <c r="L302" s="7"/>
      <c r="M302" s="7"/>
      <c r="N302" s="7"/>
      <c r="O302" s="7"/>
      <c r="P302" s="7"/>
      <c r="Q302" s="7"/>
      <c r="R302" s="7"/>
      <c r="S302" s="7"/>
      <c r="T302" s="7"/>
      <c r="U302" s="7"/>
      <c r="V302" s="7"/>
      <c r="W302" s="7"/>
      <c r="X302" s="7"/>
      <c r="Y302" s="7"/>
      <c r="Z302" s="7"/>
      <c r="AA302" s="7"/>
      <c r="AB302" s="7"/>
      <c r="AC302" s="7"/>
      <c r="AD302" s="7"/>
      <c r="AE302" s="8"/>
    </row>
    <row r="303" spans="1:31" hidden="1" x14ac:dyDescent="0.25">
      <c r="A303" s="6">
        <f t="shared" si="10"/>
        <v>43037</v>
      </c>
      <c r="B303" s="81">
        <f t="shared" si="9"/>
        <v>10</v>
      </c>
      <c r="C303" s="7"/>
      <c r="D303" s="7"/>
      <c r="E303" s="7"/>
      <c r="F303" s="7"/>
      <c r="G303" s="7"/>
      <c r="H303" s="7"/>
      <c r="I303" s="7"/>
      <c r="J303" s="7"/>
      <c r="K303" s="7"/>
      <c r="L303" s="7"/>
      <c r="M303" s="7"/>
      <c r="N303" s="7"/>
      <c r="O303" s="7"/>
      <c r="P303" s="7"/>
      <c r="Q303" s="7"/>
      <c r="R303" s="7"/>
      <c r="S303" s="7"/>
      <c r="T303" s="7"/>
      <c r="U303" s="7"/>
      <c r="V303" s="7"/>
      <c r="W303" s="7"/>
      <c r="X303" s="7"/>
      <c r="Y303" s="7"/>
      <c r="Z303" s="7"/>
      <c r="AA303" s="7"/>
      <c r="AB303" s="7"/>
      <c r="AC303" s="7"/>
      <c r="AD303" s="7"/>
      <c r="AE303" s="8"/>
    </row>
    <row r="304" spans="1:31" hidden="1" x14ac:dyDescent="0.25">
      <c r="A304" s="6">
        <f t="shared" si="10"/>
        <v>43038</v>
      </c>
      <c r="B304" s="81">
        <f t="shared" si="9"/>
        <v>10</v>
      </c>
      <c r="C304" s="7"/>
      <c r="D304" s="7"/>
      <c r="E304" s="7"/>
      <c r="F304" s="7"/>
      <c r="G304" s="7"/>
      <c r="H304" s="7"/>
      <c r="I304" s="7"/>
      <c r="J304" s="7"/>
      <c r="K304" s="7"/>
      <c r="L304" s="7"/>
      <c r="M304" s="7"/>
      <c r="N304" s="7"/>
      <c r="O304" s="7"/>
      <c r="P304" s="7"/>
      <c r="Q304" s="7"/>
      <c r="R304" s="7"/>
      <c r="S304" s="7"/>
      <c r="T304" s="7"/>
      <c r="U304" s="7"/>
      <c r="V304" s="7"/>
      <c r="W304" s="7"/>
      <c r="X304" s="7"/>
      <c r="Y304" s="7"/>
      <c r="Z304" s="7"/>
      <c r="AA304" s="7"/>
      <c r="AB304" s="7"/>
      <c r="AC304" s="7"/>
      <c r="AD304" s="7"/>
      <c r="AE304" s="8"/>
    </row>
    <row r="305" spans="1:31" hidden="1" x14ac:dyDescent="0.25">
      <c r="A305" s="6">
        <f t="shared" si="10"/>
        <v>43039</v>
      </c>
      <c r="B305" s="81">
        <f t="shared" si="9"/>
        <v>10</v>
      </c>
      <c r="C305" s="7"/>
      <c r="D305" s="7"/>
      <c r="E305" s="7"/>
      <c r="F305" s="7"/>
      <c r="G305" s="7"/>
      <c r="H305" s="7"/>
      <c r="I305" s="7"/>
      <c r="J305" s="7"/>
      <c r="K305" s="7"/>
      <c r="L305" s="7"/>
      <c r="M305" s="7"/>
      <c r="N305" s="7"/>
      <c r="O305" s="7"/>
      <c r="P305" s="7"/>
      <c r="Q305" s="7"/>
      <c r="R305" s="7"/>
      <c r="S305" s="7"/>
      <c r="T305" s="7"/>
      <c r="U305" s="7"/>
      <c r="V305" s="7"/>
      <c r="W305" s="7"/>
      <c r="X305" s="7"/>
      <c r="Y305" s="7"/>
      <c r="Z305" s="7"/>
      <c r="AA305" s="7"/>
      <c r="AB305" s="7"/>
      <c r="AC305" s="7"/>
      <c r="AD305" s="7"/>
      <c r="AE305" s="8"/>
    </row>
    <row r="306" spans="1:31" hidden="1" x14ac:dyDescent="0.25">
      <c r="A306" s="6">
        <f t="shared" si="10"/>
        <v>43040</v>
      </c>
      <c r="B306" s="81">
        <f t="shared" si="9"/>
        <v>11</v>
      </c>
      <c r="C306" s="7"/>
      <c r="D306" s="7"/>
      <c r="E306" s="7"/>
      <c r="F306" s="7"/>
      <c r="G306" s="7"/>
      <c r="H306" s="7"/>
      <c r="I306" s="7"/>
      <c r="J306" s="7"/>
      <c r="K306" s="7"/>
      <c r="L306" s="7"/>
      <c r="M306" s="7"/>
      <c r="N306" s="7"/>
      <c r="O306" s="7"/>
      <c r="P306" s="7"/>
      <c r="Q306" s="7"/>
      <c r="R306" s="7"/>
      <c r="S306" s="7"/>
      <c r="T306" s="7"/>
      <c r="U306" s="7"/>
      <c r="V306" s="7"/>
      <c r="W306" s="7"/>
      <c r="X306" s="7"/>
      <c r="Y306" s="7"/>
      <c r="Z306" s="7"/>
      <c r="AA306" s="7"/>
      <c r="AB306" s="7"/>
      <c r="AC306" s="7"/>
      <c r="AD306" s="7"/>
      <c r="AE306" s="8"/>
    </row>
    <row r="307" spans="1:31" hidden="1" x14ac:dyDescent="0.25">
      <c r="A307" s="6">
        <f t="shared" si="10"/>
        <v>43041</v>
      </c>
      <c r="B307" s="81">
        <f t="shared" si="9"/>
        <v>11</v>
      </c>
      <c r="C307" s="7"/>
      <c r="D307" s="7"/>
      <c r="E307" s="7"/>
      <c r="F307" s="7"/>
      <c r="G307" s="7"/>
      <c r="H307" s="7"/>
      <c r="I307" s="7"/>
      <c r="J307" s="7"/>
      <c r="K307" s="7"/>
      <c r="L307" s="7"/>
      <c r="M307" s="7"/>
      <c r="N307" s="7"/>
      <c r="O307" s="7"/>
      <c r="P307" s="7"/>
      <c r="Q307" s="7"/>
      <c r="R307" s="7"/>
      <c r="S307" s="7"/>
      <c r="T307" s="7"/>
      <c r="U307" s="7"/>
      <c r="V307" s="7"/>
      <c r="W307" s="7"/>
      <c r="X307" s="7"/>
      <c r="Y307" s="7"/>
      <c r="Z307" s="7"/>
      <c r="AA307" s="7"/>
      <c r="AB307" s="7"/>
      <c r="AC307" s="7"/>
      <c r="AD307" s="7"/>
      <c r="AE307" s="8"/>
    </row>
    <row r="308" spans="1:31" hidden="1" x14ac:dyDescent="0.25">
      <c r="A308" s="6">
        <f t="shared" si="10"/>
        <v>43042</v>
      </c>
      <c r="B308" s="81">
        <f t="shared" si="9"/>
        <v>11</v>
      </c>
      <c r="C308" s="7"/>
      <c r="D308" s="7"/>
      <c r="E308" s="7"/>
      <c r="F308" s="7"/>
      <c r="G308" s="7"/>
      <c r="H308" s="7"/>
      <c r="I308" s="7"/>
      <c r="J308" s="7"/>
      <c r="K308" s="7"/>
      <c r="L308" s="7"/>
      <c r="M308" s="7"/>
      <c r="N308" s="7"/>
      <c r="O308" s="7"/>
      <c r="P308" s="7"/>
      <c r="Q308" s="7"/>
      <c r="R308" s="7"/>
      <c r="S308" s="7"/>
      <c r="T308" s="7"/>
      <c r="U308" s="7"/>
      <c r="V308" s="7"/>
      <c r="W308" s="7"/>
      <c r="X308" s="7"/>
      <c r="Y308" s="7"/>
      <c r="Z308" s="7"/>
      <c r="AA308" s="7"/>
      <c r="AB308" s="7"/>
      <c r="AC308" s="7"/>
      <c r="AD308" s="7"/>
      <c r="AE308" s="8"/>
    </row>
    <row r="309" spans="1:31" hidden="1" x14ac:dyDescent="0.25">
      <c r="A309" s="6">
        <f t="shared" si="10"/>
        <v>43043</v>
      </c>
      <c r="B309" s="81">
        <f t="shared" si="9"/>
        <v>11</v>
      </c>
      <c r="C309" s="7"/>
      <c r="D309" s="7"/>
      <c r="E309" s="7"/>
      <c r="F309" s="7"/>
      <c r="G309" s="7"/>
      <c r="H309" s="7"/>
      <c r="I309" s="7"/>
      <c r="J309" s="7"/>
      <c r="K309" s="7"/>
      <c r="L309" s="7"/>
      <c r="M309" s="7"/>
      <c r="N309" s="7"/>
      <c r="O309" s="7"/>
      <c r="P309" s="7"/>
      <c r="Q309" s="7"/>
      <c r="R309" s="7"/>
      <c r="S309" s="7"/>
      <c r="T309" s="7"/>
      <c r="U309" s="7"/>
      <c r="V309" s="7"/>
      <c r="W309" s="7"/>
      <c r="X309" s="7"/>
      <c r="Y309" s="7"/>
      <c r="Z309" s="7"/>
      <c r="AA309" s="7"/>
      <c r="AB309" s="7"/>
      <c r="AC309" s="7"/>
      <c r="AD309" s="7"/>
      <c r="AE309" s="8"/>
    </row>
    <row r="310" spans="1:31" hidden="1" x14ac:dyDescent="0.25">
      <c r="A310" s="6">
        <f t="shared" si="10"/>
        <v>43044</v>
      </c>
      <c r="B310" s="81">
        <f t="shared" si="9"/>
        <v>11</v>
      </c>
      <c r="C310" s="7"/>
      <c r="D310" s="7"/>
      <c r="E310" s="7"/>
      <c r="F310" s="7"/>
      <c r="G310" s="7"/>
      <c r="H310" s="7"/>
      <c r="I310" s="7"/>
      <c r="J310" s="7"/>
      <c r="K310" s="7"/>
      <c r="L310" s="7"/>
      <c r="M310" s="7"/>
      <c r="N310" s="7"/>
      <c r="O310" s="7"/>
      <c r="P310" s="7"/>
      <c r="Q310" s="7"/>
      <c r="R310" s="7"/>
      <c r="S310" s="7"/>
      <c r="T310" s="7"/>
      <c r="U310" s="7"/>
      <c r="V310" s="7"/>
      <c r="W310" s="7"/>
      <c r="X310" s="7"/>
      <c r="Y310" s="7"/>
      <c r="Z310" s="7"/>
      <c r="AA310" s="7"/>
      <c r="AB310" s="7"/>
      <c r="AC310" s="7"/>
      <c r="AD310" s="7"/>
      <c r="AE310" s="8"/>
    </row>
    <row r="311" spans="1:31" hidden="1" x14ac:dyDescent="0.25">
      <c r="A311" s="6">
        <f t="shared" si="10"/>
        <v>43045</v>
      </c>
      <c r="B311" s="81">
        <f t="shared" si="9"/>
        <v>11</v>
      </c>
      <c r="C311" s="7"/>
      <c r="D311" s="7"/>
      <c r="E311" s="7"/>
      <c r="F311" s="7"/>
      <c r="G311" s="7"/>
      <c r="H311" s="7"/>
      <c r="I311" s="7"/>
      <c r="J311" s="7"/>
      <c r="K311" s="7"/>
      <c r="L311" s="7"/>
      <c r="M311" s="7"/>
      <c r="N311" s="7"/>
      <c r="O311" s="7"/>
      <c r="P311" s="7"/>
      <c r="Q311" s="7"/>
      <c r="R311" s="7"/>
      <c r="S311" s="7"/>
      <c r="T311" s="7"/>
      <c r="U311" s="7"/>
      <c r="V311" s="7"/>
      <c r="W311" s="7"/>
      <c r="X311" s="7"/>
      <c r="Y311" s="7"/>
      <c r="Z311" s="7"/>
      <c r="AA311" s="7"/>
      <c r="AB311" s="7"/>
      <c r="AC311" s="7"/>
      <c r="AD311" s="7"/>
      <c r="AE311" s="8"/>
    </row>
    <row r="312" spans="1:31" hidden="1" x14ac:dyDescent="0.25">
      <c r="A312" s="6">
        <f t="shared" si="10"/>
        <v>43046</v>
      </c>
      <c r="B312" s="81">
        <f t="shared" si="9"/>
        <v>11</v>
      </c>
      <c r="C312" s="7"/>
      <c r="D312" s="7"/>
      <c r="E312" s="7"/>
      <c r="F312" s="7"/>
      <c r="G312" s="7"/>
      <c r="H312" s="7"/>
      <c r="I312" s="7"/>
      <c r="J312" s="7"/>
      <c r="K312" s="7"/>
      <c r="L312" s="7"/>
      <c r="M312" s="7"/>
      <c r="N312" s="7"/>
      <c r="O312" s="7"/>
      <c r="P312" s="7"/>
      <c r="Q312" s="7"/>
      <c r="R312" s="7"/>
      <c r="S312" s="7"/>
      <c r="T312" s="7"/>
      <c r="U312" s="7"/>
      <c r="V312" s="7"/>
      <c r="W312" s="7"/>
      <c r="X312" s="7"/>
      <c r="Y312" s="7"/>
      <c r="Z312" s="7"/>
      <c r="AA312" s="7"/>
      <c r="AB312" s="7"/>
      <c r="AC312" s="7"/>
      <c r="AD312" s="7"/>
      <c r="AE312" s="8"/>
    </row>
    <row r="313" spans="1:31" hidden="1" x14ac:dyDescent="0.25">
      <c r="A313" s="6">
        <f t="shared" si="10"/>
        <v>43047</v>
      </c>
      <c r="B313" s="81">
        <f t="shared" si="9"/>
        <v>11</v>
      </c>
      <c r="C313" s="7"/>
      <c r="D313" s="7"/>
      <c r="E313" s="7"/>
      <c r="F313" s="7"/>
      <c r="G313" s="7"/>
      <c r="H313" s="7"/>
      <c r="I313" s="7"/>
      <c r="J313" s="7"/>
      <c r="K313" s="7"/>
      <c r="L313" s="7"/>
      <c r="M313" s="7"/>
      <c r="N313" s="7"/>
      <c r="O313" s="7"/>
      <c r="P313" s="7"/>
      <c r="Q313" s="7"/>
      <c r="R313" s="7"/>
      <c r="S313" s="7"/>
      <c r="T313" s="7"/>
      <c r="U313" s="7"/>
      <c r="V313" s="7"/>
      <c r="W313" s="7"/>
      <c r="X313" s="7"/>
      <c r="Y313" s="7"/>
      <c r="Z313" s="7"/>
      <c r="AA313" s="7"/>
      <c r="AB313" s="7"/>
      <c r="AC313" s="7"/>
      <c r="AD313" s="7"/>
      <c r="AE313" s="8"/>
    </row>
    <row r="314" spans="1:31" hidden="1" x14ac:dyDescent="0.25">
      <c r="A314" s="6">
        <f t="shared" si="10"/>
        <v>43048</v>
      </c>
      <c r="B314" s="81">
        <f t="shared" si="9"/>
        <v>11</v>
      </c>
      <c r="C314" s="7"/>
      <c r="D314" s="7"/>
      <c r="E314" s="7"/>
      <c r="F314" s="7"/>
      <c r="G314" s="7"/>
      <c r="H314" s="7"/>
      <c r="I314" s="7"/>
      <c r="J314" s="7"/>
      <c r="K314" s="7"/>
      <c r="L314" s="7"/>
      <c r="M314" s="7"/>
      <c r="N314" s="7"/>
      <c r="O314" s="7"/>
      <c r="P314" s="7"/>
      <c r="Q314" s="7"/>
      <c r="R314" s="7"/>
      <c r="S314" s="7"/>
      <c r="T314" s="7"/>
      <c r="U314" s="7"/>
      <c r="V314" s="7"/>
      <c r="W314" s="7"/>
      <c r="X314" s="7"/>
      <c r="Y314" s="7"/>
      <c r="Z314" s="7"/>
      <c r="AA314" s="7"/>
      <c r="AB314" s="7"/>
      <c r="AC314" s="7"/>
      <c r="AD314" s="7"/>
      <c r="AE314" s="8"/>
    </row>
    <row r="315" spans="1:31" hidden="1" x14ac:dyDescent="0.25">
      <c r="A315" s="6">
        <f t="shared" si="10"/>
        <v>43049</v>
      </c>
      <c r="B315" s="81">
        <f t="shared" si="9"/>
        <v>11</v>
      </c>
      <c r="C315" s="7"/>
      <c r="D315" s="7"/>
      <c r="E315" s="7"/>
      <c r="F315" s="7"/>
      <c r="G315" s="7"/>
      <c r="H315" s="7"/>
      <c r="I315" s="7"/>
      <c r="J315" s="7"/>
      <c r="K315" s="7"/>
      <c r="L315" s="7"/>
      <c r="M315" s="7"/>
      <c r="N315" s="7"/>
      <c r="O315" s="7"/>
      <c r="P315" s="7"/>
      <c r="Q315" s="7"/>
      <c r="R315" s="7"/>
      <c r="S315" s="7"/>
      <c r="T315" s="7"/>
      <c r="U315" s="7"/>
      <c r="V315" s="7"/>
      <c r="W315" s="7"/>
      <c r="X315" s="7"/>
      <c r="Y315" s="7"/>
      <c r="Z315" s="7"/>
      <c r="AA315" s="7"/>
      <c r="AB315" s="7"/>
      <c r="AC315" s="7"/>
      <c r="AD315" s="7"/>
      <c r="AE315" s="8"/>
    </row>
    <row r="316" spans="1:31" hidden="1" x14ac:dyDescent="0.25">
      <c r="A316" s="6">
        <f t="shared" si="10"/>
        <v>43050</v>
      </c>
      <c r="B316" s="81">
        <f t="shared" si="9"/>
        <v>11</v>
      </c>
      <c r="C316" s="7"/>
      <c r="D316" s="7"/>
      <c r="E316" s="7"/>
      <c r="F316" s="7"/>
      <c r="G316" s="7"/>
      <c r="H316" s="7"/>
      <c r="I316" s="7"/>
      <c r="J316" s="7"/>
      <c r="K316" s="7"/>
      <c r="L316" s="7"/>
      <c r="M316" s="7"/>
      <c r="N316" s="7"/>
      <c r="O316" s="7"/>
      <c r="P316" s="7"/>
      <c r="Q316" s="7"/>
      <c r="R316" s="7"/>
      <c r="S316" s="7"/>
      <c r="T316" s="7"/>
      <c r="U316" s="7"/>
      <c r="V316" s="7"/>
      <c r="W316" s="7"/>
      <c r="X316" s="7"/>
      <c r="Y316" s="7"/>
      <c r="Z316" s="7"/>
      <c r="AA316" s="7"/>
      <c r="AB316" s="7"/>
      <c r="AC316" s="7"/>
      <c r="AD316" s="7"/>
      <c r="AE316" s="8"/>
    </row>
    <row r="317" spans="1:31" hidden="1" x14ac:dyDescent="0.25">
      <c r="A317" s="6">
        <f t="shared" si="10"/>
        <v>43051</v>
      </c>
      <c r="B317" s="81">
        <f t="shared" si="9"/>
        <v>11</v>
      </c>
      <c r="C317" s="7"/>
      <c r="D317" s="7"/>
      <c r="E317" s="7"/>
      <c r="F317" s="7"/>
      <c r="G317" s="7"/>
      <c r="H317" s="7"/>
      <c r="I317" s="7"/>
      <c r="J317" s="7"/>
      <c r="K317" s="7"/>
      <c r="L317" s="7"/>
      <c r="M317" s="7"/>
      <c r="N317" s="7"/>
      <c r="O317" s="7"/>
      <c r="P317" s="7"/>
      <c r="Q317" s="7"/>
      <c r="R317" s="7"/>
      <c r="S317" s="7"/>
      <c r="T317" s="7"/>
      <c r="U317" s="7"/>
      <c r="V317" s="7"/>
      <c r="W317" s="7"/>
      <c r="X317" s="7"/>
      <c r="Y317" s="7"/>
      <c r="Z317" s="7"/>
      <c r="AA317" s="7"/>
      <c r="AB317" s="7"/>
      <c r="AC317" s="7"/>
      <c r="AD317" s="7"/>
      <c r="AE317" s="8"/>
    </row>
    <row r="318" spans="1:31" hidden="1" x14ac:dyDescent="0.25">
      <c r="A318" s="6">
        <f t="shared" si="10"/>
        <v>43052</v>
      </c>
      <c r="B318" s="81">
        <f t="shared" si="9"/>
        <v>11</v>
      </c>
      <c r="C318" s="7"/>
      <c r="D318" s="7"/>
      <c r="E318" s="7"/>
      <c r="F318" s="7"/>
      <c r="G318" s="7"/>
      <c r="H318" s="7"/>
      <c r="I318" s="7"/>
      <c r="J318" s="7"/>
      <c r="K318" s="7"/>
      <c r="L318" s="7"/>
      <c r="M318" s="7"/>
      <c r="N318" s="7"/>
      <c r="O318" s="7"/>
      <c r="P318" s="7"/>
      <c r="Q318" s="7"/>
      <c r="R318" s="7"/>
      <c r="S318" s="7"/>
      <c r="T318" s="7"/>
      <c r="U318" s="7"/>
      <c r="V318" s="7"/>
      <c r="W318" s="7"/>
      <c r="X318" s="7"/>
      <c r="Y318" s="7"/>
      <c r="Z318" s="7"/>
      <c r="AA318" s="7"/>
      <c r="AB318" s="7"/>
      <c r="AC318" s="7"/>
      <c r="AD318" s="7"/>
      <c r="AE318" s="8"/>
    </row>
    <row r="319" spans="1:31" hidden="1" x14ac:dyDescent="0.25">
      <c r="A319" s="6">
        <f t="shared" si="10"/>
        <v>43053</v>
      </c>
      <c r="B319" s="81">
        <f t="shared" si="9"/>
        <v>11</v>
      </c>
      <c r="C319" s="7"/>
      <c r="D319" s="7"/>
      <c r="E319" s="7"/>
      <c r="F319" s="7"/>
      <c r="G319" s="7"/>
      <c r="H319" s="7"/>
      <c r="I319" s="7"/>
      <c r="J319" s="7"/>
      <c r="K319" s="7"/>
      <c r="L319" s="7"/>
      <c r="M319" s="7"/>
      <c r="N319" s="7"/>
      <c r="O319" s="7"/>
      <c r="P319" s="7"/>
      <c r="Q319" s="7"/>
      <c r="R319" s="7"/>
      <c r="S319" s="7"/>
      <c r="T319" s="7"/>
      <c r="U319" s="7"/>
      <c r="V319" s="7"/>
      <c r="W319" s="7"/>
      <c r="X319" s="7"/>
      <c r="Y319" s="7"/>
      <c r="Z319" s="7"/>
      <c r="AA319" s="7"/>
      <c r="AB319" s="7"/>
      <c r="AC319" s="7"/>
      <c r="AD319" s="7"/>
      <c r="AE319" s="8"/>
    </row>
    <row r="320" spans="1:31" hidden="1" x14ac:dyDescent="0.25">
      <c r="A320" s="6">
        <f t="shared" si="10"/>
        <v>43054</v>
      </c>
      <c r="B320" s="81">
        <f t="shared" si="9"/>
        <v>11</v>
      </c>
      <c r="C320" s="7"/>
      <c r="D320" s="7"/>
      <c r="E320" s="7"/>
      <c r="F320" s="7"/>
      <c r="G320" s="7"/>
      <c r="H320" s="7"/>
      <c r="I320" s="7"/>
      <c r="J320" s="7"/>
      <c r="K320" s="7"/>
      <c r="L320" s="7"/>
      <c r="M320" s="7"/>
      <c r="N320" s="7"/>
      <c r="O320" s="7"/>
      <c r="P320" s="7"/>
      <c r="Q320" s="7"/>
      <c r="R320" s="7"/>
      <c r="S320" s="7"/>
      <c r="T320" s="7"/>
      <c r="U320" s="7"/>
      <c r="V320" s="7"/>
      <c r="W320" s="7"/>
      <c r="X320" s="7"/>
      <c r="Y320" s="7"/>
      <c r="Z320" s="7"/>
      <c r="AA320" s="7"/>
      <c r="AB320" s="7"/>
      <c r="AC320" s="7"/>
      <c r="AD320" s="7"/>
      <c r="AE320" s="8"/>
    </row>
    <row r="321" spans="1:31" hidden="1" x14ac:dyDescent="0.25">
      <c r="A321" s="6">
        <f t="shared" si="10"/>
        <v>43055</v>
      </c>
      <c r="B321" s="81">
        <f t="shared" si="9"/>
        <v>11</v>
      </c>
      <c r="C321" s="7"/>
      <c r="D321" s="7"/>
      <c r="E321" s="7"/>
      <c r="F321" s="7"/>
      <c r="G321" s="7"/>
      <c r="H321" s="7"/>
      <c r="I321" s="7"/>
      <c r="J321" s="7"/>
      <c r="K321" s="7"/>
      <c r="L321" s="7"/>
      <c r="M321" s="7"/>
      <c r="N321" s="7"/>
      <c r="O321" s="7"/>
      <c r="P321" s="7"/>
      <c r="Q321" s="7"/>
      <c r="R321" s="7"/>
      <c r="S321" s="7"/>
      <c r="T321" s="7"/>
      <c r="U321" s="7"/>
      <c r="V321" s="7"/>
      <c r="W321" s="7"/>
      <c r="X321" s="7"/>
      <c r="Y321" s="7"/>
      <c r="Z321" s="7"/>
      <c r="AA321" s="7"/>
      <c r="AB321" s="7"/>
      <c r="AC321" s="7"/>
      <c r="AD321" s="7"/>
      <c r="AE321" s="8"/>
    </row>
    <row r="322" spans="1:31" hidden="1" x14ac:dyDescent="0.25">
      <c r="A322" s="6">
        <f t="shared" si="10"/>
        <v>43056</v>
      </c>
      <c r="B322" s="81">
        <f t="shared" si="9"/>
        <v>11</v>
      </c>
      <c r="C322" s="7"/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7"/>
      <c r="O322" s="7"/>
      <c r="P322" s="7"/>
      <c r="Q322" s="7"/>
      <c r="R322" s="7"/>
      <c r="S322" s="7"/>
      <c r="T322" s="7"/>
      <c r="U322" s="7"/>
      <c r="V322" s="7"/>
      <c r="W322" s="7"/>
      <c r="X322" s="7"/>
      <c r="Y322" s="7"/>
      <c r="Z322" s="7"/>
      <c r="AA322" s="7"/>
      <c r="AB322" s="7"/>
      <c r="AC322" s="7"/>
      <c r="AD322" s="7"/>
      <c r="AE322" s="8"/>
    </row>
    <row r="323" spans="1:31" hidden="1" x14ac:dyDescent="0.25">
      <c r="A323" s="6">
        <f t="shared" si="10"/>
        <v>43057</v>
      </c>
      <c r="B323" s="81">
        <f t="shared" ref="B323:B366" si="11">MONTH(A323)</f>
        <v>11</v>
      </c>
      <c r="C323" s="7"/>
      <c r="D323" s="7"/>
      <c r="E323" s="7"/>
      <c r="F323" s="7"/>
      <c r="G323" s="7"/>
      <c r="H323" s="7"/>
      <c r="I323" s="7"/>
      <c r="J323" s="7"/>
      <c r="K323" s="7"/>
      <c r="L323" s="7"/>
      <c r="M323" s="7"/>
      <c r="N323" s="7"/>
      <c r="O323" s="7"/>
      <c r="P323" s="7"/>
      <c r="Q323" s="7"/>
      <c r="R323" s="7"/>
      <c r="S323" s="7"/>
      <c r="T323" s="7"/>
      <c r="U323" s="7"/>
      <c r="V323" s="7"/>
      <c r="W323" s="7"/>
      <c r="X323" s="7"/>
      <c r="Y323" s="7"/>
      <c r="Z323" s="7"/>
      <c r="AA323" s="7"/>
      <c r="AB323" s="7"/>
      <c r="AC323" s="7"/>
      <c r="AD323" s="7"/>
      <c r="AE323" s="8"/>
    </row>
    <row r="324" spans="1:31" hidden="1" x14ac:dyDescent="0.25">
      <c r="A324" s="6">
        <f t="shared" si="10"/>
        <v>43058</v>
      </c>
      <c r="B324" s="81">
        <f t="shared" si="11"/>
        <v>11</v>
      </c>
      <c r="C324" s="7"/>
      <c r="D324" s="7"/>
      <c r="E324" s="7"/>
      <c r="F324" s="7"/>
      <c r="G324" s="7"/>
      <c r="H324" s="7"/>
      <c r="I324" s="7"/>
      <c r="J324" s="7"/>
      <c r="K324" s="7"/>
      <c r="L324" s="7"/>
      <c r="M324" s="7"/>
      <c r="N324" s="7"/>
      <c r="O324" s="7"/>
      <c r="P324" s="7"/>
      <c r="Q324" s="7"/>
      <c r="R324" s="7"/>
      <c r="S324" s="7"/>
      <c r="T324" s="7"/>
      <c r="U324" s="7"/>
      <c r="V324" s="7"/>
      <c r="W324" s="7"/>
      <c r="X324" s="7"/>
      <c r="Y324" s="7"/>
      <c r="Z324" s="7"/>
      <c r="AA324" s="7"/>
      <c r="AB324" s="7"/>
      <c r="AC324" s="7"/>
      <c r="AD324" s="7"/>
      <c r="AE324" s="8"/>
    </row>
    <row r="325" spans="1:31" hidden="1" x14ac:dyDescent="0.25">
      <c r="A325" s="6">
        <f t="shared" si="10"/>
        <v>43059</v>
      </c>
      <c r="B325" s="81">
        <f t="shared" si="11"/>
        <v>11</v>
      </c>
      <c r="C325" s="7"/>
      <c r="D325" s="7"/>
      <c r="E325" s="7"/>
      <c r="F325" s="7"/>
      <c r="G325" s="7"/>
      <c r="H325" s="7"/>
      <c r="I325" s="7"/>
      <c r="J325" s="7"/>
      <c r="K325" s="7"/>
      <c r="L325" s="7"/>
      <c r="M325" s="7"/>
      <c r="N325" s="7"/>
      <c r="O325" s="7"/>
      <c r="P325" s="7"/>
      <c r="Q325" s="7"/>
      <c r="R325" s="7"/>
      <c r="S325" s="7"/>
      <c r="T325" s="7"/>
      <c r="U325" s="7"/>
      <c r="V325" s="7"/>
      <c r="W325" s="7"/>
      <c r="X325" s="7"/>
      <c r="Y325" s="7"/>
      <c r="Z325" s="7"/>
      <c r="AA325" s="7"/>
      <c r="AB325" s="7"/>
      <c r="AC325" s="7"/>
      <c r="AD325" s="7"/>
      <c r="AE325" s="8"/>
    </row>
    <row r="326" spans="1:31" hidden="1" x14ac:dyDescent="0.25">
      <c r="A326" s="6">
        <f t="shared" si="10"/>
        <v>43060</v>
      </c>
      <c r="B326" s="81">
        <f t="shared" si="11"/>
        <v>11</v>
      </c>
      <c r="C326" s="7"/>
      <c r="D326" s="7"/>
      <c r="E326" s="7"/>
      <c r="F326" s="7"/>
      <c r="G326" s="7"/>
      <c r="H326" s="7"/>
      <c r="I326" s="7"/>
      <c r="J326" s="7"/>
      <c r="K326" s="7"/>
      <c r="L326" s="7"/>
      <c r="M326" s="7"/>
      <c r="N326" s="7"/>
      <c r="O326" s="7"/>
      <c r="P326" s="7"/>
      <c r="Q326" s="7"/>
      <c r="R326" s="7"/>
      <c r="S326" s="7"/>
      <c r="T326" s="7"/>
      <c r="U326" s="7"/>
      <c r="V326" s="7"/>
      <c r="W326" s="7"/>
      <c r="X326" s="7"/>
      <c r="Y326" s="7"/>
      <c r="Z326" s="7"/>
      <c r="AA326" s="7"/>
      <c r="AB326" s="7"/>
      <c r="AC326" s="7"/>
      <c r="AD326" s="7"/>
      <c r="AE326" s="8"/>
    </row>
    <row r="327" spans="1:31" hidden="1" x14ac:dyDescent="0.25">
      <c r="A327" s="6">
        <f t="shared" si="10"/>
        <v>43061</v>
      </c>
      <c r="B327" s="81">
        <f t="shared" si="11"/>
        <v>11</v>
      </c>
      <c r="C327" s="7"/>
      <c r="D327" s="7"/>
      <c r="E327" s="7"/>
      <c r="F327" s="7"/>
      <c r="G327" s="7"/>
      <c r="H327" s="7"/>
      <c r="I327" s="7"/>
      <c r="J327" s="7"/>
      <c r="K327" s="7"/>
      <c r="L327" s="7"/>
      <c r="M327" s="7"/>
      <c r="N327" s="7"/>
      <c r="O327" s="7"/>
      <c r="P327" s="7"/>
      <c r="Q327" s="7"/>
      <c r="R327" s="7"/>
      <c r="S327" s="7"/>
      <c r="T327" s="7"/>
      <c r="U327" s="7"/>
      <c r="V327" s="7"/>
      <c r="W327" s="7"/>
      <c r="X327" s="7"/>
      <c r="Y327" s="7"/>
      <c r="Z327" s="7"/>
      <c r="AA327" s="7"/>
      <c r="AB327" s="7"/>
      <c r="AC327" s="7"/>
      <c r="AD327" s="7"/>
      <c r="AE327" s="8"/>
    </row>
    <row r="328" spans="1:31" hidden="1" x14ac:dyDescent="0.25">
      <c r="A328" s="6">
        <f t="shared" si="10"/>
        <v>43062</v>
      </c>
      <c r="B328" s="81">
        <f t="shared" si="11"/>
        <v>11</v>
      </c>
      <c r="C328" s="7"/>
      <c r="D328" s="7"/>
      <c r="E328" s="7"/>
      <c r="F328" s="7"/>
      <c r="G328" s="7"/>
      <c r="H328" s="7"/>
      <c r="I328" s="7"/>
      <c r="J328" s="7"/>
      <c r="K328" s="7"/>
      <c r="L328" s="7"/>
      <c r="M328" s="7"/>
      <c r="N328" s="7"/>
      <c r="O328" s="7"/>
      <c r="P328" s="7"/>
      <c r="Q328" s="7"/>
      <c r="R328" s="7"/>
      <c r="S328" s="7"/>
      <c r="T328" s="7"/>
      <c r="U328" s="7"/>
      <c r="V328" s="7"/>
      <c r="W328" s="7"/>
      <c r="X328" s="7"/>
      <c r="Y328" s="7"/>
      <c r="Z328" s="7"/>
      <c r="AA328" s="7"/>
      <c r="AB328" s="7"/>
      <c r="AC328" s="7"/>
      <c r="AD328" s="7"/>
      <c r="AE328" s="8"/>
    </row>
    <row r="329" spans="1:31" hidden="1" x14ac:dyDescent="0.25">
      <c r="A329" s="6">
        <f t="shared" si="10"/>
        <v>43063</v>
      </c>
      <c r="B329" s="81">
        <f t="shared" si="11"/>
        <v>11</v>
      </c>
      <c r="C329" s="7"/>
      <c r="D329" s="7"/>
      <c r="E329" s="7"/>
      <c r="F329" s="7"/>
      <c r="G329" s="7"/>
      <c r="H329" s="7"/>
      <c r="I329" s="7"/>
      <c r="J329" s="7"/>
      <c r="K329" s="7"/>
      <c r="L329" s="7"/>
      <c r="M329" s="7"/>
      <c r="N329" s="7"/>
      <c r="O329" s="7"/>
      <c r="P329" s="7"/>
      <c r="Q329" s="7"/>
      <c r="R329" s="7"/>
      <c r="S329" s="7"/>
      <c r="T329" s="7"/>
      <c r="U329" s="7"/>
      <c r="V329" s="7"/>
      <c r="W329" s="7"/>
      <c r="X329" s="7"/>
      <c r="Y329" s="7"/>
      <c r="Z329" s="7"/>
      <c r="AA329" s="7"/>
      <c r="AB329" s="7"/>
      <c r="AC329" s="7"/>
      <c r="AD329" s="7"/>
      <c r="AE329" s="8"/>
    </row>
    <row r="330" spans="1:31" hidden="1" x14ac:dyDescent="0.25">
      <c r="A330" s="6">
        <f t="shared" si="10"/>
        <v>43064</v>
      </c>
      <c r="B330" s="81">
        <f t="shared" si="11"/>
        <v>11</v>
      </c>
      <c r="C330" s="7"/>
      <c r="D330" s="7"/>
      <c r="E330" s="7"/>
      <c r="F330" s="7"/>
      <c r="G330" s="7"/>
      <c r="H330" s="7"/>
      <c r="I330" s="7"/>
      <c r="J330" s="7"/>
      <c r="K330" s="7"/>
      <c r="L330" s="7"/>
      <c r="M330" s="7"/>
      <c r="N330" s="7"/>
      <c r="O330" s="7"/>
      <c r="P330" s="7"/>
      <c r="Q330" s="7"/>
      <c r="R330" s="7"/>
      <c r="S330" s="7"/>
      <c r="T330" s="7"/>
      <c r="U330" s="7"/>
      <c r="V330" s="7"/>
      <c r="W330" s="7"/>
      <c r="X330" s="7"/>
      <c r="Y330" s="7"/>
      <c r="Z330" s="7"/>
      <c r="AA330" s="7"/>
      <c r="AB330" s="7"/>
      <c r="AC330" s="7"/>
      <c r="AD330" s="7"/>
      <c r="AE330" s="8"/>
    </row>
    <row r="331" spans="1:31" hidden="1" x14ac:dyDescent="0.25">
      <c r="A331" s="6">
        <f t="shared" si="10"/>
        <v>43065</v>
      </c>
      <c r="B331" s="81">
        <f t="shared" si="11"/>
        <v>11</v>
      </c>
      <c r="C331" s="7"/>
      <c r="D331" s="7"/>
      <c r="E331" s="7"/>
      <c r="F331" s="7"/>
      <c r="G331" s="7"/>
      <c r="H331" s="7"/>
      <c r="I331" s="7"/>
      <c r="J331" s="7"/>
      <c r="K331" s="7"/>
      <c r="L331" s="7"/>
      <c r="M331" s="7"/>
      <c r="N331" s="7"/>
      <c r="O331" s="7"/>
      <c r="P331" s="7"/>
      <c r="Q331" s="7"/>
      <c r="R331" s="7"/>
      <c r="S331" s="7"/>
      <c r="T331" s="7"/>
      <c r="U331" s="7"/>
      <c r="V331" s="7"/>
      <c r="W331" s="7"/>
      <c r="X331" s="7"/>
      <c r="Y331" s="7"/>
      <c r="Z331" s="7"/>
      <c r="AA331" s="7"/>
      <c r="AB331" s="7"/>
      <c r="AC331" s="7"/>
      <c r="AD331" s="7"/>
      <c r="AE331" s="8"/>
    </row>
    <row r="332" spans="1:31" hidden="1" x14ac:dyDescent="0.25">
      <c r="A332" s="6">
        <f t="shared" si="10"/>
        <v>43066</v>
      </c>
      <c r="B332" s="81">
        <f t="shared" si="11"/>
        <v>11</v>
      </c>
      <c r="C332" s="7"/>
      <c r="D332" s="7"/>
      <c r="E332" s="7"/>
      <c r="F332" s="7"/>
      <c r="G332" s="7"/>
      <c r="H332" s="7"/>
      <c r="I332" s="7"/>
      <c r="J332" s="7"/>
      <c r="K332" s="7"/>
      <c r="L332" s="7"/>
      <c r="M332" s="7"/>
      <c r="N332" s="7"/>
      <c r="O332" s="7"/>
      <c r="P332" s="7"/>
      <c r="Q332" s="7"/>
      <c r="R332" s="7"/>
      <c r="S332" s="7"/>
      <c r="T332" s="7"/>
      <c r="U332" s="7"/>
      <c r="V332" s="7"/>
      <c r="W332" s="7"/>
      <c r="X332" s="7"/>
      <c r="Y332" s="7"/>
      <c r="Z332" s="7"/>
      <c r="AA332" s="7"/>
      <c r="AB332" s="7"/>
      <c r="AC332" s="7"/>
      <c r="AD332" s="7"/>
      <c r="AE332" s="8"/>
    </row>
    <row r="333" spans="1:31" hidden="1" x14ac:dyDescent="0.25">
      <c r="A333" s="6">
        <f t="shared" si="10"/>
        <v>43067</v>
      </c>
      <c r="B333" s="81">
        <f t="shared" si="11"/>
        <v>11</v>
      </c>
      <c r="C333" s="7"/>
      <c r="D333" s="7"/>
      <c r="E333" s="7"/>
      <c r="F333" s="7"/>
      <c r="G333" s="7"/>
      <c r="H333" s="7"/>
      <c r="I333" s="7"/>
      <c r="J333" s="7"/>
      <c r="K333" s="7"/>
      <c r="L333" s="7"/>
      <c r="M333" s="7"/>
      <c r="N333" s="7"/>
      <c r="O333" s="7"/>
      <c r="P333" s="7"/>
      <c r="Q333" s="7"/>
      <c r="R333" s="7"/>
      <c r="S333" s="7"/>
      <c r="T333" s="7"/>
      <c r="U333" s="7"/>
      <c r="V333" s="7"/>
      <c r="W333" s="7"/>
      <c r="X333" s="7"/>
      <c r="Y333" s="7"/>
      <c r="Z333" s="7"/>
      <c r="AA333" s="7"/>
      <c r="AB333" s="7"/>
      <c r="AC333" s="7"/>
      <c r="AD333" s="7"/>
      <c r="AE333" s="8"/>
    </row>
    <row r="334" spans="1:31" hidden="1" x14ac:dyDescent="0.25">
      <c r="A334" s="6">
        <f t="shared" si="10"/>
        <v>43068</v>
      </c>
      <c r="B334" s="81">
        <f t="shared" si="11"/>
        <v>11</v>
      </c>
      <c r="C334" s="7"/>
      <c r="D334" s="7"/>
      <c r="E334" s="7"/>
      <c r="F334" s="7"/>
      <c r="G334" s="7"/>
      <c r="H334" s="7"/>
      <c r="I334" s="7"/>
      <c r="J334" s="7"/>
      <c r="K334" s="7"/>
      <c r="L334" s="7"/>
      <c r="M334" s="7"/>
      <c r="N334" s="7"/>
      <c r="O334" s="7"/>
      <c r="P334" s="7"/>
      <c r="Q334" s="7"/>
      <c r="R334" s="7"/>
      <c r="S334" s="7"/>
      <c r="T334" s="7"/>
      <c r="U334" s="7"/>
      <c r="V334" s="7"/>
      <c r="W334" s="7"/>
      <c r="X334" s="7"/>
      <c r="Y334" s="7"/>
      <c r="Z334" s="7"/>
      <c r="AA334" s="7"/>
      <c r="AB334" s="7"/>
      <c r="AC334" s="7"/>
      <c r="AD334" s="7"/>
      <c r="AE334" s="8"/>
    </row>
    <row r="335" spans="1:31" hidden="1" x14ac:dyDescent="0.25">
      <c r="A335" s="6">
        <f t="shared" si="10"/>
        <v>43069</v>
      </c>
      <c r="B335" s="81">
        <f t="shared" si="11"/>
        <v>11</v>
      </c>
      <c r="C335" s="7"/>
      <c r="D335" s="7"/>
      <c r="E335" s="7"/>
      <c r="F335" s="7"/>
      <c r="G335" s="7"/>
      <c r="H335" s="7"/>
      <c r="I335" s="7"/>
      <c r="J335" s="7"/>
      <c r="K335" s="7"/>
      <c r="L335" s="7"/>
      <c r="M335" s="7"/>
      <c r="N335" s="7"/>
      <c r="O335" s="7"/>
      <c r="P335" s="7"/>
      <c r="Q335" s="7"/>
      <c r="R335" s="7"/>
      <c r="S335" s="7"/>
      <c r="T335" s="7"/>
      <c r="U335" s="7"/>
      <c r="V335" s="7"/>
      <c r="W335" s="7"/>
      <c r="X335" s="7"/>
      <c r="Y335" s="7"/>
      <c r="Z335" s="7"/>
      <c r="AA335" s="7"/>
      <c r="AB335" s="7"/>
      <c r="AC335" s="7"/>
      <c r="AD335" s="7"/>
      <c r="AE335" s="8"/>
    </row>
    <row r="336" spans="1:31" hidden="1" x14ac:dyDescent="0.25">
      <c r="A336" s="6">
        <f t="shared" si="10"/>
        <v>43070</v>
      </c>
      <c r="B336" s="81">
        <f t="shared" si="11"/>
        <v>12</v>
      </c>
      <c r="C336" s="7"/>
      <c r="D336" s="7"/>
      <c r="E336" s="7"/>
      <c r="F336" s="7"/>
      <c r="G336" s="7"/>
      <c r="H336" s="7"/>
      <c r="I336" s="7"/>
      <c r="J336" s="7"/>
      <c r="K336" s="7"/>
      <c r="L336" s="7"/>
      <c r="M336" s="7"/>
      <c r="N336" s="7"/>
      <c r="O336" s="7"/>
      <c r="P336" s="7"/>
      <c r="Q336" s="7"/>
      <c r="R336" s="7"/>
      <c r="S336" s="7"/>
      <c r="T336" s="7"/>
      <c r="U336" s="7"/>
      <c r="V336" s="7"/>
      <c r="W336" s="7"/>
      <c r="X336" s="7"/>
      <c r="Y336" s="7"/>
      <c r="Z336" s="7"/>
      <c r="AA336" s="7"/>
      <c r="AB336" s="7"/>
      <c r="AC336" s="7"/>
      <c r="AD336" s="7"/>
      <c r="AE336" s="8"/>
    </row>
    <row r="337" spans="1:31" hidden="1" x14ac:dyDescent="0.25">
      <c r="A337" s="6">
        <f t="shared" si="10"/>
        <v>43071</v>
      </c>
      <c r="B337" s="81">
        <f t="shared" si="11"/>
        <v>12</v>
      </c>
      <c r="C337" s="7"/>
      <c r="D337" s="7"/>
      <c r="E337" s="7"/>
      <c r="F337" s="7"/>
      <c r="G337" s="7"/>
      <c r="H337" s="7"/>
      <c r="I337" s="7"/>
      <c r="J337" s="7"/>
      <c r="K337" s="7"/>
      <c r="L337" s="7"/>
      <c r="M337" s="7"/>
      <c r="N337" s="7"/>
      <c r="O337" s="7"/>
      <c r="P337" s="7"/>
      <c r="Q337" s="7"/>
      <c r="R337" s="7"/>
      <c r="S337" s="7"/>
      <c r="T337" s="7"/>
      <c r="U337" s="7"/>
      <c r="V337" s="7"/>
      <c r="W337" s="7"/>
      <c r="X337" s="7"/>
      <c r="Y337" s="7"/>
      <c r="Z337" s="7"/>
      <c r="AA337" s="7"/>
      <c r="AB337" s="7"/>
      <c r="AC337" s="7"/>
      <c r="AD337" s="7"/>
      <c r="AE337" s="8"/>
    </row>
    <row r="338" spans="1:31" hidden="1" x14ac:dyDescent="0.25">
      <c r="A338" s="6">
        <f t="shared" si="10"/>
        <v>43072</v>
      </c>
      <c r="B338" s="81">
        <f t="shared" si="11"/>
        <v>12</v>
      </c>
      <c r="C338" s="7"/>
      <c r="D338" s="7"/>
      <c r="E338" s="7"/>
      <c r="F338" s="7"/>
      <c r="G338" s="7"/>
      <c r="H338" s="7"/>
      <c r="I338" s="7"/>
      <c r="J338" s="7"/>
      <c r="K338" s="7"/>
      <c r="L338" s="7"/>
      <c r="M338" s="7"/>
      <c r="N338" s="7"/>
      <c r="O338" s="7"/>
      <c r="P338" s="7"/>
      <c r="Q338" s="7"/>
      <c r="R338" s="7"/>
      <c r="S338" s="7"/>
      <c r="T338" s="7"/>
      <c r="U338" s="7"/>
      <c r="V338" s="7"/>
      <c r="W338" s="7"/>
      <c r="X338" s="7"/>
      <c r="Y338" s="7"/>
      <c r="Z338" s="7"/>
      <c r="AA338" s="7"/>
      <c r="AB338" s="7"/>
      <c r="AC338" s="7"/>
      <c r="AD338" s="7"/>
      <c r="AE338" s="8"/>
    </row>
    <row r="339" spans="1:31" hidden="1" x14ac:dyDescent="0.25">
      <c r="A339" s="6">
        <f t="shared" si="10"/>
        <v>43073</v>
      </c>
      <c r="B339" s="81">
        <f t="shared" si="11"/>
        <v>12</v>
      </c>
      <c r="C339" s="7"/>
      <c r="D339" s="7"/>
      <c r="E339" s="7"/>
      <c r="F339" s="7"/>
      <c r="G339" s="7"/>
      <c r="H339" s="7"/>
      <c r="I339" s="7"/>
      <c r="J339" s="7"/>
      <c r="K339" s="7"/>
      <c r="L339" s="7"/>
      <c r="M339" s="7"/>
      <c r="N339" s="7"/>
      <c r="O339" s="7"/>
      <c r="P339" s="7"/>
      <c r="Q339" s="7"/>
      <c r="R339" s="7"/>
      <c r="S339" s="7"/>
      <c r="T339" s="7"/>
      <c r="U339" s="7"/>
      <c r="V339" s="7"/>
      <c r="W339" s="7"/>
      <c r="X339" s="7"/>
      <c r="Y339" s="7"/>
      <c r="Z339" s="7"/>
      <c r="AA339" s="7"/>
      <c r="AB339" s="7"/>
      <c r="AC339" s="7"/>
      <c r="AD339" s="7"/>
      <c r="AE339" s="8"/>
    </row>
    <row r="340" spans="1:31" hidden="1" x14ac:dyDescent="0.25">
      <c r="A340" s="6">
        <f t="shared" si="10"/>
        <v>43074</v>
      </c>
      <c r="B340" s="81">
        <f t="shared" si="11"/>
        <v>12</v>
      </c>
      <c r="C340" s="7"/>
      <c r="D340" s="7"/>
      <c r="E340" s="7"/>
      <c r="F340" s="7"/>
      <c r="G340" s="7"/>
      <c r="H340" s="7"/>
      <c r="I340" s="7"/>
      <c r="J340" s="7"/>
      <c r="K340" s="7"/>
      <c r="L340" s="7"/>
      <c r="M340" s="7"/>
      <c r="N340" s="7"/>
      <c r="O340" s="7"/>
      <c r="P340" s="7"/>
      <c r="Q340" s="7"/>
      <c r="R340" s="7"/>
      <c r="S340" s="7"/>
      <c r="T340" s="7"/>
      <c r="U340" s="7"/>
      <c r="V340" s="7"/>
      <c r="W340" s="7"/>
      <c r="X340" s="7"/>
      <c r="Y340" s="7"/>
      <c r="Z340" s="7"/>
      <c r="AA340" s="7"/>
      <c r="AB340" s="7"/>
      <c r="AC340" s="7"/>
      <c r="AD340" s="7"/>
      <c r="AE340" s="8"/>
    </row>
    <row r="341" spans="1:31" hidden="1" x14ac:dyDescent="0.25">
      <c r="A341" s="6">
        <f t="shared" si="10"/>
        <v>43075</v>
      </c>
      <c r="B341" s="81">
        <f t="shared" si="11"/>
        <v>12</v>
      </c>
      <c r="C341" s="7"/>
      <c r="D341" s="7"/>
      <c r="E341" s="7"/>
      <c r="F341" s="7"/>
      <c r="G341" s="7"/>
      <c r="H341" s="7"/>
      <c r="I341" s="7"/>
      <c r="J341" s="7"/>
      <c r="K341" s="7"/>
      <c r="L341" s="7"/>
      <c r="M341" s="7"/>
      <c r="N341" s="7"/>
      <c r="O341" s="7"/>
      <c r="P341" s="7"/>
      <c r="Q341" s="7"/>
      <c r="R341" s="7"/>
      <c r="S341" s="7"/>
      <c r="T341" s="7"/>
      <c r="U341" s="7"/>
      <c r="V341" s="7"/>
      <c r="W341" s="7"/>
      <c r="X341" s="7"/>
      <c r="Y341" s="7"/>
      <c r="Z341" s="7"/>
      <c r="AA341" s="7"/>
      <c r="AB341" s="7"/>
      <c r="AC341" s="7"/>
      <c r="AD341" s="7"/>
      <c r="AE341" s="8"/>
    </row>
    <row r="342" spans="1:31" hidden="1" x14ac:dyDescent="0.25">
      <c r="A342" s="6">
        <f t="shared" si="10"/>
        <v>43076</v>
      </c>
      <c r="B342" s="81">
        <f t="shared" si="11"/>
        <v>12</v>
      </c>
      <c r="C342" s="7"/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7"/>
      <c r="O342" s="7"/>
      <c r="P342" s="7"/>
      <c r="Q342" s="7"/>
      <c r="R342" s="7"/>
      <c r="S342" s="7"/>
      <c r="T342" s="7"/>
      <c r="U342" s="7"/>
      <c r="V342" s="7"/>
      <c r="W342" s="7"/>
      <c r="X342" s="7"/>
      <c r="Y342" s="7"/>
      <c r="Z342" s="7"/>
      <c r="AA342" s="7"/>
      <c r="AB342" s="7"/>
      <c r="AC342" s="7"/>
      <c r="AD342" s="7"/>
      <c r="AE342" s="8"/>
    </row>
    <row r="343" spans="1:31" hidden="1" x14ac:dyDescent="0.25">
      <c r="A343" s="6">
        <f t="shared" si="10"/>
        <v>43077</v>
      </c>
      <c r="B343" s="81">
        <f t="shared" si="11"/>
        <v>12</v>
      </c>
      <c r="C343" s="7"/>
      <c r="D343" s="7"/>
      <c r="E343" s="7"/>
      <c r="F343" s="7"/>
      <c r="G343" s="7"/>
      <c r="H343" s="7"/>
      <c r="I343" s="7"/>
      <c r="J343" s="7"/>
      <c r="K343" s="7"/>
      <c r="L343" s="7"/>
      <c r="M343" s="7"/>
      <c r="N343" s="7"/>
      <c r="O343" s="7"/>
      <c r="P343" s="7"/>
      <c r="Q343" s="7"/>
      <c r="R343" s="7"/>
      <c r="S343" s="7"/>
      <c r="T343" s="7"/>
      <c r="U343" s="7"/>
      <c r="V343" s="7"/>
      <c r="W343" s="7"/>
      <c r="X343" s="7"/>
      <c r="Y343" s="7"/>
      <c r="Z343" s="7"/>
      <c r="AA343" s="7"/>
      <c r="AB343" s="7"/>
      <c r="AC343" s="7"/>
      <c r="AD343" s="7"/>
      <c r="AE343" s="8"/>
    </row>
    <row r="344" spans="1:31" hidden="1" x14ac:dyDescent="0.25">
      <c r="A344" s="6">
        <f t="shared" si="10"/>
        <v>43078</v>
      </c>
      <c r="B344" s="81">
        <f t="shared" si="11"/>
        <v>12</v>
      </c>
      <c r="C344" s="7"/>
      <c r="D344" s="7"/>
      <c r="E344" s="7"/>
      <c r="F344" s="7"/>
      <c r="G344" s="7"/>
      <c r="H344" s="7"/>
      <c r="I344" s="7"/>
      <c r="J344" s="7"/>
      <c r="K344" s="7"/>
      <c r="L344" s="7"/>
      <c r="M344" s="7"/>
      <c r="N344" s="7"/>
      <c r="O344" s="7"/>
      <c r="P344" s="7"/>
      <c r="Q344" s="7"/>
      <c r="R344" s="7"/>
      <c r="S344" s="7"/>
      <c r="T344" s="7"/>
      <c r="U344" s="7"/>
      <c r="V344" s="7"/>
      <c r="W344" s="7"/>
      <c r="X344" s="7"/>
      <c r="Y344" s="7"/>
      <c r="Z344" s="7"/>
      <c r="AA344" s="7"/>
      <c r="AB344" s="7"/>
      <c r="AC344" s="7"/>
      <c r="AD344" s="7"/>
      <c r="AE344" s="8"/>
    </row>
    <row r="345" spans="1:31" hidden="1" x14ac:dyDescent="0.25">
      <c r="A345" s="6">
        <f t="shared" si="10"/>
        <v>43079</v>
      </c>
      <c r="B345" s="81">
        <f t="shared" si="11"/>
        <v>12</v>
      </c>
      <c r="C345" s="7"/>
      <c r="D345" s="7"/>
      <c r="E345" s="7"/>
      <c r="F345" s="7"/>
      <c r="G345" s="7"/>
      <c r="H345" s="7"/>
      <c r="I345" s="7"/>
      <c r="J345" s="7"/>
      <c r="K345" s="7"/>
      <c r="L345" s="7"/>
      <c r="M345" s="7"/>
      <c r="N345" s="7"/>
      <c r="O345" s="7"/>
      <c r="P345" s="7"/>
      <c r="Q345" s="7"/>
      <c r="R345" s="7"/>
      <c r="S345" s="7"/>
      <c r="T345" s="7"/>
      <c r="U345" s="7"/>
      <c r="V345" s="7"/>
      <c r="W345" s="7"/>
      <c r="X345" s="7"/>
      <c r="Y345" s="7"/>
      <c r="Z345" s="7"/>
      <c r="AA345" s="7"/>
      <c r="AB345" s="7"/>
      <c r="AC345" s="7"/>
      <c r="AD345" s="7"/>
      <c r="AE345" s="8"/>
    </row>
    <row r="346" spans="1:31" hidden="1" x14ac:dyDescent="0.25">
      <c r="A346" s="6">
        <f t="shared" si="10"/>
        <v>43080</v>
      </c>
      <c r="B346" s="81">
        <f t="shared" si="11"/>
        <v>12</v>
      </c>
      <c r="C346" s="7"/>
      <c r="D346" s="7"/>
      <c r="E346" s="7"/>
      <c r="F346" s="7"/>
      <c r="G346" s="7"/>
      <c r="H346" s="7"/>
      <c r="I346" s="7"/>
      <c r="J346" s="7"/>
      <c r="K346" s="7"/>
      <c r="L346" s="7"/>
      <c r="M346" s="7"/>
      <c r="N346" s="7"/>
      <c r="O346" s="7"/>
      <c r="P346" s="7"/>
      <c r="Q346" s="7"/>
      <c r="R346" s="7"/>
      <c r="S346" s="7"/>
      <c r="T346" s="7"/>
      <c r="U346" s="7"/>
      <c r="V346" s="7"/>
      <c r="W346" s="7"/>
      <c r="X346" s="7"/>
      <c r="Y346" s="7"/>
      <c r="Z346" s="7"/>
      <c r="AA346" s="7"/>
      <c r="AB346" s="7"/>
      <c r="AC346" s="7"/>
      <c r="AD346" s="7"/>
      <c r="AE346" s="8"/>
    </row>
    <row r="347" spans="1:31" hidden="1" x14ac:dyDescent="0.25">
      <c r="A347" s="6">
        <f t="shared" si="10"/>
        <v>43081</v>
      </c>
      <c r="B347" s="81">
        <f t="shared" si="11"/>
        <v>12</v>
      </c>
      <c r="C347" s="7"/>
      <c r="D347" s="7"/>
      <c r="E347" s="7"/>
      <c r="F347" s="7"/>
      <c r="G347" s="7"/>
      <c r="H347" s="7"/>
      <c r="I347" s="7"/>
      <c r="J347" s="7"/>
      <c r="K347" s="7"/>
      <c r="L347" s="7"/>
      <c r="M347" s="7"/>
      <c r="N347" s="7"/>
      <c r="O347" s="7"/>
      <c r="P347" s="7"/>
      <c r="Q347" s="7"/>
      <c r="R347" s="7"/>
      <c r="S347" s="7"/>
      <c r="T347" s="7"/>
      <c r="U347" s="7"/>
      <c r="V347" s="7"/>
      <c r="W347" s="7"/>
      <c r="X347" s="7"/>
      <c r="Y347" s="7"/>
      <c r="Z347" s="7"/>
      <c r="AA347" s="7"/>
      <c r="AB347" s="7"/>
      <c r="AC347" s="7"/>
      <c r="AD347" s="7"/>
      <c r="AE347" s="8"/>
    </row>
    <row r="348" spans="1:31" hidden="1" x14ac:dyDescent="0.25">
      <c r="A348" s="6">
        <f t="shared" si="10"/>
        <v>43082</v>
      </c>
      <c r="B348" s="81">
        <f t="shared" si="11"/>
        <v>12</v>
      </c>
      <c r="C348" s="7"/>
      <c r="D348" s="7"/>
      <c r="E348" s="7"/>
      <c r="F348" s="7"/>
      <c r="G348" s="7"/>
      <c r="H348" s="7"/>
      <c r="I348" s="7"/>
      <c r="J348" s="7"/>
      <c r="K348" s="7"/>
      <c r="L348" s="7"/>
      <c r="M348" s="7"/>
      <c r="N348" s="7"/>
      <c r="O348" s="7"/>
      <c r="P348" s="7"/>
      <c r="Q348" s="7"/>
      <c r="R348" s="7"/>
      <c r="S348" s="7"/>
      <c r="T348" s="7"/>
      <c r="U348" s="7"/>
      <c r="V348" s="7"/>
      <c r="W348" s="7"/>
      <c r="X348" s="7"/>
      <c r="Y348" s="7"/>
      <c r="Z348" s="7"/>
      <c r="AA348" s="7"/>
      <c r="AB348" s="7"/>
      <c r="AC348" s="7"/>
      <c r="AD348" s="7"/>
      <c r="AE348" s="8"/>
    </row>
    <row r="349" spans="1:31" hidden="1" x14ac:dyDescent="0.25">
      <c r="A349" s="6">
        <f t="shared" ref="A349:A366" si="12">A348+1</f>
        <v>43083</v>
      </c>
      <c r="B349" s="81">
        <f t="shared" si="11"/>
        <v>12</v>
      </c>
      <c r="C349" s="7"/>
      <c r="D349" s="7"/>
      <c r="E349" s="7"/>
      <c r="F349" s="7"/>
      <c r="G349" s="7"/>
      <c r="H349" s="7"/>
      <c r="I349" s="7"/>
      <c r="J349" s="7"/>
      <c r="K349" s="7"/>
      <c r="L349" s="7"/>
      <c r="M349" s="7"/>
      <c r="N349" s="7"/>
      <c r="O349" s="7"/>
      <c r="P349" s="7"/>
      <c r="Q349" s="7"/>
      <c r="R349" s="7"/>
      <c r="S349" s="7"/>
      <c r="T349" s="7"/>
      <c r="U349" s="7"/>
      <c r="V349" s="7"/>
      <c r="W349" s="7"/>
      <c r="X349" s="7"/>
      <c r="Y349" s="7"/>
      <c r="Z349" s="7"/>
      <c r="AA349" s="7"/>
      <c r="AB349" s="7"/>
      <c r="AC349" s="7"/>
      <c r="AD349" s="7"/>
      <c r="AE349" s="8"/>
    </row>
    <row r="350" spans="1:31" hidden="1" x14ac:dyDescent="0.25">
      <c r="A350" s="6">
        <f t="shared" si="12"/>
        <v>43084</v>
      </c>
      <c r="B350" s="81">
        <f t="shared" si="11"/>
        <v>12</v>
      </c>
      <c r="C350" s="7"/>
      <c r="D350" s="7"/>
      <c r="E350" s="7"/>
      <c r="F350" s="7"/>
      <c r="G350" s="7"/>
      <c r="H350" s="7"/>
      <c r="I350" s="7"/>
      <c r="J350" s="7"/>
      <c r="K350" s="7"/>
      <c r="L350" s="7"/>
      <c r="M350" s="7"/>
      <c r="N350" s="7"/>
      <c r="O350" s="7"/>
      <c r="P350" s="7"/>
      <c r="Q350" s="7"/>
      <c r="R350" s="7"/>
      <c r="S350" s="7"/>
      <c r="T350" s="7"/>
      <c r="U350" s="7"/>
      <c r="V350" s="7"/>
      <c r="W350" s="7"/>
      <c r="X350" s="7"/>
      <c r="Y350" s="7"/>
      <c r="Z350" s="7"/>
      <c r="AA350" s="7"/>
      <c r="AB350" s="7"/>
      <c r="AC350" s="7"/>
      <c r="AD350" s="7"/>
      <c r="AE350" s="8"/>
    </row>
    <row r="351" spans="1:31" hidden="1" x14ac:dyDescent="0.25">
      <c r="A351" s="6">
        <f t="shared" si="12"/>
        <v>43085</v>
      </c>
      <c r="B351" s="81">
        <f t="shared" si="11"/>
        <v>12</v>
      </c>
      <c r="C351" s="7"/>
      <c r="D351" s="7"/>
      <c r="E351" s="7"/>
      <c r="F351" s="7"/>
      <c r="G351" s="7"/>
      <c r="H351" s="7"/>
      <c r="I351" s="7"/>
      <c r="J351" s="7"/>
      <c r="K351" s="7"/>
      <c r="L351" s="7"/>
      <c r="M351" s="7"/>
      <c r="N351" s="7"/>
      <c r="O351" s="7"/>
      <c r="P351" s="7"/>
      <c r="Q351" s="7"/>
      <c r="R351" s="7"/>
      <c r="S351" s="7"/>
      <c r="T351" s="7"/>
      <c r="U351" s="7"/>
      <c r="V351" s="7"/>
      <c r="W351" s="7"/>
      <c r="X351" s="7"/>
      <c r="Y351" s="7"/>
      <c r="Z351" s="7"/>
      <c r="AA351" s="7"/>
      <c r="AB351" s="7"/>
      <c r="AC351" s="7"/>
      <c r="AD351" s="7"/>
      <c r="AE351" s="8"/>
    </row>
    <row r="352" spans="1:31" hidden="1" x14ac:dyDescent="0.25">
      <c r="A352" s="6">
        <f t="shared" si="12"/>
        <v>43086</v>
      </c>
      <c r="B352" s="81">
        <f t="shared" si="11"/>
        <v>12</v>
      </c>
      <c r="C352" s="7"/>
      <c r="D352" s="7"/>
      <c r="E352" s="7"/>
      <c r="F352" s="7"/>
      <c r="G352" s="7"/>
      <c r="H352" s="7"/>
      <c r="I352" s="7"/>
      <c r="J352" s="7"/>
      <c r="K352" s="7"/>
      <c r="L352" s="7"/>
      <c r="M352" s="7"/>
      <c r="N352" s="7"/>
      <c r="O352" s="7"/>
      <c r="P352" s="7"/>
      <c r="Q352" s="7"/>
      <c r="R352" s="7"/>
      <c r="S352" s="7"/>
      <c r="T352" s="7"/>
      <c r="U352" s="7"/>
      <c r="V352" s="7"/>
      <c r="W352" s="7"/>
      <c r="X352" s="7"/>
      <c r="Y352" s="7"/>
      <c r="Z352" s="7"/>
      <c r="AA352" s="7"/>
      <c r="AB352" s="7"/>
      <c r="AC352" s="7"/>
      <c r="AD352" s="7"/>
      <c r="AE352" s="8"/>
    </row>
    <row r="353" spans="1:31" hidden="1" x14ac:dyDescent="0.25">
      <c r="A353" s="6">
        <f t="shared" si="12"/>
        <v>43087</v>
      </c>
      <c r="B353" s="81">
        <f t="shared" si="11"/>
        <v>12</v>
      </c>
      <c r="C353" s="7"/>
      <c r="D353" s="7"/>
      <c r="E353" s="7"/>
      <c r="F353" s="7"/>
      <c r="G353" s="7"/>
      <c r="H353" s="7"/>
      <c r="I353" s="7"/>
      <c r="J353" s="7"/>
      <c r="K353" s="7"/>
      <c r="L353" s="7"/>
      <c r="M353" s="7"/>
      <c r="N353" s="7"/>
      <c r="O353" s="7"/>
      <c r="P353" s="7"/>
      <c r="Q353" s="7"/>
      <c r="R353" s="7"/>
      <c r="S353" s="7"/>
      <c r="T353" s="7"/>
      <c r="U353" s="7"/>
      <c r="V353" s="7"/>
      <c r="W353" s="7"/>
      <c r="X353" s="7"/>
      <c r="Y353" s="7"/>
      <c r="Z353" s="7"/>
      <c r="AA353" s="7"/>
      <c r="AB353" s="7"/>
      <c r="AC353" s="7"/>
      <c r="AD353" s="7"/>
      <c r="AE353" s="8"/>
    </row>
    <row r="354" spans="1:31" hidden="1" x14ac:dyDescent="0.25">
      <c r="A354" s="6">
        <f t="shared" si="12"/>
        <v>43088</v>
      </c>
      <c r="B354" s="81">
        <f t="shared" si="11"/>
        <v>12</v>
      </c>
      <c r="C354" s="7"/>
      <c r="D354" s="7"/>
      <c r="E354" s="7"/>
      <c r="F354" s="7"/>
      <c r="G354" s="7"/>
      <c r="H354" s="7"/>
      <c r="I354" s="7"/>
      <c r="J354" s="7"/>
      <c r="K354" s="7"/>
      <c r="L354" s="7"/>
      <c r="M354" s="7"/>
      <c r="N354" s="7"/>
      <c r="O354" s="7"/>
      <c r="P354" s="7"/>
      <c r="Q354" s="7"/>
      <c r="R354" s="7"/>
      <c r="S354" s="7"/>
      <c r="T354" s="7"/>
      <c r="U354" s="7"/>
      <c r="V354" s="7"/>
      <c r="W354" s="7"/>
      <c r="X354" s="7"/>
      <c r="Y354" s="7"/>
      <c r="Z354" s="7"/>
      <c r="AA354" s="7"/>
      <c r="AB354" s="7"/>
      <c r="AC354" s="7"/>
      <c r="AD354" s="7"/>
      <c r="AE354" s="8"/>
    </row>
    <row r="355" spans="1:31" hidden="1" x14ac:dyDescent="0.25">
      <c r="A355" s="6">
        <f t="shared" si="12"/>
        <v>43089</v>
      </c>
      <c r="B355" s="81">
        <f t="shared" si="11"/>
        <v>12</v>
      </c>
      <c r="C355" s="7"/>
      <c r="D355" s="7"/>
      <c r="E355" s="7"/>
      <c r="F355" s="7"/>
      <c r="G355" s="7"/>
      <c r="H355" s="7"/>
      <c r="I355" s="7"/>
      <c r="J355" s="7"/>
      <c r="K355" s="7"/>
      <c r="L355" s="7"/>
      <c r="M355" s="7"/>
      <c r="N355" s="7"/>
      <c r="O355" s="7"/>
      <c r="P355" s="7"/>
      <c r="Q355" s="7"/>
      <c r="R355" s="7"/>
      <c r="S355" s="7"/>
      <c r="T355" s="7"/>
      <c r="U355" s="7"/>
      <c r="V355" s="7"/>
      <c r="W355" s="7"/>
      <c r="X355" s="7"/>
      <c r="Y355" s="7"/>
      <c r="Z355" s="7"/>
      <c r="AA355" s="7"/>
      <c r="AB355" s="7"/>
      <c r="AC355" s="7"/>
      <c r="AD355" s="7"/>
      <c r="AE355" s="8"/>
    </row>
    <row r="356" spans="1:31" hidden="1" x14ac:dyDescent="0.25">
      <c r="A356" s="6">
        <f t="shared" si="12"/>
        <v>43090</v>
      </c>
      <c r="B356" s="81">
        <f t="shared" si="11"/>
        <v>12</v>
      </c>
      <c r="C356" s="7"/>
      <c r="D356" s="7"/>
      <c r="E356" s="7"/>
      <c r="F356" s="7"/>
      <c r="G356" s="7"/>
      <c r="H356" s="7"/>
      <c r="I356" s="7"/>
      <c r="J356" s="7"/>
      <c r="K356" s="7"/>
      <c r="L356" s="7"/>
      <c r="M356" s="7"/>
      <c r="N356" s="7"/>
      <c r="O356" s="7"/>
      <c r="P356" s="7"/>
      <c r="Q356" s="7"/>
      <c r="R356" s="7"/>
      <c r="S356" s="7"/>
      <c r="T356" s="7"/>
      <c r="U356" s="7"/>
      <c r="V356" s="7"/>
      <c r="W356" s="7"/>
      <c r="X356" s="7"/>
      <c r="Y356" s="7"/>
      <c r="Z356" s="7"/>
      <c r="AA356" s="7"/>
      <c r="AB356" s="7"/>
      <c r="AC356" s="7"/>
      <c r="AD356" s="7"/>
      <c r="AE356" s="8"/>
    </row>
    <row r="357" spans="1:31" hidden="1" x14ac:dyDescent="0.25">
      <c r="A357" s="6">
        <f t="shared" si="12"/>
        <v>43091</v>
      </c>
      <c r="B357" s="81">
        <f t="shared" si="11"/>
        <v>12</v>
      </c>
      <c r="C357" s="7"/>
      <c r="D357" s="7"/>
      <c r="E357" s="7"/>
      <c r="F357" s="7"/>
      <c r="G357" s="7"/>
      <c r="H357" s="7"/>
      <c r="I357" s="7"/>
      <c r="J357" s="7"/>
      <c r="K357" s="7"/>
      <c r="L357" s="7"/>
      <c r="M357" s="7"/>
      <c r="N357" s="7"/>
      <c r="O357" s="7"/>
      <c r="P357" s="7"/>
      <c r="Q357" s="7"/>
      <c r="R357" s="7"/>
      <c r="S357" s="7"/>
      <c r="T357" s="7"/>
      <c r="U357" s="7"/>
      <c r="V357" s="7"/>
      <c r="W357" s="7"/>
      <c r="X357" s="7"/>
      <c r="Y357" s="7"/>
      <c r="Z357" s="7"/>
      <c r="AA357" s="7"/>
      <c r="AB357" s="7"/>
      <c r="AC357" s="7"/>
      <c r="AD357" s="7"/>
      <c r="AE357" s="8"/>
    </row>
    <row r="358" spans="1:31" hidden="1" x14ac:dyDescent="0.25">
      <c r="A358" s="6">
        <f t="shared" si="12"/>
        <v>43092</v>
      </c>
      <c r="B358" s="81">
        <f t="shared" si="11"/>
        <v>12</v>
      </c>
      <c r="C358" s="7"/>
      <c r="D358" s="7"/>
      <c r="E358" s="7"/>
      <c r="F358" s="7"/>
      <c r="G358" s="7"/>
      <c r="H358" s="7"/>
      <c r="I358" s="7"/>
      <c r="J358" s="7"/>
      <c r="K358" s="7"/>
      <c r="L358" s="7"/>
      <c r="M358" s="7"/>
      <c r="N358" s="7"/>
      <c r="O358" s="7"/>
      <c r="P358" s="7"/>
      <c r="Q358" s="7"/>
      <c r="R358" s="7"/>
      <c r="S358" s="7"/>
      <c r="T358" s="7"/>
      <c r="U358" s="7"/>
      <c r="V358" s="7"/>
      <c r="W358" s="7"/>
      <c r="X358" s="7"/>
      <c r="Y358" s="7"/>
      <c r="Z358" s="7"/>
      <c r="AA358" s="7"/>
      <c r="AB358" s="7"/>
      <c r="AC358" s="7"/>
      <c r="AD358" s="7"/>
      <c r="AE358" s="8"/>
    </row>
    <row r="359" spans="1:31" hidden="1" x14ac:dyDescent="0.25">
      <c r="A359" s="6">
        <f t="shared" si="12"/>
        <v>43093</v>
      </c>
      <c r="B359" s="81">
        <f t="shared" si="11"/>
        <v>12</v>
      </c>
      <c r="C359" s="7"/>
      <c r="D359" s="7"/>
      <c r="E359" s="7"/>
      <c r="F359" s="7"/>
      <c r="G359" s="7"/>
      <c r="H359" s="7"/>
      <c r="I359" s="7"/>
      <c r="J359" s="7"/>
      <c r="K359" s="7"/>
      <c r="L359" s="7"/>
      <c r="M359" s="7"/>
      <c r="N359" s="7"/>
      <c r="O359" s="7"/>
      <c r="P359" s="7"/>
      <c r="Q359" s="7"/>
      <c r="R359" s="7"/>
      <c r="S359" s="7"/>
      <c r="T359" s="7"/>
      <c r="U359" s="7"/>
      <c r="V359" s="7"/>
      <c r="W359" s="7"/>
      <c r="X359" s="7"/>
      <c r="Y359" s="7"/>
      <c r="Z359" s="7"/>
      <c r="AA359" s="7"/>
      <c r="AB359" s="7"/>
      <c r="AC359" s="7"/>
      <c r="AD359" s="7"/>
      <c r="AE359" s="8"/>
    </row>
    <row r="360" spans="1:31" hidden="1" x14ac:dyDescent="0.25">
      <c r="A360" s="6">
        <f t="shared" si="12"/>
        <v>43094</v>
      </c>
      <c r="B360" s="81">
        <f t="shared" si="11"/>
        <v>12</v>
      </c>
      <c r="C360" s="7"/>
      <c r="D360" s="7"/>
      <c r="E360" s="7"/>
      <c r="F360" s="7"/>
      <c r="G360" s="7"/>
      <c r="H360" s="7"/>
      <c r="I360" s="7"/>
      <c r="J360" s="7"/>
      <c r="K360" s="7"/>
      <c r="L360" s="7"/>
      <c r="M360" s="7"/>
      <c r="N360" s="7"/>
      <c r="O360" s="7"/>
      <c r="P360" s="7"/>
      <c r="Q360" s="7"/>
      <c r="R360" s="7"/>
      <c r="S360" s="7"/>
      <c r="T360" s="7"/>
      <c r="U360" s="7"/>
      <c r="V360" s="7"/>
      <c r="W360" s="7"/>
      <c r="X360" s="7"/>
      <c r="Y360" s="7"/>
      <c r="Z360" s="7"/>
      <c r="AA360" s="7"/>
      <c r="AB360" s="7"/>
      <c r="AC360" s="7"/>
      <c r="AD360" s="7"/>
      <c r="AE360" s="8"/>
    </row>
    <row r="361" spans="1:31" hidden="1" x14ac:dyDescent="0.25">
      <c r="A361" s="6">
        <f t="shared" si="12"/>
        <v>43095</v>
      </c>
      <c r="B361" s="81">
        <f t="shared" si="11"/>
        <v>12</v>
      </c>
      <c r="C361" s="7"/>
      <c r="D361" s="7"/>
      <c r="E361" s="7"/>
      <c r="F361" s="7"/>
      <c r="G361" s="7"/>
      <c r="H361" s="7"/>
      <c r="I361" s="7"/>
      <c r="J361" s="7"/>
      <c r="K361" s="7"/>
      <c r="L361" s="7"/>
      <c r="M361" s="7"/>
      <c r="N361" s="7"/>
      <c r="O361" s="7"/>
      <c r="P361" s="7"/>
      <c r="Q361" s="7"/>
      <c r="R361" s="7"/>
      <c r="S361" s="7"/>
      <c r="T361" s="7"/>
      <c r="U361" s="7"/>
      <c r="V361" s="7"/>
      <c r="W361" s="7"/>
      <c r="X361" s="7"/>
      <c r="Y361" s="7"/>
      <c r="Z361" s="7"/>
      <c r="AA361" s="7"/>
      <c r="AB361" s="7"/>
      <c r="AC361" s="7"/>
      <c r="AD361" s="7"/>
      <c r="AE361" s="8"/>
    </row>
    <row r="362" spans="1:31" hidden="1" x14ac:dyDescent="0.25">
      <c r="A362" s="6">
        <f t="shared" si="12"/>
        <v>43096</v>
      </c>
      <c r="B362" s="81">
        <f t="shared" si="11"/>
        <v>12</v>
      </c>
      <c r="C362" s="7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7"/>
      <c r="O362" s="7"/>
      <c r="P362" s="7"/>
      <c r="Q362" s="7"/>
      <c r="R362" s="7"/>
      <c r="S362" s="7"/>
      <c r="T362" s="7"/>
      <c r="U362" s="7"/>
      <c r="V362" s="7"/>
      <c r="W362" s="7"/>
      <c r="X362" s="7"/>
      <c r="Y362" s="7"/>
      <c r="Z362" s="7"/>
      <c r="AA362" s="7"/>
      <c r="AB362" s="7"/>
      <c r="AC362" s="7"/>
      <c r="AD362" s="7"/>
      <c r="AE362" s="8"/>
    </row>
    <row r="363" spans="1:31" hidden="1" x14ac:dyDescent="0.25">
      <c r="A363" s="6">
        <f t="shared" si="12"/>
        <v>43097</v>
      </c>
      <c r="B363" s="81">
        <f t="shared" si="11"/>
        <v>12</v>
      </c>
      <c r="C363" s="7"/>
      <c r="D363" s="7"/>
      <c r="E363" s="7"/>
      <c r="F363" s="7"/>
      <c r="G363" s="7"/>
      <c r="H363" s="7"/>
      <c r="I363" s="7"/>
      <c r="J363" s="7"/>
      <c r="K363" s="7"/>
      <c r="L363" s="7"/>
      <c r="M363" s="7"/>
      <c r="N363" s="7"/>
      <c r="O363" s="7"/>
      <c r="P363" s="7"/>
      <c r="Q363" s="7"/>
      <c r="R363" s="7"/>
      <c r="S363" s="7"/>
      <c r="T363" s="7"/>
      <c r="U363" s="7"/>
      <c r="V363" s="7"/>
      <c r="W363" s="7"/>
      <c r="X363" s="7"/>
      <c r="Y363" s="7"/>
      <c r="Z363" s="7"/>
      <c r="AA363" s="7"/>
      <c r="AB363" s="7"/>
      <c r="AC363" s="7"/>
      <c r="AD363" s="7"/>
      <c r="AE363" s="8"/>
    </row>
    <row r="364" spans="1:31" hidden="1" x14ac:dyDescent="0.25">
      <c r="A364" s="6">
        <f t="shared" si="12"/>
        <v>43098</v>
      </c>
      <c r="B364" s="81">
        <f t="shared" si="11"/>
        <v>12</v>
      </c>
      <c r="C364" s="7"/>
      <c r="D364" s="7"/>
      <c r="E364" s="7"/>
      <c r="F364" s="7"/>
      <c r="G364" s="7"/>
      <c r="H364" s="7"/>
      <c r="I364" s="7"/>
      <c r="J364" s="7"/>
      <c r="K364" s="7"/>
      <c r="L364" s="7"/>
      <c r="M364" s="7"/>
      <c r="N364" s="7"/>
      <c r="O364" s="7"/>
      <c r="P364" s="7"/>
      <c r="Q364" s="7"/>
      <c r="R364" s="7"/>
      <c r="S364" s="7"/>
      <c r="T364" s="7"/>
      <c r="U364" s="7"/>
      <c r="V364" s="7"/>
      <c r="W364" s="7"/>
      <c r="X364" s="7"/>
      <c r="Y364" s="7"/>
      <c r="Z364" s="7"/>
      <c r="AA364" s="7"/>
      <c r="AB364" s="7"/>
      <c r="AC364" s="7"/>
      <c r="AD364" s="7"/>
      <c r="AE364" s="8"/>
    </row>
    <row r="365" spans="1:31" hidden="1" x14ac:dyDescent="0.25">
      <c r="A365" s="6">
        <f t="shared" si="12"/>
        <v>43099</v>
      </c>
      <c r="B365" s="81">
        <f t="shared" si="11"/>
        <v>12</v>
      </c>
      <c r="C365" s="7"/>
      <c r="D365" s="7"/>
      <c r="E365" s="7"/>
      <c r="F365" s="7"/>
      <c r="G365" s="7"/>
      <c r="H365" s="7"/>
      <c r="I365" s="7"/>
      <c r="J365" s="7"/>
      <c r="K365" s="7"/>
      <c r="L365" s="7"/>
      <c r="M365" s="7"/>
      <c r="N365" s="7"/>
      <c r="O365" s="7"/>
      <c r="P365" s="7"/>
      <c r="Q365" s="7"/>
      <c r="R365" s="7"/>
      <c r="S365" s="7"/>
      <c r="T365" s="7"/>
      <c r="U365" s="7"/>
      <c r="V365" s="7"/>
      <c r="W365" s="7"/>
      <c r="X365" s="7"/>
      <c r="Y365" s="7"/>
      <c r="Z365" s="7"/>
      <c r="AA365" s="7"/>
      <c r="AB365" s="7"/>
      <c r="AC365" s="7"/>
      <c r="AD365" s="7"/>
      <c r="AE365" s="8"/>
    </row>
    <row r="366" spans="1:31" hidden="1" x14ac:dyDescent="0.25">
      <c r="A366" s="6">
        <f t="shared" si="12"/>
        <v>43100</v>
      </c>
      <c r="B366" s="81">
        <f t="shared" si="11"/>
        <v>12</v>
      </c>
      <c r="C366" s="7"/>
      <c r="D366" s="7"/>
      <c r="E366" s="7"/>
      <c r="F366" s="7"/>
      <c r="G366" s="7"/>
      <c r="H366" s="7"/>
      <c r="I366" s="7"/>
      <c r="J366" s="7"/>
      <c r="K366" s="7"/>
      <c r="L366" s="7"/>
      <c r="M366" s="7"/>
      <c r="N366" s="7"/>
      <c r="O366" s="7"/>
      <c r="P366" s="7"/>
      <c r="Q366" s="7"/>
      <c r="R366" s="7"/>
      <c r="S366" s="7"/>
      <c r="T366" s="7"/>
      <c r="U366" s="7"/>
      <c r="V366" s="7"/>
      <c r="W366" s="7"/>
      <c r="X366" s="7"/>
      <c r="Y366" s="7"/>
      <c r="Z366" s="7"/>
      <c r="AA366" s="7"/>
      <c r="AB366" s="7"/>
      <c r="AC366" s="7"/>
      <c r="AD366" s="7"/>
      <c r="AE366" s="8"/>
    </row>
    <row r="367" spans="1:31" hidden="1" x14ac:dyDescent="0.25">
      <c r="A367" s="11" t="str">
        <f>IF(YEAR(A366+1)=YEAR(A366),A366+1,"")</f>
        <v/>
      </c>
      <c r="B367" s="80"/>
      <c r="C367" s="12"/>
      <c r="D367" s="12"/>
      <c r="E367" s="12"/>
      <c r="F367" s="12"/>
      <c r="G367" s="12"/>
      <c r="H367" s="12"/>
      <c r="I367" s="12"/>
      <c r="J367" s="12"/>
      <c r="K367" s="12"/>
      <c r="L367" s="12"/>
      <c r="M367" s="12"/>
      <c r="N367" s="12"/>
      <c r="O367" s="12"/>
      <c r="P367" s="12"/>
      <c r="Q367" s="12"/>
      <c r="R367" s="12"/>
      <c r="S367" s="12"/>
      <c r="T367" s="12"/>
      <c r="U367" s="12"/>
      <c r="V367" s="12"/>
      <c r="W367" s="12"/>
      <c r="X367" s="12"/>
      <c r="Y367" s="12"/>
      <c r="Z367" s="12"/>
      <c r="AA367" s="12"/>
      <c r="AB367" s="12"/>
      <c r="AC367" s="12"/>
      <c r="AD367" s="12"/>
      <c r="AE367" s="13"/>
    </row>
  </sheetData>
  <autoFilter ref="A1:AE367">
    <filterColumn colId="1">
      <filters>
        <filter val="2"/>
      </filters>
    </filterColumn>
  </autoFilter>
  <conditionalFormatting sqref="A2:AE367">
    <cfRule type="expression" dxfId="14" priority="7">
      <formula>COUNTIF(Feries,$A2)&gt;0</formula>
    </cfRule>
    <cfRule type="expression" dxfId="13" priority="8">
      <formula>WEEKDAY($A2,2)&gt;5</formula>
    </cfRule>
    <cfRule type="expression" dxfId="12" priority="9">
      <formula>MOD(ROW($A2),2)=1</formula>
    </cfRule>
    <cfRule type="expression" dxfId="11" priority="10">
      <formula>MOD(COLUMN(A$1),2)=0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8" r:id="rId4" name="ComboBox1">
          <controlPr defaultSize="0" print="0" autoLine="0" listFillRange="MOIS" r:id="rId5">
            <anchor moveWithCells="1">
              <from>
                <xdr:col>0</xdr:col>
                <xdr:colOff>876300</xdr:colOff>
                <xdr:row>0</xdr:row>
                <xdr:rowOff>1085850</xdr:rowOff>
              </from>
              <to>
                <xdr:col>1</xdr:col>
                <xdr:colOff>0</xdr:colOff>
                <xdr:row>32</xdr:row>
                <xdr:rowOff>19050</xdr:rowOff>
              </to>
            </anchor>
          </controlPr>
        </control>
      </mc:Choice>
      <mc:Fallback>
        <control shapeId="1028" r:id="rId4" name="ComboBox1"/>
      </mc:Fallback>
    </mc:AlternateContent>
    <mc:AlternateContent xmlns:mc="http://schemas.openxmlformats.org/markup-compatibility/2006">
      <mc:Choice Requires="x14">
        <control shapeId="1026" r:id="rId6" name="Button 2">
          <controlPr defaultSize="0" print="0" autoFill="0" autoPict="0" macro="[0]!Galopin">
            <anchor moveWithCells="1" sizeWithCells="1">
              <from>
                <xdr:col>32</xdr:col>
                <xdr:colOff>295275</xdr:colOff>
                <xdr:row>0</xdr:row>
                <xdr:rowOff>800100</xdr:rowOff>
              </from>
              <to>
                <xdr:col>33</xdr:col>
                <xdr:colOff>581025</xdr:colOff>
                <xdr:row>0</xdr:row>
                <xdr:rowOff>1143000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7" name="Button 3">
          <controlPr defaultSize="0" print="0" autoFill="0" autoPict="0" macro="[0]!FWE">
            <anchor moveWithCells="1" sizeWithCells="1">
              <from>
                <xdr:col>32</xdr:col>
                <xdr:colOff>295275</xdr:colOff>
                <xdr:row>0</xdr:row>
                <xdr:rowOff>238125</xdr:rowOff>
              </from>
              <to>
                <xdr:col>33</xdr:col>
                <xdr:colOff>581025</xdr:colOff>
                <xdr:row>0</xdr:row>
                <xdr:rowOff>581025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hebdo" filterMode="1">
    <pageSetUpPr fitToPage="1"/>
  </sheetPr>
  <dimension ref="A1:AO372"/>
  <sheetViews>
    <sheetView tabSelected="1" zoomScale="90" zoomScaleNormal="90" workbookViewId="0">
      <selection activeCell="A8" sqref="A8"/>
    </sheetView>
  </sheetViews>
  <sheetFormatPr baseColWidth="10" defaultRowHeight="15" x14ac:dyDescent="0.25"/>
  <cols>
    <col min="1" max="1" width="26.5703125" style="71" customWidth="1"/>
    <col min="2" max="2" width="0.140625" style="71" customWidth="1"/>
    <col min="3" max="31" width="12.42578125" style="97" customWidth="1"/>
    <col min="32" max="35" width="12.42578125" style="92" customWidth="1"/>
    <col min="36" max="36" width="11.42578125" style="70"/>
    <col min="37" max="37" width="12.140625" style="70" customWidth="1"/>
    <col min="38" max="38" width="38.140625" style="70" customWidth="1"/>
    <col min="39" max="16384" width="11.42578125" style="70"/>
  </cols>
  <sheetData>
    <row r="1" spans="1:41" ht="172.5" customHeight="1" x14ac:dyDescent="0.4">
      <c r="A1" s="1"/>
      <c r="B1" s="86" t="s">
        <v>227</v>
      </c>
      <c r="C1" s="88" t="s">
        <v>228</v>
      </c>
      <c r="D1" s="88" t="s">
        <v>229</v>
      </c>
      <c r="E1" s="88" t="s">
        <v>230</v>
      </c>
      <c r="F1" s="88" t="s">
        <v>231</v>
      </c>
      <c r="G1" s="88" t="s">
        <v>232</v>
      </c>
      <c r="H1" s="88" t="s">
        <v>233</v>
      </c>
      <c r="I1" s="88" t="s">
        <v>234</v>
      </c>
      <c r="J1" s="88"/>
      <c r="M1" s="88"/>
      <c r="N1" s="88"/>
      <c r="O1" s="88"/>
      <c r="P1" s="88"/>
      <c r="Q1" s="88"/>
      <c r="R1" s="88"/>
      <c r="S1" s="88"/>
      <c r="T1" s="88"/>
      <c r="U1" s="88"/>
      <c r="V1" s="88"/>
      <c r="W1" s="88"/>
      <c r="X1" s="88"/>
      <c r="Y1" s="88"/>
      <c r="Z1" s="88"/>
      <c r="AA1" s="88"/>
      <c r="AB1" s="88"/>
      <c r="AC1" s="88"/>
      <c r="AD1" s="88"/>
      <c r="AE1" s="89"/>
      <c r="AF1" s="89"/>
      <c r="AG1" s="89"/>
      <c r="AH1" s="89"/>
      <c r="AI1" s="89"/>
      <c r="AJ1" s="2"/>
      <c r="AM1" s="2"/>
      <c r="AN1" s="2"/>
      <c r="AO1" s="2"/>
    </row>
    <row r="2" spans="1:41" hidden="1" x14ac:dyDescent="0.25">
      <c r="A2" s="3">
        <f>DATE(An,1,1)</f>
        <v>42736</v>
      </c>
      <c r="B2" s="81">
        <f>(WEEKNUM($A2,2)-(WEEKDAY(DATE(YEAR(A2),1,4),2)&lt;4)*1)</f>
        <v>0</v>
      </c>
      <c r="C2" s="90" t="s">
        <v>44</v>
      </c>
      <c r="D2" s="90"/>
      <c r="E2" s="90"/>
      <c r="F2" s="90"/>
      <c r="G2" s="90"/>
      <c r="H2" s="90"/>
      <c r="I2" s="90"/>
      <c r="J2" s="90"/>
      <c r="K2" s="90"/>
      <c r="L2" s="90"/>
      <c r="M2" s="90"/>
      <c r="N2" s="90"/>
      <c r="O2" s="90"/>
      <c r="P2" s="90"/>
      <c r="Q2" s="90"/>
      <c r="R2" s="90"/>
      <c r="S2" s="90"/>
      <c r="T2" s="90"/>
      <c r="U2" s="90"/>
      <c r="V2" s="90"/>
      <c r="W2" s="90"/>
      <c r="X2" s="90"/>
      <c r="Y2" s="90"/>
      <c r="Z2" s="90"/>
      <c r="AA2" s="90"/>
      <c r="AB2" s="90"/>
      <c r="AC2" s="90"/>
      <c r="AD2" s="90"/>
      <c r="AE2" s="91"/>
      <c r="AK2" s="70" t="s">
        <v>89</v>
      </c>
    </row>
    <row r="3" spans="1:41" hidden="1" x14ac:dyDescent="0.25">
      <c r="A3" s="6">
        <f>A2</f>
        <v>42736</v>
      </c>
      <c r="B3" s="81">
        <f t="shared" ref="B3:B66" si="0">(WEEKNUM($A3,2)-(WEEKDAY(DATE(YEAR(A3),1,4),2)&lt;4)*1)</f>
        <v>0</v>
      </c>
      <c r="C3" s="93" t="s">
        <v>184</v>
      </c>
      <c r="D3" s="93"/>
      <c r="E3" s="93"/>
      <c r="F3" s="93"/>
      <c r="G3" s="93"/>
      <c r="H3" s="93"/>
      <c r="I3" s="93"/>
      <c r="J3" s="93"/>
      <c r="K3" s="93"/>
      <c r="L3" s="93"/>
      <c r="M3" s="93"/>
      <c r="N3" s="93"/>
      <c r="O3" s="93"/>
      <c r="P3" s="93"/>
      <c r="Q3" s="93"/>
      <c r="R3" s="93"/>
      <c r="S3" s="93"/>
      <c r="T3" s="93"/>
      <c r="U3" s="93"/>
      <c r="V3" s="93"/>
      <c r="W3" s="93"/>
      <c r="X3" s="93"/>
      <c r="Y3" s="93"/>
      <c r="Z3" s="93"/>
      <c r="AA3" s="93"/>
      <c r="AB3" s="93"/>
      <c r="AC3" s="93"/>
      <c r="AD3" s="93"/>
      <c r="AE3" s="94"/>
    </row>
    <row r="4" spans="1:41" x14ac:dyDescent="0.25">
      <c r="A4" s="6">
        <f>A3+1</f>
        <v>42737</v>
      </c>
      <c r="B4" s="81">
        <f t="shared" si="0"/>
        <v>1</v>
      </c>
      <c r="C4" s="93"/>
      <c r="D4" s="93"/>
      <c r="E4" s="93"/>
      <c r="F4" s="93"/>
      <c r="G4" s="93"/>
      <c r="H4" s="93"/>
      <c r="I4" s="93"/>
      <c r="J4" s="93"/>
      <c r="K4" s="93"/>
      <c r="L4" s="93"/>
      <c r="M4" s="93"/>
      <c r="N4" s="93"/>
      <c r="O4" s="93"/>
      <c r="P4" s="93"/>
      <c r="Q4" s="93"/>
      <c r="R4" s="93"/>
      <c r="S4" s="93"/>
      <c r="T4" s="93"/>
      <c r="U4" s="93"/>
      <c r="V4" s="93"/>
      <c r="W4" s="93"/>
      <c r="X4" s="93"/>
      <c r="Y4" s="93"/>
      <c r="Z4" s="93"/>
      <c r="AA4" s="93"/>
      <c r="AB4" s="93"/>
      <c r="AC4" s="93"/>
      <c r="AD4" s="93"/>
      <c r="AE4" s="94"/>
    </row>
    <row r="5" spans="1:41" x14ac:dyDescent="0.25">
      <c r="A5" s="6">
        <f t="shared" ref="A5:A67" si="1">A4+1</f>
        <v>42738</v>
      </c>
      <c r="B5" s="81">
        <f t="shared" si="0"/>
        <v>1</v>
      </c>
      <c r="C5" s="93"/>
      <c r="D5" s="93"/>
      <c r="E5" s="93"/>
      <c r="F5" s="93"/>
      <c r="G5" s="93"/>
      <c r="H5" s="93"/>
      <c r="I5" s="93"/>
      <c r="J5" s="93"/>
      <c r="K5" s="93"/>
      <c r="L5" s="93"/>
      <c r="M5" s="95"/>
      <c r="N5" s="93"/>
      <c r="O5" s="93"/>
      <c r="P5" s="93"/>
      <c r="Q5" s="93"/>
      <c r="R5" s="93"/>
      <c r="S5" s="93"/>
      <c r="T5" s="93"/>
      <c r="U5" s="93"/>
      <c r="V5" s="93"/>
      <c r="W5" s="93"/>
      <c r="X5" s="93"/>
      <c r="Y5" s="93"/>
      <c r="Z5" s="93"/>
      <c r="AA5" s="93"/>
      <c r="AB5" s="93"/>
      <c r="AC5" s="93"/>
      <c r="AD5" s="93"/>
      <c r="AE5" s="94"/>
    </row>
    <row r="6" spans="1:41" x14ac:dyDescent="0.25">
      <c r="A6" s="6">
        <f t="shared" si="1"/>
        <v>42739</v>
      </c>
      <c r="B6" s="81">
        <f t="shared" si="0"/>
        <v>1</v>
      </c>
      <c r="C6" s="93"/>
      <c r="D6" s="93"/>
      <c r="E6" s="93"/>
      <c r="F6" s="93"/>
      <c r="G6" s="93"/>
      <c r="H6" s="93"/>
      <c r="I6" s="93"/>
      <c r="J6" s="93"/>
      <c r="K6" s="93"/>
      <c r="L6" s="93"/>
      <c r="M6" s="93"/>
      <c r="N6" s="93"/>
      <c r="O6" s="93"/>
      <c r="P6" s="93"/>
      <c r="Q6" s="93"/>
      <c r="R6" s="93"/>
      <c r="S6" s="93"/>
      <c r="T6" s="93"/>
      <c r="U6" s="93"/>
      <c r="V6" s="93"/>
      <c r="W6" s="93"/>
      <c r="X6" s="93"/>
      <c r="Y6" s="93"/>
      <c r="Z6" s="93"/>
      <c r="AA6" s="93"/>
      <c r="AB6" s="93"/>
      <c r="AC6" s="93"/>
      <c r="AD6" s="93"/>
      <c r="AE6" s="94"/>
    </row>
    <row r="7" spans="1:41" x14ac:dyDescent="0.25">
      <c r="A7" s="6">
        <f t="shared" si="1"/>
        <v>42740</v>
      </c>
      <c r="B7" s="81">
        <f t="shared" si="0"/>
        <v>1</v>
      </c>
      <c r="C7" s="93"/>
      <c r="D7" s="93"/>
      <c r="E7" s="93"/>
      <c r="F7" s="93"/>
      <c r="G7" s="93"/>
      <c r="H7" s="93"/>
      <c r="I7" s="93"/>
      <c r="J7" s="93"/>
      <c r="K7" s="96"/>
      <c r="L7" s="93"/>
      <c r="M7" s="93"/>
      <c r="N7" s="93"/>
      <c r="O7" s="93"/>
      <c r="P7" s="93"/>
      <c r="Q7" s="93"/>
      <c r="R7" s="93"/>
      <c r="S7" s="93"/>
      <c r="T7" s="93"/>
      <c r="U7" s="93"/>
      <c r="V7" s="93"/>
      <c r="W7" s="93"/>
      <c r="X7" s="93"/>
      <c r="Y7" s="93"/>
      <c r="Z7" s="93"/>
      <c r="AA7" s="93"/>
      <c r="AB7" s="93"/>
      <c r="AC7" s="93"/>
      <c r="AD7" s="93"/>
      <c r="AE7" s="94"/>
    </row>
    <row r="8" spans="1:41" x14ac:dyDescent="0.25">
      <c r="A8" s="6">
        <f t="shared" si="1"/>
        <v>42741</v>
      </c>
      <c r="B8" s="81">
        <f t="shared" si="0"/>
        <v>1</v>
      </c>
      <c r="C8" s="93"/>
      <c r="D8" s="93"/>
      <c r="E8" s="93"/>
      <c r="F8" s="93"/>
      <c r="G8" s="93"/>
      <c r="H8" s="93"/>
      <c r="I8" s="93"/>
      <c r="J8" s="93"/>
      <c r="K8" s="93"/>
      <c r="L8" s="93"/>
      <c r="M8" s="93"/>
      <c r="N8" s="93"/>
      <c r="O8" s="93"/>
      <c r="P8" s="93"/>
      <c r="Q8" s="93"/>
      <c r="R8" s="93"/>
      <c r="S8" s="93"/>
      <c r="T8" s="93"/>
      <c r="U8" s="93"/>
      <c r="V8" s="93"/>
      <c r="W8" s="93"/>
      <c r="X8" s="93"/>
      <c r="Y8" s="93"/>
      <c r="Z8" s="93"/>
      <c r="AA8" s="93"/>
      <c r="AB8" s="93"/>
      <c r="AC8" s="93"/>
      <c r="AD8" s="93"/>
      <c r="AE8" s="94"/>
    </row>
    <row r="9" spans="1:41" x14ac:dyDescent="0.25">
      <c r="A9" s="6">
        <f t="shared" si="1"/>
        <v>42742</v>
      </c>
      <c r="B9" s="81">
        <f t="shared" si="0"/>
        <v>1</v>
      </c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8"/>
      <c r="AF9" s="70"/>
      <c r="AG9" s="70"/>
      <c r="AH9" s="70"/>
      <c r="AI9" s="70"/>
    </row>
    <row r="10" spans="1:41" x14ac:dyDescent="0.25">
      <c r="A10" s="6">
        <f t="shared" si="1"/>
        <v>42743</v>
      </c>
      <c r="B10" s="81">
        <f t="shared" si="0"/>
        <v>1</v>
      </c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8"/>
      <c r="AF10" s="70"/>
      <c r="AG10" s="70"/>
      <c r="AH10" s="70"/>
      <c r="AI10" s="70"/>
    </row>
    <row r="11" spans="1:41" hidden="1" x14ac:dyDescent="0.25">
      <c r="A11" s="6">
        <f t="shared" si="1"/>
        <v>42744</v>
      </c>
      <c r="B11" s="81">
        <f t="shared" si="0"/>
        <v>2</v>
      </c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8"/>
      <c r="AF11" s="70"/>
      <c r="AG11" s="70"/>
      <c r="AH11" s="70"/>
      <c r="AI11" s="70"/>
    </row>
    <row r="12" spans="1:41" hidden="1" x14ac:dyDescent="0.25">
      <c r="A12" s="6">
        <f t="shared" si="1"/>
        <v>42745</v>
      </c>
      <c r="B12" s="81">
        <f t="shared" si="0"/>
        <v>2</v>
      </c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8"/>
      <c r="AF12" s="70"/>
      <c r="AG12" s="70"/>
      <c r="AH12" s="70"/>
      <c r="AI12" s="70"/>
    </row>
    <row r="13" spans="1:41" hidden="1" x14ac:dyDescent="0.25">
      <c r="A13" s="6">
        <f t="shared" si="1"/>
        <v>42746</v>
      </c>
      <c r="B13" s="81">
        <f t="shared" si="0"/>
        <v>2</v>
      </c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8"/>
      <c r="AF13" s="70"/>
      <c r="AG13" s="70"/>
      <c r="AH13" s="70"/>
      <c r="AI13" s="70"/>
    </row>
    <row r="14" spans="1:41" hidden="1" x14ac:dyDescent="0.25">
      <c r="A14" s="6">
        <f t="shared" si="1"/>
        <v>42747</v>
      </c>
      <c r="B14" s="81">
        <f t="shared" si="0"/>
        <v>2</v>
      </c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8"/>
      <c r="AF14" s="70"/>
      <c r="AG14" s="70"/>
      <c r="AH14" s="70"/>
      <c r="AI14" s="70"/>
    </row>
    <row r="15" spans="1:41" hidden="1" x14ac:dyDescent="0.25">
      <c r="A15" s="6">
        <f t="shared" si="1"/>
        <v>42748</v>
      </c>
      <c r="B15" s="81">
        <f t="shared" si="0"/>
        <v>2</v>
      </c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8"/>
      <c r="AF15" s="70"/>
      <c r="AG15" s="70"/>
      <c r="AH15" s="70"/>
      <c r="AI15" s="70"/>
    </row>
    <row r="16" spans="1:41" hidden="1" x14ac:dyDescent="0.25">
      <c r="A16" s="6">
        <f t="shared" si="1"/>
        <v>42749</v>
      </c>
      <c r="B16" s="81">
        <f t="shared" si="0"/>
        <v>2</v>
      </c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8"/>
      <c r="AF16" s="70"/>
      <c r="AG16" s="70"/>
      <c r="AH16" s="70"/>
      <c r="AI16" s="70"/>
    </row>
    <row r="17" spans="1:31" s="70" customFormat="1" hidden="1" x14ac:dyDescent="0.25">
      <c r="A17" s="6">
        <f t="shared" si="1"/>
        <v>42750</v>
      </c>
      <c r="B17" s="81">
        <f t="shared" si="0"/>
        <v>2</v>
      </c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8"/>
    </row>
    <row r="18" spans="1:31" s="70" customFormat="1" hidden="1" x14ac:dyDescent="0.25">
      <c r="A18" s="6">
        <f t="shared" si="1"/>
        <v>42751</v>
      </c>
      <c r="B18" s="81">
        <f t="shared" si="0"/>
        <v>3</v>
      </c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8"/>
    </row>
    <row r="19" spans="1:31" s="70" customFormat="1" hidden="1" x14ac:dyDescent="0.25">
      <c r="A19" s="6">
        <f t="shared" si="1"/>
        <v>42752</v>
      </c>
      <c r="B19" s="81">
        <f t="shared" si="0"/>
        <v>3</v>
      </c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8"/>
    </row>
    <row r="20" spans="1:31" s="70" customFormat="1" hidden="1" x14ac:dyDescent="0.25">
      <c r="A20" s="6">
        <f t="shared" si="1"/>
        <v>42753</v>
      </c>
      <c r="B20" s="81">
        <f t="shared" si="0"/>
        <v>3</v>
      </c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8"/>
    </row>
    <row r="21" spans="1:31" s="70" customFormat="1" hidden="1" x14ac:dyDescent="0.25">
      <c r="A21" s="6">
        <f t="shared" si="1"/>
        <v>42754</v>
      </c>
      <c r="B21" s="81">
        <f t="shared" si="0"/>
        <v>3</v>
      </c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8"/>
    </row>
    <row r="22" spans="1:31" s="70" customFormat="1" hidden="1" x14ac:dyDescent="0.25">
      <c r="A22" s="6">
        <f t="shared" si="1"/>
        <v>42755</v>
      </c>
      <c r="B22" s="81">
        <f t="shared" si="0"/>
        <v>3</v>
      </c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8"/>
    </row>
    <row r="23" spans="1:31" s="70" customFormat="1" hidden="1" x14ac:dyDescent="0.25">
      <c r="A23" s="6">
        <f t="shared" si="1"/>
        <v>42756</v>
      </c>
      <c r="B23" s="81">
        <f t="shared" si="0"/>
        <v>3</v>
      </c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8"/>
    </row>
    <row r="24" spans="1:31" s="70" customFormat="1" hidden="1" x14ac:dyDescent="0.25">
      <c r="A24" s="6">
        <f t="shared" si="1"/>
        <v>42757</v>
      </c>
      <c r="B24" s="81">
        <f t="shared" si="0"/>
        <v>3</v>
      </c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8"/>
    </row>
    <row r="25" spans="1:31" s="70" customFormat="1" hidden="1" x14ac:dyDescent="0.25">
      <c r="A25" s="6">
        <f t="shared" si="1"/>
        <v>42758</v>
      </c>
      <c r="B25" s="81">
        <f t="shared" si="0"/>
        <v>4</v>
      </c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8"/>
    </row>
    <row r="26" spans="1:31" s="70" customFormat="1" hidden="1" x14ac:dyDescent="0.25">
      <c r="A26" s="6">
        <f t="shared" si="1"/>
        <v>42759</v>
      </c>
      <c r="B26" s="81">
        <f t="shared" si="0"/>
        <v>4</v>
      </c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8"/>
    </row>
    <row r="27" spans="1:31" s="70" customFormat="1" hidden="1" x14ac:dyDescent="0.25">
      <c r="A27" s="6">
        <f t="shared" si="1"/>
        <v>42760</v>
      </c>
      <c r="B27" s="81">
        <f t="shared" si="0"/>
        <v>4</v>
      </c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8"/>
    </row>
    <row r="28" spans="1:31" s="70" customFormat="1" hidden="1" x14ac:dyDescent="0.25">
      <c r="A28" s="6">
        <f t="shared" si="1"/>
        <v>42761</v>
      </c>
      <c r="B28" s="81">
        <f t="shared" si="0"/>
        <v>4</v>
      </c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8"/>
    </row>
    <row r="29" spans="1:31" s="70" customFormat="1" hidden="1" x14ac:dyDescent="0.25">
      <c r="A29" s="6">
        <f t="shared" si="1"/>
        <v>42762</v>
      </c>
      <c r="B29" s="81">
        <f t="shared" si="0"/>
        <v>4</v>
      </c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8"/>
    </row>
    <row r="30" spans="1:31" s="70" customFormat="1" hidden="1" x14ac:dyDescent="0.25">
      <c r="A30" s="6">
        <f t="shared" si="1"/>
        <v>42763</v>
      </c>
      <c r="B30" s="81">
        <f t="shared" si="0"/>
        <v>4</v>
      </c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8"/>
    </row>
    <row r="31" spans="1:31" s="70" customFormat="1" hidden="1" x14ac:dyDescent="0.25">
      <c r="A31" s="6">
        <f t="shared" si="1"/>
        <v>42764</v>
      </c>
      <c r="B31" s="81">
        <f t="shared" si="0"/>
        <v>4</v>
      </c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8"/>
    </row>
    <row r="32" spans="1:31" s="70" customFormat="1" hidden="1" x14ac:dyDescent="0.25">
      <c r="A32" s="6">
        <f t="shared" si="1"/>
        <v>42765</v>
      </c>
      <c r="B32" s="81">
        <f t="shared" si="0"/>
        <v>5</v>
      </c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8"/>
    </row>
    <row r="33" spans="1:31" s="70" customFormat="1" hidden="1" x14ac:dyDescent="0.25">
      <c r="A33" s="6">
        <f t="shared" si="1"/>
        <v>42766</v>
      </c>
      <c r="B33" s="81">
        <f t="shared" si="0"/>
        <v>5</v>
      </c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8"/>
    </row>
    <row r="34" spans="1:31" s="70" customFormat="1" hidden="1" x14ac:dyDescent="0.25">
      <c r="A34" s="6">
        <f t="shared" si="1"/>
        <v>42767</v>
      </c>
      <c r="B34" s="81">
        <f t="shared" si="0"/>
        <v>5</v>
      </c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8"/>
    </row>
    <row r="35" spans="1:31" s="70" customFormat="1" hidden="1" x14ac:dyDescent="0.25">
      <c r="A35" s="6">
        <f t="shared" si="1"/>
        <v>42768</v>
      </c>
      <c r="B35" s="81">
        <f t="shared" si="0"/>
        <v>5</v>
      </c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8"/>
    </row>
    <row r="36" spans="1:31" s="70" customFormat="1" hidden="1" x14ac:dyDescent="0.25">
      <c r="A36" s="6">
        <f t="shared" si="1"/>
        <v>42769</v>
      </c>
      <c r="B36" s="81">
        <f t="shared" si="0"/>
        <v>5</v>
      </c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8"/>
    </row>
    <row r="37" spans="1:31" s="70" customFormat="1" hidden="1" x14ac:dyDescent="0.25">
      <c r="A37" s="6">
        <f t="shared" si="1"/>
        <v>42770</v>
      </c>
      <c r="B37" s="81">
        <f t="shared" si="0"/>
        <v>5</v>
      </c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8"/>
    </row>
    <row r="38" spans="1:31" s="70" customFormat="1" hidden="1" x14ac:dyDescent="0.25">
      <c r="A38" s="6">
        <f t="shared" si="1"/>
        <v>42771</v>
      </c>
      <c r="B38" s="81">
        <f t="shared" si="0"/>
        <v>5</v>
      </c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8"/>
    </row>
    <row r="39" spans="1:31" s="70" customFormat="1" hidden="1" x14ac:dyDescent="0.25">
      <c r="A39" s="6">
        <f t="shared" si="1"/>
        <v>42772</v>
      </c>
      <c r="B39" s="81">
        <f t="shared" si="0"/>
        <v>6</v>
      </c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8"/>
    </row>
    <row r="40" spans="1:31" s="70" customFormat="1" hidden="1" x14ac:dyDescent="0.25">
      <c r="A40" s="6">
        <f t="shared" si="1"/>
        <v>42773</v>
      </c>
      <c r="B40" s="81">
        <f t="shared" si="0"/>
        <v>6</v>
      </c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8"/>
    </row>
    <row r="41" spans="1:31" s="70" customFormat="1" hidden="1" x14ac:dyDescent="0.25">
      <c r="A41" s="6">
        <f t="shared" si="1"/>
        <v>42774</v>
      </c>
      <c r="B41" s="81">
        <f t="shared" si="0"/>
        <v>6</v>
      </c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8"/>
    </row>
    <row r="42" spans="1:31" s="70" customFormat="1" hidden="1" x14ac:dyDescent="0.25">
      <c r="A42" s="6">
        <f t="shared" si="1"/>
        <v>42775</v>
      </c>
      <c r="B42" s="81">
        <f t="shared" si="0"/>
        <v>6</v>
      </c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8"/>
    </row>
    <row r="43" spans="1:31" s="70" customFormat="1" hidden="1" x14ac:dyDescent="0.25">
      <c r="A43" s="6">
        <f t="shared" si="1"/>
        <v>42776</v>
      </c>
      <c r="B43" s="81">
        <f t="shared" si="0"/>
        <v>6</v>
      </c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8"/>
    </row>
    <row r="44" spans="1:31" s="70" customFormat="1" hidden="1" x14ac:dyDescent="0.25">
      <c r="A44" s="6">
        <f t="shared" si="1"/>
        <v>42777</v>
      </c>
      <c r="B44" s="81">
        <f t="shared" si="0"/>
        <v>6</v>
      </c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8"/>
    </row>
    <row r="45" spans="1:31" s="70" customFormat="1" hidden="1" x14ac:dyDescent="0.25">
      <c r="A45" s="6">
        <f t="shared" si="1"/>
        <v>42778</v>
      </c>
      <c r="B45" s="81">
        <f t="shared" si="0"/>
        <v>6</v>
      </c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8"/>
    </row>
    <row r="46" spans="1:31" s="70" customFormat="1" hidden="1" x14ac:dyDescent="0.25">
      <c r="A46" s="6">
        <f t="shared" si="1"/>
        <v>42779</v>
      </c>
      <c r="B46" s="81">
        <f t="shared" si="0"/>
        <v>7</v>
      </c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8"/>
    </row>
    <row r="47" spans="1:31" s="70" customFormat="1" hidden="1" x14ac:dyDescent="0.25">
      <c r="A47" s="6">
        <f t="shared" si="1"/>
        <v>42780</v>
      </c>
      <c r="B47" s="81">
        <f t="shared" si="0"/>
        <v>7</v>
      </c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8"/>
    </row>
    <row r="48" spans="1:31" s="70" customFormat="1" hidden="1" x14ac:dyDescent="0.25">
      <c r="A48" s="6">
        <f t="shared" si="1"/>
        <v>42781</v>
      </c>
      <c r="B48" s="81">
        <f t="shared" si="0"/>
        <v>7</v>
      </c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8"/>
    </row>
    <row r="49" spans="1:31" s="70" customFormat="1" hidden="1" x14ac:dyDescent="0.25">
      <c r="A49" s="6">
        <f t="shared" si="1"/>
        <v>42782</v>
      </c>
      <c r="B49" s="81">
        <f t="shared" si="0"/>
        <v>7</v>
      </c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8"/>
    </row>
    <row r="50" spans="1:31" s="70" customFormat="1" hidden="1" x14ac:dyDescent="0.25">
      <c r="A50" s="6">
        <f t="shared" si="1"/>
        <v>42783</v>
      </c>
      <c r="B50" s="81">
        <f t="shared" si="0"/>
        <v>7</v>
      </c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8"/>
    </row>
    <row r="51" spans="1:31" s="70" customFormat="1" hidden="1" x14ac:dyDescent="0.25">
      <c r="A51" s="6">
        <f t="shared" si="1"/>
        <v>42784</v>
      </c>
      <c r="B51" s="81">
        <f t="shared" si="0"/>
        <v>7</v>
      </c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8"/>
    </row>
    <row r="52" spans="1:31" s="70" customFormat="1" hidden="1" x14ac:dyDescent="0.25">
      <c r="A52" s="6">
        <f t="shared" si="1"/>
        <v>42785</v>
      </c>
      <c r="B52" s="81">
        <f t="shared" si="0"/>
        <v>7</v>
      </c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8"/>
    </row>
    <row r="53" spans="1:31" s="70" customFormat="1" hidden="1" x14ac:dyDescent="0.25">
      <c r="A53" s="6">
        <f t="shared" si="1"/>
        <v>42786</v>
      </c>
      <c r="B53" s="81">
        <f t="shared" si="0"/>
        <v>8</v>
      </c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8"/>
    </row>
    <row r="54" spans="1:31" s="70" customFormat="1" hidden="1" x14ac:dyDescent="0.25">
      <c r="A54" s="6">
        <f t="shared" si="1"/>
        <v>42787</v>
      </c>
      <c r="B54" s="81">
        <f t="shared" si="0"/>
        <v>8</v>
      </c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8"/>
    </row>
    <row r="55" spans="1:31" s="70" customFormat="1" hidden="1" x14ac:dyDescent="0.25">
      <c r="A55" s="6">
        <f t="shared" si="1"/>
        <v>42788</v>
      </c>
      <c r="B55" s="81">
        <f t="shared" si="0"/>
        <v>8</v>
      </c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8"/>
    </row>
    <row r="56" spans="1:31" s="70" customFormat="1" hidden="1" x14ac:dyDescent="0.25">
      <c r="A56" s="6">
        <f t="shared" si="1"/>
        <v>42789</v>
      </c>
      <c r="B56" s="81">
        <f t="shared" si="0"/>
        <v>8</v>
      </c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8"/>
    </row>
    <row r="57" spans="1:31" s="70" customFormat="1" hidden="1" x14ac:dyDescent="0.25">
      <c r="A57" s="6">
        <f t="shared" si="1"/>
        <v>42790</v>
      </c>
      <c r="B57" s="81">
        <f t="shared" si="0"/>
        <v>8</v>
      </c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8"/>
    </row>
    <row r="58" spans="1:31" s="70" customFormat="1" hidden="1" x14ac:dyDescent="0.25">
      <c r="A58" s="6">
        <f t="shared" si="1"/>
        <v>42791</v>
      </c>
      <c r="B58" s="81">
        <f t="shared" si="0"/>
        <v>8</v>
      </c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8"/>
    </row>
    <row r="59" spans="1:31" s="70" customFormat="1" hidden="1" x14ac:dyDescent="0.25">
      <c r="A59" s="6">
        <f t="shared" si="1"/>
        <v>42792</v>
      </c>
      <c r="B59" s="81">
        <f t="shared" si="0"/>
        <v>8</v>
      </c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8"/>
    </row>
    <row r="60" spans="1:31" s="70" customFormat="1" hidden="1" x14ac:dyDescent="0.25">
      <c r="A60" s="6">
        <f t="shared" si="1"/>
        <v>42793</v>
      </c>
      <c r="B60" s="81">
        <f t="shared" si="0"/>
        <v>9</v>
      </c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8"/>
    </row>
    <row r="61" spans="1:31" s="70" customFormat="1" hidden="1" x14ac:dyDescent="0.25">
      <c r="A61" s="6">
        <f t="shared" si="1"/>
        <v>42794</v>
      </c>
      <c r="B61" s="81">
        <f t="shared" si="0"/>
        <v>9</v>
      </c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8"/>
    </row>
    <row r="62" spans="1:31" s="70" customFormat="1" hidden="1" x14ac:dyDescent="0.25">
      <c r="A62" s="6">
        <f t="shared" si="1"/>
        <v>42795</v>
      </c>
      <c r="B62" s="81">
        <f t="shared" si="0"/>
        <v>9</v>
      </c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8"/>
    </row>
    <row r="63" spans="1:31" s="70" customFormat="1" hidden="1" x14ac:dyDescent="0.25">
      <c r="A63" s="6">
        <f t="shared" si="1"/>
        <v>42796</v>
      </c>
      <c r="B63" s="81">
        <f t="shared" si="0"/>
        <v>9</v>
      </c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8"/>
    </row>
    <row r="64" spans="1:31" s="70" customFormat="1" hidden="1" x14ac:dyDescent="0.25">
      <c r="A64" s="6">
        <f t="shared" si="1"/>
        <v>42797</v>
      </c>
      <c r="B64" s="81">
        <f t="shared" si="0"/>
        <v>9</v>
      </c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8"/>
    </row>
    <row r="65" spans="1:31" s="70" customFormat="1" hidden="1" x14ac:dyDescent="0.25">
      <c r="A65" s="6">
        <f t="shared" si="1"/>
        <v>42798</v>
      </c>
      <c r="B65" s="81">
        <f t="shared" si="0"/>
        <v>9</v>
      </c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8"/>
    </row>
    <row r="66" spans="1:31" s="70" customFormat="1" hidden="1" x14ac:dyDescent="0.25">
      <c r="A66" s="6">
        <f t="shared" si="1"/>
        <v>42799</v>
      </c>
      <c r="B66" s="81">
        <f t="shared" si="0"/>
        <v>9</v>
      </c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8"/>
    </row>
    <row r="67" spans="1:31" s="70" customFormat="1" hidden="1" x14ac:dyDescent="0.25">
      <c r="A67" s="6">
        <f t="shared" si="1"/>
        <v>42800</v>
      </c>
      <c r="B67" s="81">
        <f t="shared" ref="B67:B130" si="2">(WEEKNUM($A67,2)-(WEEKDAY(DATE(YEAR(A67),1,4),2)&lt;4)*1)</f>
        <v>10</v>
      </c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8"/>
    </row>
    <row r="68" spans="1:31" s="70" customFormat="1" hidden="1" x14ac:dyDescent="0.25">
      <c r="A68" s="6">
        <f t="shared" ref="A68:A90" si="3">A67+1</f>
        <v>42801</v>
      </c>
      <c r="B68" s="81">
        <f t="shared" si="2"/>
        <v>10</v>
      </c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8"/>
    </row>
    <row r="69" spans="1:31" s="70" customFormat="1" hidden="1" x14ac:dyDescent="0.25">
      <c r="A69" s="6">
        <f t="shared" si="3"/>
        <v>42802</v>
      </c>
      <c r="B69" s="81">
        <f t="shared" si="2"/>
        <v>10</v>
      </c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8"/>
    </row>
    <row r="70" spans="1:31" s="70" customFormat="1" hidden="1" x14ac:dyDescent="0.25">
      <c r="A70" s="6">
        <f t="shared" si="3"/>
        <v>42803</v>
      </c>
      <c r="B70" s="81">
        <f t="shared" si="2"/>
        <v>10</v>
      </c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8"/>
    </row>
    <row r="71" spans="1:31" s="70" customFormat="1" hidden="1" x14ac:dyDescent="0.25">
      <c r="A71" s="6">
        <f t="shared" si="3"/>
        <v>42804</v>
      </c>
      <c r="B71" s="81">
        <f t="shared" si="2"/>
        <v>10</v>
      </c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8"/>
    </row>
    <row r="72" spans="1:31" s="70" customFormat="1" hidden="1" x14ac:dyDescent="0.25">
      <c r="A72" s="6">
        <f t="shared" si="3"/>
        <v>42805</v>
      </c>
      <c r="B72" s="81">
        <f t="shared" si="2"/>
        <v>10</v>
      </c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8"/>
    </row>
    <row r="73" spans="1:31" s="70" customFormat="1" hidden="1" x14ac:dyDescent="0.25">
      <c r="A73" s="6">
        <f t="shared" si="3"/>
        <v>42806</v>
      </c>
      <c r="B73" s="81">
        <f t="shared" si="2"/>
        <v>10</v>
      </c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8"/>
    </row>
    <row r="74" spans="1:31" s="70" customFormat="1" hidden="1" x14ac:dyDescent="0.25">
      <c r="A74" s="6">
        <f t="shared" si="3"/>
        <v>42807</v>
      </c>
      <c r="B74" s="81">
        <f t="shared" si="2"/>
        <v>11</v>
      </c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8"/>
    </row>
    <row r="75" spans="1:31" s="70" customFormat="1" hidden="1" x14ac:dyDescent="0.25">
      <c r="A75" s="6">
        <f t="shared" si="3"/>
        <v>42808</v>
      </c>
      <c r="B75" s="81">
        <f t="shared" si="2"/>
        <v>11</v>
      </c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8"/>
    </row>
    <row r="76" spans="1:31" s="70" customFormat="1" hidden="1" x14ac:dyDescent="0.25">
      <c r="A76" s="6">
        <f t="shared" si="3"/>
        <v>42809</v>
      </c>
      <c r="B76" s="81">
        <f t="shared" si="2"/>
        <v>11</v>
      </c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8"/>
    </row>
    <row r="77" spans="1:31" s="70" customFormat="1" hidden="1" x14ac:dyDescent="0.25">
      <c r="A77" s="6">
        <f t="shared" si="3"/>
        <v>42810</v>
      </c>
      <c r="B77" s="81">
        <f t="shared" si="2"/>
        <v>11</v>
      </c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8"/>
    </row>
    <row r="78" spans="1:31" s="70" customFormat="1" hidden="1" x14ac:dyDescent="0.25">
      <c r="A78" s="6">
        <f t="shared" si="3"/>
        <v>42811</v>
      </c>
      <c r="B78" s="81">
        <f t="shared" si="2"/>
        <v>11</v>
      </c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8"/>
    </row>
    <row r="79" spans="1:31" s="70" customFormat="1" hidden="1" x14ac:dyDescent="0.25">
      <c r="A79" s="6">
        <f t="shared" si="3"/>
        <v>42812</v>
      </c>
      <c r="B79" s="81">
        <f t="shared" si="2"/>
        <v>11</v>
      </c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8"/>
    </row>
    <row r="80" spans="1:31" s="70" customFormat="1" hidden="1" x14ac:dyDescent="0.25">
      <c r="A80" s="6">
        <f t="shared" si="3"/>
        <v>42813</v>
      </c>
      <c r="B80" s="81">
        <f t="shared" si="2"/>
        <v>11</v>
      </c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8"/>
    </row>
    <row r="81" spans="1:31" s="70" customFormat="1" hidden="1" x14ac:dyDescent="0.25">
      <c r="A81" s="6">
        <f t="shared" si="3"/>
        <v>42814</v>
      </c>
      <c r="B81" s="81">
        <f t="shared" si="2"/>
        <v>12</v>
      </c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8"/>
    </row>
    <row r="82" spans="1:31" s="70" customFormat="1" hidden="1" x14ac:dyDescent="0.25">
      <c r="A82" s="6">
        <f t="shared" si="3"/>
        <v>42815</v>
      </c>
      <c r="B82" s="81">
        <f t="shared" si="2"/>
        <v>12</v>
      </c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8"/>
    </row>
    <row r="83" spans="1:31" s="70" customFormat="1" hidden="1" x14ac:dyDescent="0.25">
      <c r="A83" s="6">
        <f t="shared" si="3"/>
        <v>42816</v>
      </c>
      <c r="B83" s="81">
        <f t="shared" si="2"/>
        <v>12</v>
      </c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8"/>
    </row>
    <row r="84" spans="1:31" s="70" customFormat="1" hidden="1" x14ac:dyDescent="0.25">
      <c r="A84" s="6">
        <f t="shared" si="3"/>
        <v>42817</v>
      </c>
      <c r="B84" s="81">
        <f t="shared" si="2"/>
        <v>12</v>
      </c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8"/>
    </row>
    <row r="85" spans="1:31" s="70" customFormat="1" hidden="1" x14ac:dyDescent="0.25">
      <c r="A85" s="6">
        <f t="shared" si="3"/>
        <v>42818</v>
      </c>
      <c r="B85" s="81">
        <f t="shared" si="2"/>
        <v>12</v>
      </c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8"/>
    </row>
    <row r="86" spans="1:31" s="70" customFormat="1" hidden="1" x14ac:dyDescent="0.25">
      <c r="A86" s="6">
        <f t="shared" si="3"/>
        <v>42819</v>
      </c>
      <c r="B86" s="81">
        <f t="shared" si="2"/>
        <v>12</v>
      </c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8"/>
    </row>
    <row r="87" spans="1:31" s="70" customFormat="1" hidden="1" x14ac:dyDescent="0.25">
      <c r="A87" s="6">
        <f t="shared" si="3"/>
        <v>42820</v>
      </c>
      <c r="B87" s="81">
        <f t="shared" si="2"/>
        <v>12</v>
      </c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8"/>
    </row>
    <row r="88" spans="1:31" s="70" customFormat="1" hidden="1" x14ac:dyDescent="0.25">
      <c r="A88" s="6">
        <f t="shared" si="3"/>
        <v>42821</v>
      </c>
      <c r="B88" s="81">
        <f t="shared" si="2"/>
        <v>13</v>
      </c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8"/>
    </row>
    <row r="89" spans="1:31" s="70" customFormat="1" hidden="1" x14ac:dyDescent="0.25">
      <c r="A89" s="6">
        <f t="shared" si="3"/>
        <v>42822</v>
      </c>
      <c r="B89" s="81">
        <f t="shared" si="2"/>
        <v>13</v>
      </c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8"/>
    </row>
    <row r="90" spans="1:31" s="70" customFormat="1" hidden="1" x14ac:dyDescent="0.25">
      <c r="A90" s="6">
        <f t="shared" si="3"/>
        <v>42823</v>
      </c>
      <c r="B90" s="81">
        <f t="shared" si="2"/>
        <v>13</v>
      </c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8"/>
    </row>
    <row r="91" spans="1:31" s="70" customFormat="1" hidden="1" x14ac:dyDescent="0.25">
      <c r="A91" s="6">
        <f>A90+1</f>
        <v>42824</v>
      </c>
      <c r="B91" s="81">
        <f t="shared" si="2"/>
        <v>13</v>
      </c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8"/>
    </row>
    <row r="92" spans="1:31" s="70" customFormat="1" hidden="1" x14ac:dyDescent="0.25">
      <c r="A92" s="6">
        <f>A91+1</f>
        <v>42825</v>
      </c>
      <c r="B92" s="81">
        <f t="shared" si="2"/>
        <v>13</v>
      </c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8"/>
    </row>
    <row r="93" spans="1:31" s="70" customFormat="1" hidden="1" x14ac:dyDescent="0.25">
      <c r="A93" s="6">
        <f t="shared" ref="A93:A156" si="4">A92+1</f>
        <v>42826</v>
      </c>
      <c r="B93" s="81">
        <f t="shared" si="2"/>
        <v>13</v>
      </c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8"/>
    </row>
    <row r="94" spans="1:31" s="70" customFormat="1" hidden="1" x14ac:dyDescent="0.25">
      <c r="A94" s="6">
        <f t="shared" si="4"/>
        <v>42827</v>
      </c>
      <c r="B94" s="81">
        <f t="shared" si="2"/>
        <v>13</v>
      </c>
      <c r="C94" s="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8"/>
    </row>
    <row r="95" spans="1:31" s="70" customFormat="1" hidden="1" x14ac:dyDescent="0.25">
      <c r="A95" s="6">
        <f t="shared" si="4"/>
        <v>42828</v>
      </c>
      <c r="B95" s="81">
        <f t="shared" si="2"/>
        <v>14</v>
      </c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8"/>
    </row>
    <row r="96" spans="1:31" s="70" customFormat="1" hidden="1" x14ac:dyDescent="0.25">
      <c r="A96" s="6">
        <f t="shared" si="4"/>
        <v>42829</v>
      </c>
      <c r="B96" s="81">
        <f t="shared" si="2"/>
        <v>14</v>
      </c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8"/>
    </row>
    <row r="97" spans="1:31" s="70" customFormat="1" hidden="1" x14ac:dyDescent="0.25">
      <c r="A97" s="6">
        <f t="shared" si="4"/>
        <v>42830</v>
      </c>
      <c r="B97" s="81">
        <f t="shared" si="2"/>
        <v>14</v>
      </c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8"/>
    </row>
    <row r="98" spans="1:31" s="70" customFormat="1" hidden="1" x14ac:dyDescent="0.25">
      <c r="A98" s="6">
        <f t="shared" si="4"/>
        <v>42831</v>
      </c>
      <c r="B98" s="81">
        <f t="shared" si="2"/>
        <v>14</v>
      </c>
      <c r="C98" s="7" t="s">
        <v>57</v>
      </c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8"/>
    </row>
    <row r="99" spans="1:31" s="70" customFormat="1" hidden="1" x14ac:dyDescent="0.25">
      <c r="A99" s="6">
        <f t="shared" si="4"/>
        <v>42832</v>
      </c>
      <c r="B99" s="81">
        <f t="shared" si="2"/>
        <v>14</v>
      </c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8"/>
    </row>
    <row r="100" spans="1:31" s="70" customFormat="1" hidden="1" x14ac:dyDescent="0.25">
      <c r="A100" s="6">
        <f t="shared" si="4"/>
        <v>42833</v>
      </c>
      <c r="B100" s="81">
        <f t="shared" si="2"/>
        <v>14</v>
      </c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8"/>
    </row>
    <row r="101" spans="1:31" s="70" customFormat="1" hidden="1" x14ac:dyDescent="0.25">
      <c r="A101" s="6">
        <f t="shared" si="4"/>
        <v>42834</v>
      </c>
      <c r="B101" s="81">
        <f t="shared" si="2"/>
        <v>14</v>
      </c>
      <c r="C101" s="7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8"/>
    </row>
    <row r="102" spans="1:31" s="70" customFormat="1" hidden="1" x14ac:dyDescent="0.25">
      <c r="A102" s="6">
        <f t="shared" si="4"/>
        <v>42835</v>
      </c>
      <c r="B102" s="81">
        <f t="shared" si="2"/>
        <v>15</v>
      </c>
      <c r="C102" s="7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8"/>
    </row>
    <row r="103" spans="1:31" s="70" customFormat="1" hidden="1" x14ac:dyDescent="0.25">
      <c r="A103" s="6">
        <f t="shared" si="4"/>
        <v>42836</v>
      </c>
      <c r="B103" s="81">
        <f t="shared" si="2"/>
        <v>15</v>
      </c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8"/>
    </row>
    <row r="104" spans="1:31" s="70" customFormat="1" hidden="1" x14ac:dyDescent="0.25">
      <c r="A104" s="6">
        <f t="shared" si="4"/>
        <v>42837</v>
      </c>
      <c r="B104" s="81">
        <f t="shared" si="2"/>
        <v>15</v>
      </c>
      <c r="C104" s="7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8"/>
    </row>
    <row r="105" spans="1:31" s="70" customFormat="1" hidden="1" x14ac:dyDescent="0.25">
      <c r="A105" s="6">
        <f t="shared" si="4"/>
        <v>42838</v>
      </c>
      <c r="B105" s="81">
        <f t="shared" si="2"/>
        <v>15</v>
      </c>
      <c r="C105" s="7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8"/>
    </row>
    <row r="106" spans="1:31" s="70" customFormat="1" hidden="1" x14ac:dyDescent="0.25">
      <c r="A106" s="6">
        <f t="shared" si="4"/>
        <v>42839</v>
      </c>
      <c r="B106" s="81">
        <f t="shared" si="2"/>
        <v>15</v>
      </c>
      <c r="C106" s="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8"/>
    </row>
    <row r="107" spans="1:31" s="70" customFormat="1" hidden="1" x14ac:dyDescent="0.25">
      <c r="A107" s="6">
        <f t="shared" si="4"/>
        <v>42840</v>
      </c>
      <c r="B107" s="81">
        <f t="shared" si="2"/>
        <v>15</v>
      </c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8"/>
    </row>
    <row r="108" spans="1:31" s="70" customFormat="1" hidden="1" x14ac:dyDescent="0.25">
      <c r="A108" s="6">
        <f t="shared" si="4"/>
        <v>42841</v>
      </c>
      <c r="B108" s="81">
        <f t="shared" si="2"/>
        <v>15</v>
      </c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8"/>
    </row>
    <row r="109" spans="1:31" s="70" customFormat="1" hidden="1" x14ac:dyDescent="0.25">
      <c r="A109" s="6">
        <f t="shared" si="4"/>
        <v>42842</v>
      </c>
      <c r="B109" s="81">
        <f t="shared" si="2"/>
        <v>16</v>
      </c>
      <c r="C109" s="7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8"/>
    </row>
    <row r="110" spans="1:31" s="70" customFormat="1" hidden="1" x14ac:dyDescent="0.25">
      <c r="A110" s="6">
        <f t="shared" si="4"/>
        <v>42843</v>
      </c>
      <c r="B110" s="81">
        <f t="shared" si="2"/>
        <v>16</v>
      </c>
      <c r="C110" s="7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8"/>
    </row>
    <row r="111" spans="1:31" s="70" customFormat="1" hidden="1" x14ac:dyDescent="0.25">
      <c r="A111" s="6">
        <f t="shared" si="4"/>
        <v>42844</v>
      </c>
      <c r="B111" s="81">
        <f t="shared" si="2"/>
        <v>16</v>
      </c>
      <c r="C111" s="7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8"/>
    </row>
    <row r="112" spans="1:31" s="70" customFormat="1" hidden="1" x14ac:dyDescent="0.25">
      <c r="A112" s="6">
        <f t="shared" si="4"/>
        <v>42845</v>
      </c>
      <c r="B112" s="81">
        <f t="shared" si="2"/>
        <v>16</v>
      </c>
      <c r="C112" s="7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8"/>
    </row>
    <row r="113" spans="1:31" s="70" customFormat="1" hidden="1" x14ac:dyDescent="0.25">
      <c r="A113" s="6">
        <f t="shared" si="4"/>
        <v>42846</v>
      </c>
      <c r="B113" s="81">
        <f t="shared" si="2"/>
        <v>16</v>
      </c>
      <c r="C113" s="7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8"/>
    </row>
    <row r="114" spans="1:31" s="70" customFormat="1" hidden="1" x14ac:dyDescent="0.25">
      <c r="A114" s="6">
        <f t="shared" si="4"/>
        <v>42847</v>
      </c>
      <c r="B114" s="81">
        <f t="shared" si="2"/>
        <v>16</v>
      </c>
      <c r="C114" s="7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8"/>
    </row>
    <row r="115" spans="1:31" s="70" customFormat="1" hidden="1" x14ac:dyDescent="0.25">
      <c r="A115" s="6">
        <f t="shared" si="4"/>
        <v>42848</v>
      </c>
      <c r="B115" s="81">
        <f t="shared" si="2"/>
        <v>16</v>
      </c>
      <c r="C115" s="7"/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8"/>
    </row>
    <row r="116" spans="1:31" s="70" customFormat="1" hidden="1" x14ac:dyDescent="0.25">
      <c r="A116" s="6">
        <f t="shared" si="4"/>
        <v>42849</v>
      </c>
      <c r="B116" s="81">
        <f t="shared" si="2"/>
        <v>17</v>
      </c>
      <c r="C116" s="7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8"/>
    </row>
    <row r="117" spans="1:31" s="70" customFormat="1" hidden="1" x14ac:dyDescent="0.25">
      <c r="A117" s="6">
        <f t="shared" si="4"/>
        <v>42850</v>
      </c>
      <c r="B117" s="81">
        <f t="shared" si="2"/>
        <v>17</v>
      </c>
      <c r="C117" s="7"/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8"/>
    </row>
    <row r="118" spans="1:31" s="70" customFormat="1" hidden="1" x14ac:dyDescent="0.25">
      <c r="A118" s="6">
        <f t="shared" si="4"/>
        <v>42851</v>
      </c>
      <c r="B118" s="81">
        <f t="shared" si="2"/>
        <v>17</v>
      </c>
      <c r="C118" s="7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8"/>
    </row>
    <row r="119" spans="1:31" s="70" customFormat="1" hidden="1" x14ac:dyDescent="0.25">
      <c r="A119" s="6">
        <f t="shared" si="4"/>
        <v>42852</v>
      </c>
      <c r="B119" s="81">
        <f t="shared" si="2"/>
        <v>17</v>
      </c>
      <c r="C119" s="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8"/>
    </row>
    <row r="120" spans="1:31" s="70" customFormat="1" hidden="1" x14ac:dyDescent="0.25">
      <c r="A120" s="6">
        <f t="shared" si="4"/>
        <v>42853</v>
      </c>
      <c r="B120" s="81">
        <f t="shared" si="2"/>
        <v>17</v>
      </c>
      <c r="C120" s="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8"/>
    </row>
    <row r="121" spans="1:31" s="70" customFormat="1" hidden="1" x14ac:dyDescent="0.25">
      <c r="A121" s="6">
        <f t="shared" si="4"/>
        <v>42854</v>
      </c>
      <c r="B121" s="81">
        <f t="shared" si="2"/>
        <v>17</v>
      </c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8"/>
    </row>
    <row r="122" spans="1:31" s="70" customFormat="1" hidden="1" x14ac:dyDescent="0.25">
      <c r="A122" s="6">
        <f t="shared" si="4"/>
        <v>42855</v>
      </c>
      <c r="B122" s="81">
        <f t="shared" si="2"/>
        <v>17</v>
      </c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8"/>
    </row>
    <row r="123" spans="1:31" s="70" customFormat="1" hidden="1" x14ac:dyDescent="0.25">
      <c r="A123" s="6">
        <f t="shared" si="4"/>
        <v>42856</v>
      </c>
      <c r="B123" s="81">
        <f t="shared" si="2"/>
        <v>18</v>
      </c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8"/>
    </row>
    <row r="124" spans="1:31" s="70" customFormat="1" hidden="1" x14ac:dyDescent="0.25">
      <c r="A124" s="6">
        <f t="shared" si="4"/>
        <v>42857</v>
      </c>
      <c r="B124" s="81">
        <f t="shared" si="2"/>
        <v>18</v>
      </c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8"/>
    </row>
    <row r="125" spans="1:31" s="70" customFormat="1" hidden="1" x14ac:dyDescent="0.25">
      <c r="A125" s="6">
        <f t="shared" si="4"/>
        <v>42858</v>
      </c>
      <c r="B125" s="81">
        <f t="shared" si="2"/>
        <v>18</v>
      </c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8"/>
    </row>
    <row r="126" spans="1:31" s="70" customFormat="1" hidden="1" x14ac:dyDescent="0.25">
      <c r="A126" s="6">
        <f t="shared" si="4"/>
        <v>42859</v>
      </c>
      <c r="B126" s="81">
        <f t="shared" si="2"/>
        <v>18</v>
      </c>
      <c r="C126" s="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8"/>
    </row>
    <row r="127" spans="1:31" s="70" customFormat="1" hidden="1" x14ac:dyDescent="0.25">
      <c r="A127" s="6">
        <f t="shared" si="4"/>
        <v>42860</v>
      </c>
      <c r="B127" s="81">
        <f t="shared" si="2"/>
        <v>18</v>
      </c>
      <c r="C127" s="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8"/>
    </row>
    <row r="128" spans="1:31" s="70" customFormat="1" hidden="1" x14ac:dyDescent="0.25">
      <c r="A128" s="6">
        <f t="shared" si="4"/>
        <v>42861</v>
      </c>
      <c r="B128" s="81">
        <f t="shared" si="2"/>
        <v>18</v>
      </c>
      <c r="C128" s="7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8"/>
    </row>
    <row r="129" spans="1:31" s="70" customFormat="1" hidden="1" x14ac:dyDescent="0.25">
      <c r="A129" s="6">
        <f t="shared" si="4"/>
        <v>42862</v>
      </c>
      <c r="B129" s="81">
        <f t="shared" si="2"/>
        <v>18</v>
      </c>
      <c r="C129" s="7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8"/>
    </row>
    <row r="130" spans="1:31" s="70" customFormat="1" hidden="1" x14ac:dyDescent="0.25">
      <c r="A130" s="6">
        <f t="shared" si="4"/>
        <v>42863</v>
      </c>
      <c r="B130" s="81">
        <f t="shared" si="2"/>
        <v>19</v>
      </c>
      <c r="C130" s="7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8"/>
    </row>
    <row r="131" spans="1:31" s="70" customFormat="1" hidden="1" x14ac:dyDescent="0.25">
      <c r="A131" s="6">
        <f t="shared" si="4"/>
        <v>42864</v>
      </c>
      <c r="B131" s="81">
        <f t="shared" ref="B131:B194" si="5">(WEEKNUM($A131,2)-(WEEKDAY(DATE(YEAR(A131),1,4),2)&lt;4)*1)</f>
        <v>19</v>
      </c>
      <c r="C131" s="7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8"/>
    </row>
    <row r="132" spans="1:31" s="70" customFormat="1" hidden="1" x14ac:dyDescent="0.25">
      <c r="A132" s="6">
        <f t="shared" si="4"/>
        <v>42865</v>
      </c>
      <c r="B132" s="81">
        <f t="shared" si="5"/>
        <v>19</v>
      </c>
      <c r="C132" s="7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8"/>
    </row>
    <row r="133" spans="1:31" s="70" customFormat="1" hidden="1" x14ac:dyDescent="0.25">
      <c r="A133" s="6">
        <f t="shared" si="4"/>
        <v>42866</v>
      </c>
      <c r="B133" s="81">
        <f t="shared" si="5"/>
        <v>19</v>
      </c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8"/>
    </row>
    <row r="134" spans="1:31" s="70" customFormat="1" hidden="1" x14ac:dyDescent="0.25">
      <c r="A134" s="6">
        <f t="shared" si="4"/>
        <v>42867</v>
      </c>
      <c r="B134" s="81">
        <f t="shared" si="5"/>
        <v>19</v>
      </c>
      <c r="C134" s="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8"/>
    </row>
    <row r="135" spans="1:31" s="70" customFormat="1" hidden="1" x14ac:dyDescent="0.25">
      <c r="A135" s="6">
        <f t="shared" si="4"/>
        <v>42868</v>
      </c>
      <c r="B135" s="81">
        <f t="shared" si="5"/>
        <v>19</v>
      </c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8"/>
    </row>
    <row r="136" spans="1:31" s="70" customFormat="1" hidden="1" x14ac:dyDescent="0.25">
      <c r="A136" s="6">
        <f t="shared" si="4"/>
        <v>42869</v>
      </c>
      <c r="B136" s="81">
        <f t="shared" si="5"/>
        <v>19</v>
      </c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8"/>
    </row>
    <row r="137" spans="1:31" s="70" customFormat="1" hidden="1" x14ac:dyDescent="0.25">
      <c r="A137" s="6">
        <f t="shared" si="4"/>
        <v>42870</v>
      </c>
      <c r="B137" s="81">
        <f t="shared" si="5"/>
        <v>20</v>
      </c>
      <c r="C137" s="7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8"/>
    </row>
    <row r="138" spans="1:31" s="70" customFormat="1" hidden="1" x14ac:dyDescent="0.25">
      <c r="A138" s="6">
        <f t="shared" si="4"/>
        <v>42871</v>
      </c>
      <c r="B138" s="81">
        <f t="shared" si="5"/>
        <v>20</v>
      </c>
      <c r="C138" s="7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8"/>
    </row>
    <row r="139" spans="1:31" s="70" customFormat="1" hidden="1" x14ac:dyDescent="0.25">
      <c r="A139" s="6">
        <f t="shared" si="4"/>
        <v>42872</v>
      </c>
      <c r="B139" s="81">
        <f t="shared" si="5"/>
        <v>20</v>
      </c>
      <c r="C139" s="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8"/>
    </row>
    <row r="140" spans="1:31" s="70" customFormat="1" hidden="1" x14ac:dyDescent="0.25">
      <c r="A140" s="6">
        <f t="shared" si="4"/>
        <v>42873</v>
      </c>
      <c r="B140" s="81">
        <f t="shared" si="5"/>
        <v>20</v>
      </c>
      <c r="C140" s="7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8"/>
    </row>
    <row r="141" spans="1:31" s="70" customFormat="1" hidden="1" x14ac:dyDescent="0.25">
      <c r="A141" s="6">
        <f t="shared" si="4"/>
        <v>42874</v>
      </c>
      <c r="B141" s="81">
        <f t="shared" si="5"/>
        <v>20</v>
      </c>
      <c r="C141" s="7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8"/>
    </row>
    <row r="142" spans="1:31" s="70" customFormat="1" hidden="1" x14ac:dyDescent="0.25">
      <c r="A142" s="6">
        <f t="shared" si="4"/>
        <v>42875</v>
      </c>
      <c r="B142" s="81">
        <f t="shared" si="5"/>
        <v>20</v>
      </c>
      <c r="C142" s="7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8"/>
    </row>
    <row r="143" spans="1:31" s="70" customFormat="1" hidden="1" x14ac:dyDescent="0.25">
      <c r="A143" s="6">
        <f t="shared" si="4"/>
        <v>42876</v>
      </c>
      <c r="B143" s="81">
        <f t="shared" si="5"/>
        <v>20</v>
      </c>
      <c r="C143" s="7"/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8"/>
    </row>
    <row r="144" spans="1:31" s="70" customFormat="1" hidden="1" x14ac:dyDescent="0.25">
      <c r="A144" s="6">
        <f t="shared" si="4"/>
        <v>42877</v>
      </c>
      <c r="B144" s="81">
        <f t="shared" si="5"/>
        <v>21</v>
      </c>
      <c r="C144" s="7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8"/>
    </row>
    <row r="145" spans="1:31" s="70" customFormat="1" hidden="1" x14ac:dyDescent="0.25">
      <c r="A145" s="6">
        <f t="shared" si="4"/>
        <v>42878</v>
      </c>
      <c r="B145" s="81">
        <f t="shared" si="5"/>
        <v>21</v>
      </c>
      <c r="C145" s="7"/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8"/>
    </row>
    <row r="146" spans="1:31" s="70" customFormat="1" hidden="1" x14ac:dyDescent="0.25">
      <c r="A146" s="6">
        <f t="shared" si="4"/>
        <v>42879</v>
      </c>
      <c r="B146" s="81">
        <f t="shared" si="5"/>
        <v>21</v>
      </c>
      <c r="C146" s="7"/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8"/>
    </row>
    <row r="147" spans="1:31" s="70" customFormat="1" hidden="1" x14ac:dyDescent="0.25">
      <c r="A147" s="6">
        <f t="shared" si="4"/>
        <v>42880</v>
      </c>
      <c r="B147" s="81">
        <f t="shared" si="5"/>
        <v>21</v>
      </c>
      <c r="C147" s="7"/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8"/>
    </row>
    <row r="148" spans="1:31" s="70" customFormat="1" hidden="1" x14ac:dyDescent="0.25">
      <c r="A148" s="6">
        <f t="shared" si="4"/>
        <v>42881</v>
      </c>
      <c r="B148" s="81">
        <f t="shared" si="5"/>
        <v>21</v>
      </c>
      <c r="C148" s="7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8"/>
    </row>
    <row r="149" spans="1:31" s="70" customFormat="1" hidden="1" x14ac:dyDescent="0.25">
      <c r="A149" s="6">
        <f t="shared" si="4"/>
        <v>42882</v>
      </c>
      <c r="B149" s="81">
        <f t="shared" si="5"/>
        <v>21</v>
      </c>
      <c r="C149" s="7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8"/>
    </row>
    <row r="150" spans="1:31" s="70" customFormat="1" hidden="1" x14ac:dyDescent="0.25">
      <c r="A150" s="6">
        <f t="shared" si="4"/>
        <v>42883</v>
      </c>
      <c r="B150" s="81">
        <f t="shared" si="5"/>
        <v>21</v>
      </c>
      <c r="C150" s="7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8"/>
    </row>
    <row r="151" spans="1:31" s="70" customFormat="1" hidden="1" x14ac:dyDescent="0.25">
      <c r="A151" s="6">
        <f t="shared" si="4"/>
        <v>42884</v>
      </c>
      <c r="B151" s="81">
        <f t="shared" si="5"/>
        <v>22</v>
      </c>
      <c r="C151" s="7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8"/>
    </row>
    <row r="152" spans="1:31" s="70" customFormat="1" hidden="1" x14ac:dyDescent="0.25">
      <c r="A152" s="6">
        <f t="shared" si="4"/>
        <v>42885</v>
      </c>
      <c r="B152" s="81">
        <f t="shared" si="5"/>
        <v>22</v>
      </c>
      <c r="C152" s="7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8"/>
    </row>
    <row r="153" spans="1:31" s="70" customFormat="1" hidden="1" x14ac:dyDescent="0.25">
      <c r="A153" s="6">
        <f t="shared" si="4"/>
        <v>42886</v>
      </c>
      <c r="B153" s="81">
        <f t="shared" si="5"/>
        <v>22</v>
      </c>
      <c r="C153" s="7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8"/>
    </row>
    <row r="154" spans="1:31" s="70" customFormat="1" hidden="1" x14ac:dyDescent="0.25">
      <c r="A154" s="6">
        <f t="shared" si="4"/>
        <v>42887</v>
      </c>
      <c r="B154" s="81">
        <f t="shared" si="5"/>
        <v>22</v>
      </c>
      <c r="C154" s="7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8"/>
    </row>
    <row r="155" spans="1:31" s="70" customFormat="1" hidden="1" x14ac:dyDescent="0.25">
      <c r="A155" s="6">
        <f t="shared" si="4"/>
        <v>42888</v>
      </c>
      <c r="B155" s="81">
        <f t="shared" si="5"/>
        <v>22</v>
      </c>
      <c r="C155" s="7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8"/>
    </row>
    <row r="156" spans="1:31" s="70" customFormat="1" hidden="1" x14ac:dyDescent="0.25">
      <c r="A156" s="6">
        <f t="shared" si="4"/>
        <v>42889</v>
      </c>
      <c r="B156" s="81">
        <f t="shared" si="5"/>
        <v>22</v>
      </c>
      <c r="C156" s="7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8"/>
    </row>
    <row r="157" spans="1:31" s="70" customFormat="1" hidden="1" x14ac:dyDescent="0.25">
      <c r="A157" s="6">
        <f t="shared" ref="A157:A220" si="6">A156+1</f>
        <v>42890</v>
      </c>
      <c r="B157" s="81">
        <f t="shared" si="5"/>
        <v>22</v>
      </c>
      <c r="C157" s="7"/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8"/>
    </row>
    <row r="158" spans="1:31" s="70" customFormat="1" hidden="1" x14ac:dyDescent="0.25">
      <c r="A158" s="6">
        <f t="shared" si="6"/>
        <v>42891</v>
      </c>
      <c r="B158" s="81">
        <f t="shared" si="5"/>
        <v>23</v>
      </c>
      <c r="C158" s="7"/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8"/>
    </row>
    <row r="159" spans="1:31" s="70" customFormat="1" hidden="1" x14ac:dyDescent="0.25">
      <c r="A159" s="6">
        <f t="shared" si="6"/>
        <v>42892</v>
      </c>
      <c r="B159" s="81">
        <f t="shared" si="5"/>
        <v>23</v>
      </c>
      <c r="C159" s="7"/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8"/>
    </row>
    <row r="160" spans="1:31" s="70" customFormat="1" hidden="1" x14ac:dyDescent="0.25">
      <c r="A160" s="6">
        <f t="shared" si="6"/>
        <v>42893</v>
      </c>
      <c r="B160" s="81">
        <f t="shared" si="5"/>
        <v>23</v>
      </c>
      <c r="C160" s="7"/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8"/>
    </row>
    <row r="161" spans="1:31" s="70" customFormat="1" hidden="1" x14ac:dyDescent="0.25">
      <c r="A161" s="6">
        <f t="shared" si="6"/>
        <v>42894</v>
      </c>
      <c r="B161" s="81">
        <f t="shared" si="5"/>
        <v>23</v>
      </c>
      <c r="C161" s="7"/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8"/>
    </row>
    <row r="162" spans="1:31" s="70" customFormat="1" hidden="1" x14ac:dyDescent="0.25">
      <c r="A162" s="6">
        <f t="shared" si="6"/>
        <v>42895</v>
      </c>
      <c r="B162" s="81">
        <f t="shared" si="5"/>
        <v>23</v>
      </c>
      <c r="C162" s="7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8"/>
    </row>
    <row r="163" spans="1:31" s="70" customFormat="1" hidden="1" x14ac:dyDescent="0.25">
      <c r="A163" s="6">
        <f t="shared" si="6"/>
        <v>42896</v>
      </c>
      <c r="B163" s="81">
        <f t="shared" si="5"/>
        <v>23</v>
      </c>
      <c r="C163" s="7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8"/>
    </row>
    <row r="164" spans="1:31" s="70" customFormat="1" hidden="1" x14ac:dyDescent="0.25">
      <c r="A164" s="6">
        <f t="shared" si="6"/>
        <v>42897</v>
      </c>
      <c r="B164" s="81">
        <f t="shared" si="5"/>
        <v>23</v>
      </c>
      <c r="C164" s="7"/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8"/>
    </row>
    <row r="165" spans="1:31" s="70" customFormat="1" hidden="1" x14ac:dyDescent="0.25">
      <c r="A165" s="6">
        <f t="shared" si="6"/>
        <v>42898</v>
      </c>
      <c r="B165" s="81">
        <f t="shared" si="5"/>
        <v>24</v>
      </c>
      <c r="C165" s="7"/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8"/>
    </row>
    <row r="166" spans="1:31" s="70" customFormat="1" hidden="1" x14ac:dyDescent="0.25">
      <c r="A166" s="6">
        <f t="shared" si="6"/>
        <v>42899</v>
      </c>
      <c r="B166" s="81">
        <f t="shared" si="5"/>
        <v>24</v>
      </c>
      <c r="C166" s="7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8"/>
    </row>
    <row r="167" spans="1:31" s="70" customFormat="1" hidden="1" x14ac:dyDescent="0.25">
      <c r="A167" s="6">
        <f t="shared" si="6"/>
        <v>42900</v>
      </c>
      <c r="B167" s="81">
        <f t="shared" si="5"/>
        <v>24</v>
      </c>
      <c r="C167" s="7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8"/>
    </row>
    <row r="168" spans="1:31" s="70" customFormat="1" hidden="1" x14ac:dyDescent="0.25">
      <c r="A168" s="6">
        <f t="shared" si="6"/>
        <v>42901</v>
      </c>
      <c r="B168" s="81">
        <f t="shared" si="5"/>
        <v>24</v>
      </c>
      <c r="C168" s="7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8"/>
    </row>
    <row r="169" spans="1:31" s="70" customFormat="1" hidden="1" x14ac:dyDescent="0.25">
      <c r="A169" s="6">
        <f t="shared" si="6"/>
        <v>42902</v>
      </c>
      <c r="B169" s="81">
        <f t="shared" si="5"/>
        <v>24</v>
      </c>
      <c r="C169" s="7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8"/>
    </row>
    <row r="170" spans="1:31" s="70" customFormat="1" hidden="1" x14ac:dyDescent="0.25">
      <c r="A170" s="6">
        <f t="shared" si="6"/>
        <v>42903</v>
      </c>
      <c r="B170" s="81">
        <f t="shared" si="5"/>
        <v>24</v>
      </c>
      <c r="C170" s="7"/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8"/>
    </row>
    <row r="171" spans="1:31" s="70" customFormat="1" hidden="1" x14ac:dyDescent="0.25">
      <c r="A171" s="6">
        <f t="shared" si="6"/>
        <v>42904</v>
      </c>
      <c r="B171" s="81">
        <f t="shared" si="5"/>
        <v>24</v>
      </c>
      <c r="C171" s="7"/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8"/>
    </row>
    <row r="172" spans="1:31" s="70" customFormat="1" hidden="1" x14ac:dyDescent="0.25">
      <c r="A172" s="6">
        <f t="shared" si="6"/>
        <v>42905</v>
      </c>
      <c r="B172" s="81">
        <f t="shared" si="5"/>
        <v>25</v>
      </c>
      <c r="C172" s="7"/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8"/>
    </row>
    <row r="173" spans="1:31" s="70" customFormat="1" hidden="1" x14ac:dyDescent="0.25">
      <c r="A173" s="6">
        <f t="shared" si="6"/>
        <v>42906</v>
      </c>
      <c r="B173" s="81">
        <f t="shared" si="5"/>
        <v>25</v>
      </c>
      <c r="C173" s="7"/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8"/>
    </row>
    <row r="174" spans="1:31" s="70" customFormat="1" hidden="1" x14ac:dyDescent="0.25">
      <c r="A174" s="6">
        <f t="shared" si="6"/>
        <v>42907</v>
      </c>
      <c r="B174" s="81">
        <f t="shared" si="5"/>
        <v>25</v>
      </c>
      <c r="C174" s="7"/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8"/>
    </row>
    <row r="175" spans="1:31" s="70" customFormat="1" hidden="1" x14ac:dyDescent="0.25">
      <c r="A175" s="6">
        <f t="shared" si="6"/>
        <v>42908</v>
      </c>
      <c r="B175" s="81">
        <f t="shared" si="5"/>
        <v>25</v>
      </c>
      <c r="C175" s="7"/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8"/>
    </row>
    <row r="176" spans="1:31" s="70" customFormat="1" hidden="1" x14ac:dyDescent="0.25">
      <c r="A176" s="6">
        <f t="shared" si="6"/>
        <v>42909</v>
      </c>
      <c r="B176" s="81">
        <f t="shared" si="5"/>
        <v>25</v>
      </c>
      <c r="C176" s="7"/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8"/>
    </row>
    <row r="177" spans="1:31" s="70" customFormat="1" hidden="1" x14ac:dyDescent="0.25">
      <c r="A177" s="6">
        <f t="shared" si="6"/>
        <v>42910</v>
      </c>
      <c r="B177" s="81">
        <f t="shared" si="5"/>
        <v>25</v>
      </c>
      <c r="C177" s="7"/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8"/>
    </row>
    <row r="178" spans="1:31" s="70" customFormat="1" hidden="1" x14ac:dyDescent="0.25">
      <c r="A178" s="6">
        <f t="shared" si="6"/>
        <v>42911</v>
      </c>
      <c r="B178" s="81">
        <f t="shared" si="5"/>
        <v>25</v>
      </c>
      <c r="C178" s="7"/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8"/>
    </row>
    <row r="179" spans="1:31" s="70" customFormat="1" hidden="1" x14ac:dyDescent="0.25">
      <c r="A179" s="6">
        <f t="shared" si="6"/>
        <v>42912</v>
      </c>
      <c r="B179" s="81">
        <f t="shared" si="5"/>
        <v>26</v>
      </c>
      <c r="C179" s="7"/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8"/>
    </row>
    <row r="180" spans="1:31" s="70" customFormat="1" hidden="1" x14ac:dyDescent="0.25">
      <c r="A180" s="6">
        <f t="shared" si="6"/>
        <v>42913</v>
      </c>
      <c r="B180" s="81">
        <f t="shared" si="5"/>
        <v>26</v>
      </c>
      <c r="C180" s="7"/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8"/>
    </row>
    <row r="181" spans="1:31" s="70" customFormat="1" hidden="1" x14ac:dyDescent="0.25">
      <c r="A181" s="6">
        <f t="shared" si="6"/>
        <v>42914</v>
      </c>
      <c r="B181" s="81">
        <f t="shared" si="5"/>
        <v>26</v>
      </c>
      <c r="C181" s="7"/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8"/>
    </row>
    <row r="182" spans="1:31" s="70" customFormat="1" hidden="1" x14ac:dyDescent="0.25">
      <c r="A182" s="6">
        <f t="shared" si="6"/>
        <v>42915</v>
      </c>
      <c r="B182" s="81">
        <f t="shared" si="5"/>
        <v>26</v>
      </c>
      <c r="C182" s="7"/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8"/>
    </row>
    <row r="183" spans="1:31" s="70" customFormat="1" hidden="1" x14ac:dyDescent="0.25">
      <c r="A183" s="6">
        <f t="shared" si="6"/>
        <v>42916</v>
      </c>
      <c r="B183" s="81">
        <f t="shared" si="5"/>
        <v>26</v>
      </c>
      <c r="C183" s="7"/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8"/>
    </row>
    <row r="184" spans="1:31" s="70" customFormat="1" hidden="1" x14ac:dyDescent="0.25">
      <c r="A184" s="6">
        <f t="shared" si="6"/>
        <v>42917</v>
      </c>
      <c r="B184" s="81">
        <f t="shared" si="5"/>
        <v>26</v>
      </c>
      <c r="C184" s="7"/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8"/>
    </row>
    <row r="185" spans="1:31" s="70" customFormat="1" hidden="1" x14ac:dyDescent="0.25">
      <c r="A185" s="6">
        <f t="shared" si="6"/>
        <v>42918</v>
      </c>
      <c r="B185" s="81">
        <f t="shared" si="5"/>
        <v>26</v>
      </c>
      <c r="C185" s="7"/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8"/>
    </row>
    <row r="186" spans="1:31" s="70" customFormat="1" hidden="1" x14ac:dyDescent="0.25">
      <c r="A186" s="6">
        <f t="shared" si="6"/>
        <v>42919</v>
      </c>
      <c r="B186" s="81">
        <f t="shared" si="5"/>
        <v>27</v>
      </c>
      <c r="C186" s="7"/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8"/>
    </row>
    <row r="187" spans="1:31" s="70" customFormat="1" hidden="1" x14ac:dyDescent="0.25">
      <c r="A187" s="6">
        <f t="shared" si="6"/>
        <v>42920</v>
      </c>
      <c r="B187" s="81">
        <f t="shared" si="5"/>
        <v>27</v>
      </c>
      <c r="C187" s="7"/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8"/>
    </row>
    <row r="188" spans="1:31" s="70" customFormat="1" hidden="1" x14ac:dyDescent="0.25">
      <c r="A188" s="6">
        <f t="shared" si="6"/>
        <v>42921</v>
      </c>
      <c r="B188" s="81">
        <f t="shared" si="5"/>
        <v>27</v>
      </c>
      <c r="C188" s="7"/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8"/>
    </row>
    <row r="189" spans="1:31" s="70" customFormat="1" hidden="1" x14ac:dyDescent="0.25">
      <c r="A189" s="6">
        <f t="shared" si="6"/>
        <v>42922</v>
      </c>
      <c r="B189" s="81">
        <f t="shared" si="5"/>
        <v>27</v>
      </c>
      <c r="C189" s="7"/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8"/>
    </row>
    <row r="190" spans="1:31" s="70" customFormat="1" hidden="1" x14ac:dyDescent="0.25">
      <c r="A190" s="6">
        <f t="shared" si="6"/>
        <v>42923</v>
      </c>
      <c r="B190" s="81">
        <f t="shared" si="5"/>
        <v>27</v>
      </c>
      <c r="C190" s="7"/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8"/>
    </row>
    <row r="191" spans="1:31" s="70" customFormat="1" hidden="1" x14ac:dyDescent="0.25">
      <c r="A191" s="6">
        <f t="shared" si="6"/>
        <v>42924</v>
      </c>
      <c r="B191" s="81">
        <f t="shared" si="5"/>
        <v>27</v>
      </c>
      <c r="C191" s="7"/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7"/>
      <c r="AE191" s="8"/>
    </row>
    <row r="192" spans="1:31" s="70" customFormat="1" hidden="1" x14ac:dyDescent="0.25">
      <c r="A192" s="6">
        <f t="shared" si="6"/>
        <v>42925</v>
      </c>
      <c r="B192" s="81">
        <f t="shared" si="5"/>
        <v>27</v>
      </c>
      <c r="C192" s="7"/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8"/>
    </row>
    <row r="193" spans="1:31" s="70" customFormat="1" hidden="1" x14ac:dyDescent="0.25">
      <c r="A193" s="6">
        <f t="shared" si="6"/>
        <v>42926</v>
      </c>
      <c r="B193" s="81">
        <f t="shared" si="5"/>
        <v>28</v>
      </c>
      <c r="C193" s="7"/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7"/>
      <c r="AE193" s="8"/>
    </row>
    <row r="194" spans="1:31" s="70" customFormat="1" hidden="1" x14ac:dyDescent="0.25">
      <c r="A194" s="6">
        <f t="shared" si="6"/>
        <v>42927</v>
      </c>
      <c r="B194" s="81">
        <f t="shared" si="5"/>
        <v>28</v>
      </c>
      <c r="C194" s="7"/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7"/>
      <c r="AE194" s="8"/>
    </row>
    <row r="195" spans="1:31" s="70" customFormat="1" hidden="1" x14ac:dyDescent="0.25">
      <c r="A195" s="6">
        <f t="shared" si="6"/>
        <v>42928</v>
      </c>
      <c r="B195" s="81">
        <f t="shared" ref="B195:B258" si="7">(WEEKNUM($A195,2)-(WEEKDAY(DATE(YEAR(A195),1,4),2)&lt;4)*1)</f>
        <v>28</v>
      </c>
      <c r="C195" s="7"/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7"/>
      <c r="AE195" s="8"/>
    </row>
    <row r="196" spans="1:31" s="70" customFormat="1" hidden="1" x14ac:dyDescent="0.25">
      <c r="A196" s="6">
        <f t="shared" si="6"/>
        <v>42929</v>
      </c>
      <c r="B196" s="81">
        <f t="shared" si="7"/>
        <v>28</v>
      </c>
      <c r="C196" s="7"/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7"/>
      <c r="AE196" s="8"/>
    </row>
    <row r="197" spans="1:31" s="70" customFormat="1" hidden="1" x14ac:dyDescent="0.25">
      <c r="A197" s="6">
        <f t="shared" si="6"/>
        <v>42930</v>
      </c>
      <c r="B197" s="81">
        <f t="shared" si="7"/>
        <v>28</v>
      </c>
      <c r="C197" s="7"/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7"/>
      <c r="AE197" s="8"/>
    </row>
    <row r="198" spans="1:31" s="70" customFormat="1" hidden="1" x14ac:dyDescent="0.25">
      <c r="A198" s="6">
        <f t="shared" si="6"/>
        <v>42931</v>
      </c>
      <c r="B198" s="81">
        <f t="shared" si="7"/>
        <v>28</v>
      </c>
      <c r="C198" s="7"/>
      <c r="D198" s="7"/>
      <c r="E198" s="7"/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7"/>
      <c r="AE198" s="8"/>
    </row>
    <row r="199" spans="1:31" s="70" customFormat="1" hidden="1" x14ac:dyDescent="0.25">
      <c r="A199" s="6">
        <f t="shared" si="6"/>
        <v>42932</v>
      </c>
      <c r="B199" s="81">
        <f t="shared" si="7"/>
        <v>28</v>
      </c>
      <c r="C199" s="7"/>
      <c r="D199" s="7"/>
      <c r="E199" s="7"/>
      <c r="F199" s="7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7"/>
      <c r="AE199" s="8"/>
    </row>
    <row r="200" spans="1:31" s="70" customFormat="1" hidden="1" x14ac:dyDescent="0.25">
      <c r="A200" s="6">
        <f t="shared" si="6"/>
        <v>42933</v>
      </c>
      <c r="B200" s="81">
        <f t="shared" si="7"/>
        <v>29</v>
      </c>
      <c r="C200" s="7"/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  <c r="AE200" s="8"/>
    </row>
    <row r="201" spans="1:31" s="70" customFormat="1" hidden="1" x14ac:dyDescent="0.25">
      <c r="A201" s="6">
        <f t="shared" si="6"/>
        <v>42934</v>
      </c>
      <c r="B201" s="81">
        <f t="shared" si="7"/>
        <v>29</v>
      </c>
      <c r="C201" s="7"/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  <c r="AD201" s="7"/>
      <c r="AE201" s="8"/>
    </row>
    <row r="202" spans="1:31" s="70" customFormat="1" hidden="1" x14ac:dyDescent="0.25">
      <c r="A202" s="6">
        <f t="shared" si="6"/>
        <v>42935</v>
      </c>
      <c r="B202" s="81">
        <f t="shared" si="7"/>
        <v>29</v>
      </c>
      <c r="C202" s="7"/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7"/>
      <c r="AE202" s="8"/>
    </row>
    <row r="203" spans="1:31" s="70" customFormat="1" hidden="1" x14ac:dyDescent="0.25">
      <c r="A203" s="6">
        <f t="shared" si="6"/>
        <v>42936</v>
      </c>
      <c r="B203" s="81">
        <f t="shared" si="7"/>
        <v>29</v>
      </c>
      <c r="C203" s="7"/>
      <c r="D203" s="7"/>
      <c r="E203" s="7"/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  <c r="AD203" s="7"/>
      <c r="AE203" s="8"/>
    </row>
    <row r="204" spans="1:31" s="70" customFormat="1" hidden="1" x14ac:dyDescent="0.25">
      <c r="A204" s="6">
        <f t="shared" si="6"/>
        <v>42937</v>
      </c>
      <c r="B204" s="81">
        <f t="shared" si="7"/>
        <v>29</v>
      </c>
      <c r="C204" s="7"/>
      <c r="D204" s="7"/>
      <c r="E204" s="7"/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7"/>
      <c r="AE204" s="8"/>
    </row>
    <row r="205" spans="1:31" s="70" customFormat="1" hidden="1" x14ac:dyDescent="0.25">
      <c r="A205" s="6">
        <f t="shared" si="6"/>
        <v>42938</v>
      </c>
      <c r="B205" s="81">
        <f t="shared" si="7"/>
        <v>29</v>
      </c>
      <c r="C205" s="7"/>
      <c r="D205" s="7"/>
      <c r="E205" s="7"/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  <c r="AD205" s="7"/>
      <c r="AE205" s="8"/>
    </row>
    <row r="206" spans="1:31" s="70" customFormat="1" hidden="1" x14ac:dyDescent="0.25">
      <c r="A206" s="6">
        <f t="shared" si="6"/>
        <v>42939</v>
      </c>
      <c r="B206" s="81">
        <f t="shared" si="7"/>
        <v>29</v>
      </c>
      <c r="C206" s="7"/>
      <c r="D206" s="7"/>
      <c r="E206" s="7"/>
      <c r="F206" s="7"/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  <c r="AD206" s="7"/>
      <c r="AE206" s="8"/>
    </row>
    <row r="207" spans="1:31" s="70" customFormat="1" hidden="1" x14ac:dyDescent="0.25">
      <c r="A207" s="6">
        <f t="shared" si="6"/>
        <v>42940</v>
      </c>
      <c r="B207" s="81">
        <f t="shared" si="7"/>
        <v>30</v>
      </c>
      <c r="C207" s="7"/>
      <c r="D207" s="7"/>
      <c r="E207" s="7"/>
      <c r="F207" s="7"/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  <c r="AD207" s="7"/>
      <c r="AE207" s="8"/>
    </row>
    <row r="208" spans="1:31" s="70" customFormat="1" hidden="1" x14ac:dyDescent="0.25">
      <c r="A208" s="6">
        <f t="shared" si="6"/>
        <v>42941</v>
      </c>
      <c r="B208" s="81">
        <f t="shared" si="7"/>
        <v>30</v>
      </c>
      <c r="C208" s="7"/>
      <c r="D208" s="7"/>
      <c r="E208" s="7"/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  <c r="AD208" s="7"/>
      <c r="AE208" s="8"/>
    </row>
    <row r="209" spans="1:31" s="70" customFormat="1" hidden="1" x14ac:dyDescent="0.25">
      <c r="A209" s="6">
        <f t="shared" si="6"/>
        <v>42942</v>
      </c>
      <c r="B209" s="81">
        <f t="shared" si="7"/>
        <v>30</v>
      </c>
      <c r="C209" s="7"/>
      <c r="D209" s="7"/>
      <c r="E209" s="7"/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  <c r="AD209" s="7"/>
      <c r="AE209" s="8"/>
    </row>
    <row r="210" spans="1:31" s="70" customFormat="1" hidden="1" x14ac:dyDescent="0.25">
      <c r="A210" s="6">
        <f t="shared" si="6"/>
        <v>42943</v>
      </c>
      <c r="B210" s="81">
        <f t="shared" si="7"/>
        <v>30</v>
      </c>
      <c r="C210" s="7"/>
      <c r="D210" s="7"/>
      <c r="E210" s="7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  <c r="AD210" s="7"/>
      <c r="AE210" s="8"/>
    </row>
    <row r="211" spans="1:31" s="70" customFormat="1" hidden="1" x14ac:dyDescent="0.25">
      <c r="A211" s="6">
        <f t="shared" si="6"/>
        <v>42944</v>
      </c>
      <c r="B211" s="81">
        <f t="shared" si="7"/>
        <v>30</v>
      </c>
      <c r="C211" s="7"/>
      <c r="D211" s="7"/>
      <c r="E211" s="7"/>
      <c r="F211" s="7"/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  <c r="AD211" s="7"/>
      <c r="AE211" s="8"/>
    </row>
    <row r="212" spans="1:31" s="70" customFormat="1" hidden="1" x14ac:dyDescent="0.25">
      <c r="A212" s="6">
        <f t="shared" si="6"/>
        <v>42945</v>
      </c>
      <c r="B212" s="81">
        <f t="shared" si="7"/>
        <v>30</v>
      </c>
      <c r="C212" s="7"/>
      <c r="D212" s="7"/>
      <c r="E212" s="7"/>
      <c r="F212" s="7"/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  <c r="AD212" s="7"/>
      <c r="AE212" s="8"/>
    </row>
    <row r="213" spans="1:31" s="70" customFormat="1" hidden="1" x14ac:dyDescent="0.25">
      <c r="A213" s="6">
        <f t="shared" si="6"/>
        <v>42946</v>
      </c>
      <c r="B213" s="81">
        <f t="shared" si="7"/>
        <v>30</v>
      </c>
      <c r="C213" s="7"/>
      <c r="D213" s="7"/>
      <c r="E213" s="7"/>
      <c r="F213" s="7"/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  <c r="AD213" s="7"/>
      <c r="AE213" s="8"/>
    </row>
    <row r="214" spans="1:31" s="70" customFormat="1" hidden="1" x14ac:dyDescent="0.25">
      <c r="A214" s="6">
        <f t="shared" si="6"/>
        <v>42947</v>
      </c>
      <c r="B214" s="81">
        <f t="shared" si="7"/>
        <v>31</v>
      </c>
      <c r="C214" s="7"/>
      <c r="D214" s="7"/>
      <c r="E214" s="7"/>
      <c r="F214" s="7"/>
      <c r="G214" s="7"/>
      <c r="H214" s="7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  <c r="AD214" s="7"/>
      <c r="AE214" s="8"/>
    </row>
    <row r="215" spans="1:31" s="70" customFormat="1" hidden="1" x14ac:dyDescent="0.25">
      <c r="A215" s="6">
        <f t="shared" si="6"/>
        <v>42948</v>
      </c>
      <c r="B215" s="81">
        <f t="shared" si="7"/>
        <v>31</v>
      </c>
      <c r="C215" s="7"/>
      <c r="D215" s="7"/>
      <c r="E215" s="7"/>
      <c r="F215" s="7"/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  <c r="AD215" s="7"/>
      <c r="AE215" s="8"/>
    </row>
    <row r="216" spans="1:31" s="70" customFormat="1" hidden="1" x14ac:dyDescent="0.25">
      <c r="A216" s="6">
        <f t="shared" si="6"/>
        <v>42949</v>
      </c>
      <c r="B216" s="81">
        <f t="shared" si="7"/>
        <v>31</v>
      </c>
      <c r="C216" s="7"/>
      <c r="D216" s="7"/>
      <c r="E216" s="7"/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  <c r="AD216" s="7"/>
      <c r="AE216" s="8"/>
    </row>
    <row r="217" spans="1:31" s="70" customFormat="1" hidden="1" x14ac:dyDescent="0.25">
      <c r="A217" s="6">
        <f t="shared" si="6"/>
        <v>42950</v>
      </c>
      <c r="B217" s="81">
        <f t="shared" si="7"/>
        <v>31</v>
      </c>
      <c r="C217" s="7"/>
      <c r="D217" s="7"/>
      <c r="E217" s="7"/>
      <c r="F217" s="7"/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  <c r="AD217" s="7"/>
      <c r="AE217" s="8"/>
    </row>
    <row r="218" spans="1:31" s="70" customFormat="1" hidden="1" x14ac:dyDescent="0.25">
      <c r="A218" s="6">
        <f t="shared" si="6"/>
        <v>42951</v>
      </c>
      <c r="B218" s="81">
        <f t="shared" si="7"/>
        <v>31</v>
      </c>
      <c r="C218" s="7"/>
      <c r="D218" s="7"/>
      <c r="E218" s="7"/>
      <c r="F218" s="7"/>
      <c r="G218" s="7"/>
      <c r="H218" s="7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  <c r="AD218" s="7"/>
      <c r="AE218" s="8"/>
    </row>
    <row r="219" spans="1:31" s="70" customFormat="1" hidden="1" x14ac:dyDescent="0.25">
      <c r="A219" s="6">
        <f t="shared" si="6"/>
        <v>42952</v>
      </c>
      <c r="B219" s="81">
        <f t="shared" si="7"/>
        <v>31</v>
      </c>
      <c r="C219" s="7"/>
      <c r="D219" s="7"/>
      <c r="E219" s="7"/>
      <c r="F219" s="7"/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  <c r="AD219" s="7"/>
      <c r="AE219" s="8"/>
    </row>
    <row r="220" spans="1:31" s="70" customFormat="1" hidden="1" x14ac:dyDescent="0.25">
      <c r="A220" s="6">
        <f t="shared" si="6"/>
        <v>42953</v>
      </c>
      <c r="B220" s="81">
        <f t="shared" si="7"/>
        <v>31</v>
      </c>
      <c r="C220" s="7"/>
      <c r="D220" s="7"/>
      <c r="E220" s="7"/>
      <c r="F220" s="7"/>
      <c r="G220" s="7"/>
      <c r="H220" s="7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  <c r="AD220" s="7"/>
      <c r="AE220" s="8"/>
    </row>
    <row r="221" spans="1:31" s="70" customFormat="1" hidden="1" x14ac:dyDescent="0.25">
      <c r="A221" s="6">
        <f t="shared" ref="A221:A284" si="8">A220+1</f>
        <v>42954</v>
      </c>
      <c r="B221" s="81">
        <f t="shared" si="7"/>
        <v>32</v>
      </c>
      <c r="C221" s="7"/>
      <c r="D221" s="7"/>
      <c r="E221" s="7"/>
      <c r="F221" s="7"/>
      <c r="G221" s="7"/>
      <c r="H221" s="7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  <c r="AD221" s="7"/>
      <c r="AE221" s="8"/>
    </row>
    <row r="222" spans="1:31" s="70" customFormat="1" hidden="1" x14ac:dyDescent="0.25">
      <c r="A222" s="6">
        <f t="shared" si="8"/>
        <v>42955</v>
      </c>
      <c r="B222" s="81">
        <f t="shared" si="7"/>
        <v>32</v>
      </c>
      <c r="C222" s="7"/>
      <c r="D222" s="7"/>
      <c r="E222" s="7"/>
      <c r="F222" s="7"/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  <c r="AD222" s="7"/>
      <c r="AE222" s="8"/>
    </row>
    <row r="223" spans="1:31" s="70" customFormat="1" hidden="1" x14ac:dyDescent="0.25">
      <c r="A223" s="6">
        <f t="shared" si="8"/>
        <v>42956</v>
      </c>
      <c r="B223" s="81">
        <f t="shared" si="7"/>
        <v>32</v>
      </c>
      <c r="C223" s="7"/>
      <c r="D223" s="7"/>
      <c r="E223" s="7"/>
      <c r="F223" s="7"/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  <c r="AD223" s="7"/>
      <c r="AE223" s="8"/>
    </row>
    <row r="224" spans="1:31" s="70" customFormat="1" hidden="1" x14ac:dyDescent="0.25">
      <c r="A224" s="6">
        <f t="shared" si="8"/>
        <v>42957</v>
      </c>
      <c r="B224" s="81">
        <f t="shared" si="7"/>
        <v>32</v>
      </c>
      <c r="C224" s="7"/>
      <c r="D224" s="7"/>
      <c r="E224" s="7"/>
      <c r="F224" s="7"/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  <c r="AD224" s="7"/>
      <c r="AE224" s="8"/>
    </row>
    <row r="225" spans="1:31" s="70" customFormat="1" hidden="1" x14ac:dyDescent="0.25">
      <c r="A225" s="6">
        <f t="shared" si="8"/>
        <v>42958</v>
      </c>
      <c r="B225" s="81">
        <f t="shared" si="7"/>
        <v>32</v>
      </c>
      <c r="C225" s="7"/>
      <c r="D225" s="7"/>
      <c r="E225" s="7"/>
      <c r="F225" s="7"/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  <c r="AD225" s="7"/>
      <c r="AE225" s="8"/>
    </row>
    <row r="226" spans="1:31" s="70" customFormat="1" hidden="1" x14ac:dyDescent="0.25">
      <c r="A226" s="6">
        <f t="shared" si="8"/>
        <v>42959</v>
      </c>
      <c r="B226" s="81">
        <f t="shared" si="7"/>
        <v>32</v>
      </c>
      <c r="C226" s="7"/>
      <c r="D226" s="7"/>
      <c r="E226" s="7"/>
      <c r="F226" s="7"/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  <c r="AD226" s="7"/>
      <c r="AE226" s="8"/>
    </row>
    <row r="227" spans="1:31" s="70" customFormat="1" hidden="1" x14ac:dyDescent="0.25">
      <c r="A227" s="6">
        <f t="shared" si="8"/>
        <v>42960</v>
      </c>
      <c r="B227" s="81">
        <f t="shared" si="7"/>
        <v>32</v>
      </c>
      <c r="C227" s="7"/>
      <c r="D227" s="7"/>
      <c r="E227" s="7"/>
      <c r="F227" s="7"/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  <c r="AD227" s="7"/>
      <c r="AE227" s="8"/>
    </row>
    <row r="228" spans="1:31" s="70" customFormat="1" hidden="1" x14ac:dyDescent="0.25">
      <c r="A228" s="6">
        <f t="shared" si="8"/>
        <v>42961</v>
      </c>
      <c r="B228" s="81">
        <f t="shared" si="7"/>
        <v>33</v>
      </c>
      <c r="C228" s="7"/>
      <c r="D228" s="7"/>
      <c r="E228" s="7"/>
      <c r="F228" s="7"/>
      <c r="G228" s="7"/>
      <c r="H228" s="7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  <c r="AD228" s="7"/>
      <c r="AE228" s="8"/>
    </row>
    <row r="229" spans="1:31" s="70" customFormat="1" hidden="1" x14ac:dyDescent="0.25">
      <c r="A229" s="6">
        <f t="shared" si="8"/>
        <v>42962</v>
      </c>
      <c r="B229" s="81">
        <f t="shared" si="7"/>
        <v>33</v>
      </c>
      <c r="C229" s="7"/>
      <c r="D229" s="7"/>
      <c r="E229" s="7"/>
      <c r="F229" s="7"/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  <c r="AD229" s="7"/>
      <c r="AE229" s="8"/>
    </row>
    <row r="230" spans="1:31" s="70" customFormat="1" hidden="1" x14ac:dyDescent="0.25">
      <c r="A230" s="6">
        <f t="shared" si="8"/>
        <v>42963</v>
      </c>
      <c r="B230" s="81">
        <f t="shared" si="7"/>
        <v>33</v>
      </c>
      <c r="C230" s="7"/>
      <c r="D230" s="7"/>
      <c r="E230" s="7"/>
      <c r="F230" s="7"/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  <c r="AD230" s="7"/>
      <c r="AE230" s="8"/>
    </row>
    <row r="231" spans="1:31" s="70" customFormat="1" hidden="1" x14ac:dyDescent="0.25">
      <c r="A231" s="6">
        <f t="shared" si="8"/>
        <v>42964</v>
      </c>
      <c r="B231" s="81">
        <f t="shared" si="7"/>
        <v>33</v>
      </c>
      <c r="C231" s="7"/>
      <c r="D231" s="7"/>
      <c r="E231" s="7"/>
      <c r="F231" s="7"/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  <c r="AD231" s="7"/>
      <c r="AE231" s="8"/>
    </row>
    <row r="232" spans="1:31" s="70" customFormat="1" hidden="1" x14ac:dyDescent="0.25">
      <c r="A232" s="6">
        <f t="shared" si="8"/>
        <v>42965</v>
      </c>
      <c r="B232" s="81">
        <f t="shared" si="7"/>
        <v>33</v>
      </c>
      <c r="C232" s="7"/>
      <c r="D232" s="7"/>
      <c r="E232" s="7"/>
      <c r="F232" s="7"/>
      <c r="G232" s="7"/>
      <c r="H232" s="7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  <c r="AD232" s="7"/>
      <c r="AE232" s="8"/>
    </row>
    <row r="233" spans="1:31" s="70" customFormat="1" hidden="1" x14ac:dyDescent="0.25">
      <c r="A233" s="6">
        <f t="shared" si="8"/>
        <v>42966</v>
      </c>
      <c r="B233" s="81">
        <f t="shared" si="7"/>
        <v>33</v>
      </c>
      <c r="C233" s="7"/>
      <c r="D233" s="7"/>
      <c r="E233" s="7"/>
      <c r="F233" s="7"/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  <c r="AD233" s="7"/>
      <c r="AE233" s="8"/>
    </row>
    <row r="234" spans="1:31" s="70" customFormat="1" hidden="1" x14ac:dyDescent="0.25">
      <c r="A234" s="6">
        <f t="shared" si="8"/>
        <v>42967</v>
      </c>
      <c r="B234" s="81">
        <f t="shared" si="7"/>
        <v>33</v>
      </c>
      <c r="C234" s="7"/>
      <c r="D234" s="7"/>
      <c r="E234" s="7"/>
      <c r="F234" s="7"/>
      <c r="G234" s="7"/>
      <c r="H234" s="7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7"/>
      <c r="AD234" s="7"/>
      <c r="AE234" s="8"/>
    </row>
    <row r="235" spans="1:31" s="70" customFormat="1" hidden="1" x14ac:dyDescent="0.25">
      <c r="A235" s="6">
        <f t="shared" si="8"/>
        <v>42968</v>
      </c>
      <c r="B235" s="81">
        <f t="shared" si="7"/>
        <v>34</v>
      </c>
      <c r="C235" s="7"/>
      <c r="D235" s="7"/>
      <c r="E235" s="7"/>
      <c r="F235" s="7"/>
      <c r="G235" s="7"/>
      <c r="H235" s="7"/>
      <c r="I235" s="7"/>
      <c r="J235" s="7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  <c r="AD235" s="7"/>
      <c r="AE235" s="8"/>
    </row>
    <row r="236" spans="1:31" s="70" customFormat="1" hidden="1" x14ac:dyDescent="0.25">
      <c r="A236" s="6">
        <f t="shared" si="8"/>
        <v>42969</v>
      </c>
      <c r="B236" s="81">
        <f t="shared" si="7"/>
        <v>34</v>
      </c>
      <c r="C236" s="7"/>
      <c r="D236" s="7"/>
      <c r="E236" s="7"/>
      <c r="F236" s="7"/>
      <c r="G236" s="7"/>
      <c r="H236" s="7"/>
      <c r="I236" s="7"/>
      <c r="J236" s="7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  <c r="AD236" s="7"/>
      <c r="AE236" s="8"/>
    </row>
    <row r="237" spans="1:31" s="70" customFormat="1" hidden="1" x14ac:dyDescent="0.25">
      <c r="A237" s="6">
        <f t="shared" si="8"/>
        <v>42970</v>
      </c>
      <c r="B237" s="81">
        <f t="shared" si="7"/>
        <v>34</v>
      </c>
      <c r="C237" s="7"/>
      <c r="D237" s="7"/>
      <c r="E237" s="7"/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  <c r="AD237" s="7"/>
      <c r="AE237" s="8"/>
    </row>
    <row r="238" spans="1:31" s="70" customFormat="1" hidden="1" x14ac:dyDescent="0.25">
      <c r="A238" s="6">
        <f t="shared" si="8"/>
        <v>42971</v>
      </c>
      <c r="B238" s="81">
        <f t="shared" si="7"/>
        <v>34</v>
      </c>
      <c r="C238" s="7"/>
      <c r="D238" s="7"/>
      <c r="E238" s="7"/>
      <c r="F238" s="7"/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7"/>
      <c r="AD238" s="7"/>
      <c r="AE238" s="8"/>
    </row>
    <row r="239" spans="1:31" s="70" customFormat="1" hidden="1" x14ac:dyDescent="0.25">
      <c r="A239" s="6">
        <f t="shared" si="8"/>
        <v>42972</v>
      </c>
      <c r="B239" s="81">
        <f t="shared" si="7"/>
        <v>34</v>
      </c>
      <c r="C239" s="7"/>
      <c r="D239" s="7"/>
      <c r="E239" s="7"/>
      <c r="F239" s="7"/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  <c r="AD239" s="7"/>
      <c r="AE239" s="8"/>
    </row>
    <row r="240" spans="1:31" s="70" customFormat="1" hidden="1" x14ac:dyDescent="0.25">
      <c r="A240" s="6">
        <f t="shared" si="8"/>
        <v>42973</v>
      </c>
      <c r="B240" s="81">
        <f t="shared" si="7"/>
        <v>34</v>
      </c>
      <c r="C240" s="7"/>
      <c r="D240" s="7"/>
      <c r="E240" s="7"/>
      <c r="F240" s="7"/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  <c r="AD240" s="7"/>
      <c r="AE240" s="8"/>
    </row>
    <row r="241" spans="1:31" s="70" customFormat="1" hidden="1" x14ac:dyDescent="0.25">
      <c r="A241" s="6">
        <f t="shared" si="8"/>
        <v>42974</v>
      </c>
      <c r="B241" s="81">
        <f t="shared" si="7"/>
        <v>34</v>
      </c>
      <c r="C241" s="7"/>
      <c r="D241" s="7"/>
      <c r="E241" s="7"/>
      <c r="F241" s="7"/>
      <c r="G241" s="7"/>
      <c r="H241" s="7"/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  <c r="AD241" s="7"/>
      <c r="AE241" s="8"/>
    </row>
    <row r="242" spans="1:31" s="70" customFormat="1" hidden="1" x14ac:dyDescent="0.25">
      <c r="A242" s="6">
        <f t="shared" si="8"/>
        <v>42975</v>
      </c>
      <c r="B242" s="81">
        <f t="shared" si="7"/>
        <v>35</v>
      </c>
      <c r="C242" s="7"/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  <c r="AD242" s="7"/>
      <c r="AE242" s="8"/>
    </row>
    <row r="243" spans="1:31" s="70" customFormat="1" hidden="1" x14ac:dyDescent="0.25">
      <c r="A243" s="6">
        <f t="shared" si="8"/>
        <v>42976</v>
      </c>
      <c r="B243" s="81">
        <f t="shared" si="7"/>
        <v>35</v>
      </c>
      <c r="C243" s="7"/>
      <c r="D243" s="7"/>
      <c r="E243" s="7"/>
      <c r="F243" s="7"/>
      <c r="G243" s="7"/>
      <c r="H243" s="7"/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  <c r="AD243" s="7"/>
      <c r="AE243" s="8"/>
    </row>
    <row r="244" spans="1:31" s="70" customFormat="1" hidden="1" x14ac:dyDescent="0.25">
      <c r="A244" s="6">
        <f t="shared" si="8"/>
        <v>42977</v>
      </c>
      <c r="B244" s="81">
        <f t="shared" si="7"/>
        <v>35</v>
      </c>
      <c r="C244" s="7"/>
      <c r="D244" s="7"/>
      <c r="E244" s="7"/>
      <c r="F244" s="7"/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  <c r="AD244" s="7"/>
      <c r="AE244" s="8"/>
    </row>
    <row r="245" spans="1:31" s="70" customFormat="1" hidden="1" x14ac:dyDescent="0.25">
      <c r="A245" s="6">
        <f t="shared" si="8"/>
        <v>42978</v>
      </c>
      <c r="B245" s="81">
        <f t="shared" si="7"/>
        <v>35</v>
      </c>
      <c r="C245" s="7"/>
      <c r="D245" s="7"/>
      <c r="E245" s="7"/>
      <c r="F245" s="7"/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  <c r="AD245" s="7"/>
      <c r="AE245" s="8"/>
    </row>
    <row r="246" spans="1:31" s="70" customFormat="1" hidden="1" x14ac:dyDescent="0.25">
      <c r="A246" s="6">
        <f t="shared" si="8"/>
        <v>42979</v>
      </c>
      <c r="B246" s="81">
        <f t="shared" si="7"/>
        <v>35</v>
      </c>
      <c r="C246" s="7"/>
      <c r="D246" s="7"/>
      <c r="E246" s="7"/>
      <c r="F246" s="7"/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7"/>
      <c r="AD246" s="7"/>
      <c r="AE246" s="8"/>
    </row>
    <row r="247" spans="1:31" s="70" customFormat="1" hidden="1" x14ac:dyDescent="0.25">
      <c r="A247" s="6">
        <f t="shared" si="8"/>
        <v>42980</v>
      </c>
      <c r="B247" s="81">
        <f t="shared" si="7"/>
        <v>35</v>
      </c>
      <c r="C247" s="7"/>
      <c r="D247" s="7"/>
      <c r="E247" s="7"/>
      <c r="F247" s="7"/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  <c r="AD247" s="7"/>
      <c r="AE247" s="8"/>
    </row>
    <row r="248" spans="1:31" s="70" customFormat="1" hidden="1" x14ac:dyDescent="0.25">
      <c r="A248" s="6">
        <f t="shared" si="8"/>
        <v>42981</v>
      </c>
      <c r="B248" s="81">
        <f t="shared" si="7"/>
        <v>35</v>
      </c>
      <c r="C248" s="7"/>
      <c r="D248" s="7"/>
      <c r="E248" s="7"/>
      <c r="F248" s="7"/>
      <c r="G248" s="7"/>
      <c r="H248" s="7"/>
      <c r="I248" s="7"/>
      <c r="J248" s="7"/>
      <c r="K248" s="7"/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  <c r="AD248" s="7"/>
      <c r="AE248" s="8"/>
    </row>
    <row r="249" spans="1:31" s="70" customFormat="1" hidden="1" x14ac:dyDescent="0.25">
      <c r="A249" s="6">
        <f t="shared" si="8"/>
        <v>42982</v>
      </c>
      <c r="B249" s="81">
        <f t="shared" si="7"/>
        <v>36</v>
      </c>
      <c r="C249" s="7"/>
      <c r="D249" s="7"/>
      <c r="E249" s="7"/>
      <c r="F249" s="7"/>
      <c r="G249" s="7"/>
      <c r="H249" s="7"/>
      <c r="I249" s="7"/>
      <c r="J249" s="7"/>
      <c r="K249" s="7"/>
      <c r="L249" s="7"/>
      <c r="M249" s="7"/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  <c r="AD249" s="7"/>
      <c r="AE249" s="8"/>
    </row>
    <row r="250" spans="1:31" s="70" customFormat="1" hidden="1" x14ac:dyDescent="0.25">
      <c r="A250" s="6">
        <f t="shared" si="8"/>
        <v>42983</v>
      </c>
      <c r="B250" s="81">
        <f t="shared" si="7"/>
        <v>36</v>
      </c>
      <c r="C250" s="7"/>
      <c r="D250" s="7"/>
      <c r="E250" s="7"/>
      <c r="F250" s="7"/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  <c r="AD250" s="7"/>
      <c r="AE250" s="8"/>
    </row>
    <row r="251" spans="1:31" s="70" customFormat="1" hidden="1" x14ac:dyDescent="0.25">
      <c r="A251" s="6">
        <f t="shared" si="8"/>
        <v>42984</v>
      </c>
      <c r="B251" s="81">
        <f t="shared" si="7"/>
        <v>36</v>
      </c>
      <c r="C251" s="7"/>
      <c r="D251" s="7"/>
      <c r="E251" s="7"/>
      <c r="F251" s="7"/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  <c r="AD251" s="7"/>
      <c r="AE251" s="8"/>
    </row>
    <row r="252" spans="1:31" s="70" customFormat="1" hidden="1" x14ac:dyDescent="0.25">
      <c r="A252" s="6">
        <f t="shared" si="8"/>
        <v>42985</v>
      </c>
      <c r="B252" s="81">
        <f t="shared" si="7"/>
        <v>36</v>
      </c>
      <c r="C252" s="7"/>
      <c r="D252" s="7"/>
      <c r="E252" s="7"/>
      <c r="F252" s="7"/>
      <c r="G252" s="7"/>
      <c r="H252" s="7"/>
      <c r="I252" s="7"/>
      <c r="J252" s="7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  <c r="AD252" s="7"/>
      <c r="AE252" s="8"/>
    </row>
    <row r="253" spans="1:31" s="70" customFormat="1" hidden="1" x14ac:dyDescent="0.25">
      <c r="A253" s="6">
        <f t="shared" si="8"/>
        <v>42986</v>
      </c>
      <c r="B253" s="81">
        <f t="shared" si="7"/>
        <v>36</v>
      </c>
      <c r="C253" s="7"/>
      <c r="D253" s="7"/>
      <c r="E253" s="7"/>
      <c r="F253" s="7"/>
      <c r="G253" s="7"/>
      <c r="H253" s="7"/>
      <c r="I253" s="7"/>
      <c r="J253" s="7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  <c r="AD253" s="7"/>
      <c r="AE253" s="8"/>
    </row>
    <row r="254" spans="1:31" s="70" customFormat="1" hidden="1" x14ac:dyDescent="0.25">
      <c r="A254" s="6">
        <f t="shared" si="8"/>
        <v>42987</v>
      </c>
      <c r="B254" s="81">
        <f t="shared" si="7"/>
        <v>36</v>
      </c>
      <c r="C254" s="7"/>
      <c r="D254" s="7"/>
      <c r="E254" s="7"/>
      <c r="F254" s="7"/>
      <c r="G254" s="7"/>
      <c r="H254" s="7"/>
      <c r="I254" s="7"/>
      <c r="J254" s="7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7"/>
      <c r="AD254" s="7"/>
      <c r="AE254" s="8"/>
    </row>
    <row r="255" spans="1:31" s="70" customFormat="1" hidden="1" x14ac:dyDescent="0.25">
      <c r="A255" s="6">
        <f t="shared" si="8"/>
        <v>42988</v>
      </c>
      <c r="B255" s="81">
        <f t="shared" si="7"/>
        <v>36</v>
      </c>
      <c r="C255" s="7"/>
      <c r="D255" s="7"/>
      <c r="E255" s="7"/>
      <c r="F255" s="7"/>
      <c r="G255" s="7"/>
      <c r="H255" s="7"/>
      <c r="I255" s="7"/>
      <c r="J255" s="7"/>
      <c r="K255" s="7"/>
      <c r="L255" s="7"/>
      <c r="M255" s="7"/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  <c r="AD255" s="7"/>
      <c r="AE255" s="8"/>
    </row>
    <row r="256" spans="1:31" s="70" customFormat="1" hidden="1" x14ac:dyDescent="0.25">
      <c r="A256" s="6">
        <f t="shared" si="8"/>
        <v>42989</v>
      </c>
      <c r="B256" s="81">
        <f t="shared" si="7"/>
        <v>37</v>
      </c>
      <c r="C256" s="7"/>
      <c r="D256" s="7"/>
      <c r="E256" s="7"/>
      <c r="F256" s="7"/>
      <c r="G256" s="7"/>
      <c r="H256" s="7"/>
      <c r="I256" s="7"/>
      <c r="J256" s="7"/>
      <c r="K256" s="7"/>
      <c r="L256" s="7"/>
      <c r="M256" s="7"/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7"/>
      <c r="AD256" s="7"/>
      <c r="AE256" s="8"/>
    </row>
    <row r="257" spans="1:31" s="70" customFormat="1" hidden="1" x14ac:dyDescent="0.25">
      <c r="A257" s="6">
        <f t="shared" si="8"/>
        <v>42990</v>
      </c>
      <c r="B257" s="81">
        <f t="shared" si="7"/>
        <v>37</v>
      </c>
      <c r="C257" s="7"/>
      <c r="D257" s="7"/>
      <c r="E257" s="7"/>
      <c r="F257" s="7"/>
      <c r="G257" s="7"/>
      <c r="H257" s="7"/>
      <c r="I257" s="7"/>
      <c r="J257" s="7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7"/>
      <c r="AD257" s="7"/>
      <c r="AE257" s="8"/>
    </row>
    <row r="258" spans="1:31" s="70" customFormat="1" hidden="1" x14ac:dyDescent="0.25">
      <c r="A258" s="6">
        <f t="shared" si="8"/>
        <v>42991</v>
      </c>
      <c r="B258" s="81">
        <f t="shared" si="7"/>
        <v>37</v>
      </c>
      <c r="C258" s="7"/>
      <c r="D258" s="7"/>
      <c r="E258" s="7"/>
      <c r="F258" s="7"/>
      <c r="G258" s="7"/>
      <c r="H258" s="7"/>
      <c r="I258" s="7"/>
      <c r="J258" s="7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  <c r="AD258" s="7"/>
      <c r="AE258" s="8"/>
    </row>
    <row r="259" spans="1:31" s="70" customFormat="1" hidden="1" x14ac:dyDescent="0.25">
      <c r="A259" s="6">
        <f t="shared" si="8"/>
        <v>42992</v>
      </c>
      <c r="B259" s="81">
        <f t="shared" ref="B259:B322" si="9">(WEEKNUM($A259,2)-(WEEKDAY(DATE(YEAR(A259),1,4),2)&lt;4)*1)</f>
        <v>37</v>
      </c>
      <c r="C259" s="7"/>
      <c r="D259" s="7"/>
      <c r="E259" s="7"/>
      <c r="F259" s="7"/>
      <c r="G259" s="7"/>
      <c r="H259" s="7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  <c r="AD259" s="7"/>
      <c r="AE259" s="8"/>
    </row>
    <row r="260" spans="1:31" s="70" customFormat="1" hidden="1" x14ac:dyDescent="0.25">
      <c r="A260" s="6">
        <f t="shared" si="8"/>
        <v>42993</v>
      </c>
      <c r="B260" s="81">
        <f t="shared" si="9"/>
        <v>37</v>
      </c>
      <c r="C260" s="7"/>
      <c r="D260" s="7"/>
      <c r="E260" s="7"/>
      <c r="F260" s="7"/>
      <c r="G260" s="7"/>
      <c r="H260" s="7"/>
      <c r="I260" s="7"/>
      <c r="J260" s="7"/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  <c r="AD260" s="7"/>
      <c r="AE260" s="8"/>
    </row>
    <row r="261" spans="1:31" s="70" customFormat="1" hidden="1" x14ac:dyDescent="0.25">
      <c r="A261" s="6">
        <f t="shared" si="8"/>
        <v>42994</v>
      </c>
      <c r="B261" s="81">
        <f t="shared" si="9"/>
        <v>37</v>
      </c>
      <c r="C261" s="7"/>
      <c r="D261" s="7"/>
      <c r="E261" s="7"/>
      <c r="F261" s="7"/>
      <c r="G261" s="7"/>
      <c r="H261" s="7"/>
      <c r="I261" s="7"/>
      <c r="J261" s="7"/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  <c r="AD261" s="7"/>
      <c r="AE261" s="8"/>
    </row>
    <row r="262" spans="1:31" s="70" customFormat="1" hidden="1" x14ac:dyDescent="0.25">
      <c r="A262" s="6">
        <f t="shared" si="8"/>
        <v>42995</v>
      </c>
      <c r="B262" s="81">
        <f t="shared" si="9"/>
        <v>37</v>
      </c>
      <c r="C262" s="7"/>
      <c r="D262" s="7"/>
      <c r="E262" s="7"/>
      <c r="F262" s="7"/>
      <c r="G262" s="7"/>
      <c r="H262" s="7"/>
      <c r="I262" s="7"/>
      <c r="J262" s="7"/>
      <c r="K262" s="7"/>
      <c r="L262" s="7"/>
      <c r="M262" s="7"/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  <c r="AD262" s="7"/>
      <c r="AE262" s="8"/>
    </row>
    <row r="263" spans="1:31" s="70" customFormat="1" hidden="1" x14ac:dyDescent="0.25">
      <c r="A263" s="6">
        <f t="shared" si="8"/>
        <v>42996</v>
      </c>
      <c r="B263" s="81">
        <f t="shared" si="9"/>
        <v>38</v>
      </c>
      <c r="C263" s="7"/>
      <c r="D263" s="7"/>
      <c r="E263" s="7"/>
      <c r="F263" s="7"/>
      <c r="G263" s="7"/>
      <c r="H263" s="7"/>
      <c r="I263" s="7"/>
      <c r="J263" s="7"/>
      <c r="K263" s="7"/>
      <c r="L263" s="7"/>
      <c r="M263" s="7"/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7"/>
      <c r="AD263" s="7"/>
      <c r="AE263" s="8"/>
    </row>
    <row r="264" spans="1:31" s="70" customFormat="1" hidden="1" x14ac:dyDescent="0.25">
      <c r="A264" s="6">
        <f t="shared" si="8"/>
        <v>42997</v>
      </c>
      <c r="B264" s="81">
        <f t="shared" si="9"/>
        <v>38</v>
      </c>
      <c r="C264" s="7"/>
      <c r="D264" s="7"/>
      <c r="E264" s="7"/>
      <c r="F264" s="7"/>
      <c r="G264" s="7"/>
      <c r="H264" s="7"/>
      <c r="I264" s="7"/>
      <c r="J264" s="7"/>
      <c r="K264" s="7"/>
      <c r="L264" s="7"/>
      <c r="M264" s="7"/>
      <c r="N264" s="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7"/>
      <c r="AD264" s="7"/>
      <c r="AE264" s="8"/>
    </row>
    <row r="265" spans="1:31" s="70" customFormat="1" hidden="1" x14ac:dyDescent="0.25">
      <c r="A265" s="6">
        <f t="shared" si="8"/>
        <v>42998</v>
      </c>
      <c r="B265" s="81">
        <f t="shared" si="9"/>
        <v>38</v>
      </c>
      <c r="C265" s="7"/>
      <c r="D265" s="7"/>
      <c r="E265" s="7"/>
      <c r="F265" s="7"/>
      <c r="G265" s="7"/>
      <c r="H265" s="7"/>
      <c r="I265" s="7"/>
      <c r="J265" s="7"/>
      <c r="K265" s="7"/>
      <c r="L265" s="7"/>
      <c r="M265" s="7"/>
      <c r="N265" s="7"/>
      <c r="O265" s="7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7"/>
      <c r="AD265" s="7"/>
      <c r="AE265" s="8"/>
    </row>
    <row r="266" spans="1:31" s="70" customFormat="1" hidden="1" x14ac:dyDescent="0.25">
      <c r="A266" s="6">
        <f t="shared" si="8"/>
        <v>42999</v>
      </c>
      <c r="B266" s="81">
        <f t="shared" si="9"/>
        <v>38</v>
      </c>
      <c r="C266" s="7"/>
      <c r="D266" s="7"/>
      <c r="E266" s="7"/>
      <c r="F266" s="7"/>
      <c r="G266" s="7"/>
      <c r="H266" s="7"/>
      <c r="I266" s="7"/>
      <c r="J266" s="7"/>
      <c r="K266" s="7"/>
      <c r="L266" s="7"/>
      <c r="M266" s="7"/>
      <c r="N266" s="7"/>
      <c r="O266" s="7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7"/>
      <c r="AD266" s="7"/>
      <c r="AE266" s="8"/>
    </row>
    <row r="267" spans="1:31" s="70" customFormat="1" hidden="1" x14ac:dyDescent="0.25">
      <c r="A267" s="6">
        <f t="shared" si="8"/>
        <v>43000</v>
      </c>
      <c r="B267" s="81">
        <f t="shared" si="9"/>
        <v>38</v>
      </c>
      <c r="C267" s="7"/>
      <c r="D267" s="7"/>
      <c r="E267" s="7"/>
      <c r="F267" s="7"/>
      <c r="G267" s="7"/>
      <c r="H267" s="7"/>
      <c r="I267" s="7"/>
      <c r="J267" s="7"/>
      <c r="K267" s="7"/>
      <c r="L267" s="7"/>
      <c r="M267" s="7"/>
      <c r="N267" s="7"/>
      <c r="O267" s="7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7"/>
      <c r="AD267" s="7"/>
      <c r="AE267" s="8"/>
    </row>
    <row r="268" spans="1:31" s="70" customFormat="1" hidden="1" x14ac:dyDescent="0.25">
      <c r="A268" s="6">
        <f t="shared" si="8"/>
        <v>43001</v>
      </c>
      <c r="B268" s="81">
        <f t="shared" si="9"/>
        <v>38</v>
      </c>
      <c r="C268" s="7"/>
      <c r="D268" s="7"/>
      <c r="E268" s="7"/>
      <c r="F268" s="7"/>
      <c r="G268" s="7"/>
      <c r="H268" s="7"/>
      <c r="I268" s="7"/>
      <c r="J268" s="7"/>
      <c r="K268" s="7"/>
      <c r="L268" s="7"/>
      <c r="M268" s="7"/>
      <c r="N268" s="7"/>
      <c r="O268" s="7"/>
      <c r="P268" s="7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7"/>
      <c r="AD268" s="7"/>
      <c r="AE268" s="8"/>
    </row>
    <row r="269" spans="1:31" s="70" customFormat="1" hidden="1" x14ac:dyDescent="0.25">
      <c r="A269" s="6">
        <f t="shared" si="8"/>
        <v>43002</v>
      </c>
      <c r="B269" s="81">
        <f t="shared" si="9"/>
        <v>38</v>
      </c>
      <c r="C269" s="7"/>
      <c r="D269" s="7"/>
      <c r="E269" s="7"/>
      <c r="F269" s="7"/>
      <c r="G269" s="7"/>
      <c r="H269" s="7"/>
      <c r="I269" s="7"/>
      <c r="J269" s="7"/>
      <c r="K269" s="7"/>
      <c r="L269" s="7"/>
      <c r="M269" s="7"/>
      <c r="N269" s="7"/>
      <c r="O269" s="7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7"/>
      <c r="AA269" s="7"/>
      <c r="AB269" s="7"/>
      <c r="AC269" s="7"/>
      <c r="AD269" s="7"/>
      <c r="AE269" s="8"/>
    </row>
    <row r="270" spans="1:31" s="70" customFormat="1" hidden="1" x14ac:dyDescent="0.25">
      <c r="A270" s="6">
        <f t="shared" si="8"/>
        <v>43003</v>
      </c>
      <c r="B270" s="81">
        <f t="shared" si="9"/>
        <v>39</v>
      </c>
      <c r="C270" s="7"/>
      <c r="D270" s="7"/>
      <c r="E270" s="7"/>
      <c r="F270" s="7"/>
      <c r="G270" s="7"/>
      <c r="H270" s="7"/>
      <c r="I270" s="7"/>
      <c r="J270" s="7"/>
      <c r="K270" s="7"/>
      <c r="L270" s="7"/>
      <c r="M270" s="7"/>
      <c r="N270" s="7"/>
      <c r="O270" s="7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7"/>
      <c r="AD270" s="7"/>
      <c r="AE270" s="8"/>
    </row>
    <row r="271" spans="1:31" s="70" customFormat="1" hidden="1" x14ac:dyDescent="0.25">
      <c r="A271" s="6">
        <f t="shared" si="8"/>
        <v>43004</v>
      </c>
      <c r="B271" s="81">
        <f t="shared" si="9"/>
        <v>39</v>
      </c>
      <c r="C271" s="7"/>
      <c r="D271" s="7"/>
      <c r="E271" s="7"/>
      <c r="F271" s="7"/>
      <c r="G271" s="7"/>
      <c r="H271" s="7"/>
      <c r="I271" s="7"/>
      <c r="J271" s="7"/>
      <c r="K271" s="7"/>
      <c r="L271" s="7"/>
      <c r="M271" s="7"/>
      <c r="N271" s="7"/>
      <c r="O271" s="7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7"/>
      <c r="AD271" s="7"/>
      <c r="AE271" s="8"/>
    </row>
    <row r="272" spans="1:31" s="70" customFormat="1" hidden="1" x14ac:dyDescent="0.25">
      <c r="A272" s="6">
        <f t="shared" si="8"/>
        <v>43005</v>
      </c>
      <c r="B272" s="81">
        <f t="shared" si="9"/>
        <v>39</v>
      </c>
      <c r="C272" s="7"/>
      <c r="D272" s="7"/>
      <c r="E272" s="7"/>
      <c r="F272" s="7"/>
      <c r="G272" s="7"/>
      <c r="H272" s="7"/>
      <c r="I272" s="7"/>
      <c r="J272" s="7"/>
      <c r="K272" s="7"/>
      <c r="L272" s="7"/>
      <c r="M272" s="7"/>
      <c r="N272" s="7"/>
      <c r="O272" s="7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7"/>
      <c r="AD272" s="7"/>
      <c r="AE272" s="8"/>
    </row>
    <row r="273" spans="1:31" s="70" customFormat="1" hidden="1" x14ac:dyDescent="0.25">
      <c r="A273" s="6">
        <f t="shared" si="8"/>
        <v>43006</v>
      </c>
      <c r="B273" s="81">
        <f t="shared" si="9"/>
        <v>39</v>
      </c>
      <c r="C273" s="7"/>
      <c r="D273" s="7"/>
      <c r="E273" s="7"/>
      <c r="F273" s="7"/>
      <c r="G273" s="7"/>
      <c r="H273" s="7"/>
      <c r="I273" s="7"/>
      <c r="J273" s="7"/>
      <c r="K273" s="7"/>
      <c r="L273" s="7"/>
      <c r="M273" s="7"/>
      <c r="N273" s="7"/>
      <c r="O273" s="7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7"/>
      <c r="AD273" s="7"/>
      <c r="AE273" s="8"/>
    </row>
    <row r="274" spans="1:31" s="70" customFormat="1" hidden="1" x14ac:dyDescent="0.25">
      <c r="A274" s="6">
        <f t="shared" si="8"/>
        <v>43007</v>
      </c>
      <c r="B274" s="81">
        <f t="shared" si="9"/>
        <v>39</v>
      </c>
      <c r="C274" s="7"/>
      <c r="D274" s="7"/>
      <c r="E274" s="7"/>
      <c r="F274" s="7"/>
      <c r="G274" s="7"/>
      <c r="H274" s="7"/>
      <c r="I274" s="7"/>
      <c r="J274" s="7"/>
      <c r="K274" s="7"/>
      <c r="L274" s="7"/>
      <c r="M274" s="7"/>
      <c r="N274" s="7"/>
      <c r="O274" s="7"/>
      <c r="P274" s="7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7"/>
      <c r="AD274" s="7"/>
      <c r="AE274" s="8"/>
    </row>
    <row r="275" spans="1:31" s="70" customFormat="1" hidden="1" x14ac:dyDescent="0.25">
      <c r="A275" s="6">
        <f t="shared" si="8"/>
        <v>43008</v>
      </c>
      <c r="B275" s="81">
        <f t="shared" si="9"/>
        <v>39</v>
      </c>
      <c r="C275" s="7"/>
      <c r="D275" s="7"/>
      <c r="E275" s="7"/>
      <c r="F275" s="7"/>
      <c r="G275" s="7"/>
      <c r="H275" s="7"/>
      <c r="I275" s="7"/>
      <c r="J275" s="7"/>
      <c r="K275" s="7"/>
      <c r="L275" s="7"/>
      <c r="M275" s="7"/>
      <c r="N275" s="7"/>
      <c r="O275" s="7"/>
      <c r="P275" s="7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7"/>
      <c r="AD275" s="7"/>
      <c r="AE275" s="8"/>
    </row>
    <row r="276" spans="1:31" s="70" customFormat="1" hidden="1" x14ac:dyDescent="0.25">
      <c r="A276" s="6">
        <f t="shared" si="8"/>
        <v>43009</v>
      </c>
      <c r="B276" s="81">
        <f t="shared" si="9"/>
        <v>39</v>
      </c>
      <c r="C276" s="7"/>
      <c r="D276" s="7"/>
      <c r="E276" s="7"/>
      <c r="F276" s="7"/>
      <c r="G276" s="7"/>
      <c r="H276" s="7"/>
      <c r="I276" s="7"/>
      <c r="J276" s="7"/>
      <c r="K276" s="7"/>
      <c r="L276" s="7"/>
      <c r="M276" s="7"/>
      <c r="N276" s="7"/>
      <c r="O276" s="7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7"/>
      <c r="AD276" s="7"/>
      <c r="AE276" s="8"/>
    </row>
    <row r="277" spans="1:31" s="70" customFormat="1" hidden="1" x14ac:dyDescent="0.25">
      <c r="A277" s="6">
        <f t="shared" si="8"/>
        <v>43010</v>
      </c>
      <c r="B277" s="81">
        <f t="shared" si="9"/>
        <v>40</v>
      </c>
      <c r="C277" s="7"/>
      <c r="D277" s="7"/>
      <c r="E277" s="7"/>
      <c r="F277" s="7"/>
      <c r="G277" s="7"/>
      <c r="H277" s="7"/>
      <c r="I277" s="7"/>
      <c r="J277" s="7"/>
      <c r="K277" s="7"/>
      <c r="L277" s="7"/>
      <c r="M277" s="7"/>
      <c r="N277" s="7"/>
      <c r="O277" s="7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7"/>
      <c r="AD277" s="7"/>
      <c r="AE277" s="8"/>
    </row>
    <row r="278" spans="1:31" s="70" customFormat="1" hidden="1" x14ac:dyDescent="0.25">
      <c r="A278" s="6">
        <f t="shared" si="8"/>
        <v>43011</v>
      </c>
      <c r="B278" s="81">
        <f t="shared" si="9"/>
        <v>40</v>
      </c>
      <c r="C278" s="7"/>
      <c r="D278" s="7"/>
      <c r="E278" s="7"/>
      <c r="F278" s="7"/>
      <c r="G278" s="7"/>
      <c r="H278" s="7"/>
      <c r="I278" s="7"/>
      <c r="J278" s="7"/>
      <c r="K278" s="7"/>
      <c r="L278" s="7"/>
      <c r="M278" s="7"/>
      <c r="N278" s="7"/>
      <c r="O278" s="7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7"/>
      <c r="AD278" s="7"/>
      <c r="AE278" s="8"/>
    </row>
    <row r="279" spans="1:31" s="70" customFormat="1" hidden="1" x14ac:dyDescent="0.25">
      <c r="A279" s="6">
        <f t="shared" si="8"/>
        <v>43012</v>
      </c>
      <c r="B279" s="81">
        <f t="shared" si="9"/>
        <v>40</v>
      </c>
      <c r="C279" s="7"/>
      <c r="D279" s="7"/>
      <c r="E279" s="7"/>
      <c r="F279" s="7"/>
      <c r="G279" s="7"/>
      <c r="H279" s="7"/>
      <c r="I279" s="7"/>
      <c r="J279" s="7"/>
      <c r="K279" s="7"/>
      <c r="L279" s="7"/>
      <c r="M279" s="7"/>
      <c r="N279" s="7"/>
      <c r="O279" s="7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7"/>
      <c r="AD279" s="7"/>
      <c r="AE279" s="8"/>
    </row>
    <row r="280" spans="1:31" s="70" customFormat="1" hidden="1" x14ac:dyDescent="0.25">
      <c r="A280" s="6">
        <f t="shared" si="8"/>
        <v>43013</v>
      </c>
      <c r="B280" s="81">
        <f t="shared" si="9"/>
        <v>40</v>
      </c>
      <c r="C280" s="7"/>
      <c r="D280" s="7"/>
      <c r="E280" s="7"/>
      <c r="F280" s="7"/>
      <c r="G280" s="7"/>
      <c r="H280" s="7"/>
      <c r="I280" s="7"/>
      <c r="J280" s="7"/>
      <c r="K280" s="7"/>
      <c r="L280" s="7"/>
      <c r="M280" s="7"/>
      <c r="N280" s="7"/>
      <c r="O280" s="7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  <c r="AD280" s="7"/>
      <c r="AE280" s="8"/>
    </row>
    <row r="281" spans="1:31" s="70" customFormat="1" hidden="1" x14ac:dyDescent="0.25">
      <c r="A281" s="6">
        <f t="shared" si="8"/>
        <v>43014</v>
      </c>
      <c r="B281" s="81">
        <f t="shared" si="9"/>
        <v>40</v>
      </c>
      <c r="C281" s="7"/>
      <c r="D281" s="7"/>
      <c r="E281" s="7"/>
      <c r="F281" s="7"/>
      <c r="G281" s="7"/>
      <c r="H281" s="7"/>
      <c r="I281" s="7"/>
      <c r="J281" s="7"/>
      <c r="K281" s="7"/>
      <c r="L281" s="7"/>
      <c r="M281" s="7"/>
      <c r="N281" s="7"/>
      <c r="O281" s="7"/>
      <c r="P281" s="7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7"/>
      <c r="AD281" s="7"/>
      <c r="AE281" s="8"/>
    </row>
    <row r="282" spans="1:31" s="70" customFormat="1" hidden="1" x14ac:dyDescent="0.25">
      <c r="A282" s="6">
        <f t="shared" si="8"/>
        <v>43015</v>
      </c>
      <c r="B282" s="81">
        <f t="shared" si="9"/>
        <v>40</v>
      </c>
      <c r="C282" s="7"/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7"/>
      <c r="O282" s="7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7"/>
      <c r="AD282" s="7"/>
      <c r="AE282" s="8"/>
    </row>
    <row r="283" spans="1:31" s="70" customFormat="1" hidden="1" x14ac:dyDescent="0.25">
      <c r="A283" s="6">
        <f t="shared" si="8"/>
        <v>43016</v>
      </c>
      <c r="B283" s="81">
        <f t="shared" si="9"/>
        <v>40</v>
      </c>
      <c r="C283" s="7"/>
      <c r="D283" s="7"/>
      <c r="E283" s="7"/>
      <c r="F283" s="7"/>
      <c r="G283" s="7"/>
      <c r="H283" s="7"/>
      <c r="I283" s="7"/>
      <c r="J283" s="7"/>
      <c r="K283" s="7"/>
      <c r="L283" s="7"/>
      <c r="M283" s="7"/>
      <c r="N283" s="7"/>
      <c r="O283" s="7"/>
      <c r="P283" s="7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7"/>
      <c r="AD283" s="7"/>
      <c r="AE283" s="8"/>
    </row>
    <row r="284" spans="1:31" s="70" customFormat="1" hidden="1" x14ac:dyDescent="0.25">
      <c r="A284" s="6">
        <f t="shared" si="8"/>
        <v>43017</v>
      </c>
      <c r="B284" s="81">
        <f t="shared" si="9"/>
        <v>41</v>
      </c>
      <c r="C284" s="7"/>
      <c r="D284" s="7"/>
      <c r="E284" s="7"/>
      <c r="F284" s="7"/>
      <c r="G284" s="7"/>
      <c r="H284" s="7"/>
      <c r="I284" s="7"/>
      <c r="J284" s="7"/>
      <c r="K284" s="7"/>
      <c r="L284" s="7"/>
      <c r="M284" s="7"/>
      <c r="N284" s="7"/>
      <c r="O284" s="7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7"/>
      <c r="AD284" s="7"/>
      <c r="AE284" s="8"/>
    </row>
    <row r="285" spans="1:31" s="70" customFormat="1" hidden="1" x14ac:dyDescent="0.25">
      <c r="A285" s="6">
        <f t="shared" ref="A285:A348" si="10">A284+1</f>
        <v>43018</v>
      </c>
      <c r="B285" s="81">
        <f t="shared" si="9"/>
        <v>41</v>
      </c>
      <c r="C285" s="7"/>
      <c r="D285" s="7"/>
      <c r="E285" s="7"/>
      <c r="F285" s="7"/>
      <c r="G285" s="7"/>
      <c r="H285" s="7"/>
      <c r="I285" s="7"/>
      <c r="J285" s="7"/>
      <c r="K285" s="7"/>
      <c r="L285" s="7"/>
      <c r="M285" s="7"/>
      <c r="N285" s="7"/>
      <c r="O285" s="7"/>
      <c r="P285" s="7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7"/>
      <c r="AD285" s="7"/>
      <c r="AE285" s="8"/>
    </row>
    <row r="286" spans="1:31" s="70" customFormat="1" hidden="1" x14ac:dyDescent="0.25">
      <c r="A286" s="6">
        <f t="shared" si="10"/>
        <v>43019</v>
      </c>
      <c r="B286" s="81">
        <f t="shared" si="9"/>
        <v>41</v>
      </c>
      <c r="C286" s="7"/>
      <c r="D286" s="7"/>
      <c r="E286" s="7"/>
      <c r="F286" s="7"/>
      <c r="G286" s="7"/>
      <c r="H286" s="7"/>
      <c r="I286" s="7"/>
      <c r="J286" s="7"/>
      <c r="K286" s="7"/>
      <c r="L286" s="7"/>
      <c r="M286" s="7"/>
      <c r="N286" s="7"/>
      <c r="O286" s="7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7"/>
      <c r="AD286" s="7"/>
      <c r="AE286" s="8"/>
    </row>
    <row r="287" spans="1:31" s="70" customFormat="1" hidden="1" x14ac:dyDescent="0.25">
      <c r="A287" s="6">
        <f t="shared" si="10"/>
        <v>43020</v>
      </c>
      <c r="B287" s="81">
        <f t="shared" si="9"/>
        <v>41</v>
      </c>
      <c r="C287" s="7"/>
      <c r="D287" s="7"/>
      <c r="E287" s="7"/>
      <c r="F287" s="7"/>
      <c r="G287" s="7"/>
      <c r="H287" s="7"/>
      <c r="I287" s="7"/>
      <c r="J287" s="7"/>
      <c r="K287" s="7"/>
      <c r="L287" s="7"/>
      <c r="M287" s="7"/>
      <c r="N287" s="7"/>
      <c r="O287" s="7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7"/>
      <c r="AD287" s="7"/>
      <c r="AE287" s="8"/>
    </row>
    <row r="288" spans="1:31" s="70" customFormat="1" hidden="1" x14ac:dyDescent="0.25">
      <c r="A288" s="6">
        <f t="shared" si="10"/>
        <v>43021</v>
      </c>
      <c r="B288" s="81">
        <f t="shared" si="9"/>
        <v>41</v>
      </c>
      <c r="C288" s="7"/>
      <c r="D288" s="7"/>
      <c r="E288" s="7"/>
      <c r="F288" s="7"/>
      <c r="G288" s="7"/>
      <c r="H288" s="7"/>
      <c r="I288" s="7"/>
      <c r="J288" s="7"/>
      <c r="K288" s="7"/>
      <c r="L288" s="7"/>
      <c r="M288" s="7"/>
      <c r="N288" s="7"/>
      <c r="O288" s="7"/>
      <c r="P288" s="7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7"/>
      <c r="AD288" s="7"/>
      <c r="AE288" s="8"/>
    </row>
    <row r="289" spans="1:31" s="70" customFormat="1" hidden="1" x14ac:dyDescent="0.25">
      <c r="A289" s="6">
        <f t="shared" si="10"/>
        <v>43022</v>
      </c>
      <c r="B289" s="81">
        <f t="shared" si="9"/>
        <v>41</v>
      </c>
      <c r="C289" s="7"/>
      <c r="D289" s="7"/>
      <c r="E289" s="7"/>
      <c r="F289" s="7"/>
      <c r="G289" s="7"/>
      <c r="H289" s="7"/>
      <c r="I289" s="7"/>
      <c r="J289" s="7"/>
      <c r="K289" s="7"/>
      <c r="L289" s="7"/>
      <c r="M289" s="7"/>
      <c r="N289" s="7"/>
      <c r="O289" s="7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7"/>
      <c r="AD289" s="7"/>
      <c r="AE289" s="8"/>
    </row>
    <row r="290" spans="1:31" s="70" customFormat="1" hidden="1" x14ac:dyDescent="0.25">
      <c r="A290" s="6">
        <f t="shared" si="10"/>
        <v>43023</v>
      </c>
      <c r="B290" s="81">
        <f t="shared" si="9"/>
        <v>41</v>
      </c>
      <c r="C290" s="7"/>
      <c r="D290" s="7"/>
      <c r="E290" s="7"/>
      <c r="F290" s="7"/>
      <c r="G290" s="7"/>
      <c r="H290" s="7"/>
      <c r="I290" s="7"/>
      <c r="J290" s="7"/>
      <c r="K290" s="7"/>
      <c r="L290" s="7"/>
      <c r="M290" s="7"/>
      <c r="N290" s="7"/>
      <c r="O290" s="7"/>
      <c r="P290" s="7"/>
      <c r="Q290" s="7"/>
      <c r="R290" s="7"/>
      <c r="S290" s="7"/>
      <c r="T290" s="7"/>
      <c r="U290" s="7"/>
      <c r="V290" s="7"/>
      <c r="W290" s="7"/>
      <c r="X290" s="7"/>
      <c r="Y290" s="7"/>
      <c r="Z290" s="7"/>
      <c r="AA290" s="7"/>
      <c r="AB290" s="7"/>
      <c r="AC290" s="7"/>
      <c r="AD290" s="7"/>
      <c r="AE290" s="8"/>
    </row>
    <row r="291" spans="1:31" s="70" customFormat="1" hidden="1" x14ac:dyDescent="0.25">
      <c r="A291" s="6">
        <f t="shared" si="10"/>
        <v>43024</v>
      </c>
      <c r="B291" s="81">
        <f t="shared" si="9"/>
        <v>42</v>
      </c>
      <c r="C291" s="7"/>
      <c r="D291" s="7"/>
      <c r="E291" s="7"/>
      <c r="F291" s="7"/>
      <c r="G291" s="7"/>
      <c r="H291" s="7"/>
      <c r="I291" s="7"/>
      <c r="J291" s="7"/>
      <c r="K291" s="7"/>
      <c r="L291" s="7"/>
      <c r="M291" s="7"/>
      <c r="N291" s="7"/>
      <c r="O291" s="7"/>
      <c r="P291" s="7"/>
      <c r="Q291" s="7"/>
      <c r="R291" s="7"/>
      <c r="S291" s="7"/>
      <c r="T291" s="7"/>
      <c r="U291" s="7"/>
      <c r="V291" s="7"/>
      <c r="W291" s="7"/>
      <c r="X291" s="7"/>
      <c r="Y291" s="7"/>
      <c r="Z291" s="7"/>
      <c r="AA291" s="7"/>
      <c r="AB291" s="7"/>
      <c r="AC291" s="7"/>
      <c r="AD291" s="7"/>
      <c r="AE291" s="8"/>
    </row>
    <row r="292" spans="1:31" s="70" customFormat="1" hidden="1" x14ac:dyDescent="0.25">
      <c r="A292" s="6">
        <f t="shared" si="10"/>
        <v>43025</v>
      </c>
      <c r="B292" s="81">
        <f t="shared" si="9"/>
        <v>42</v>
      </c>
      <c r="C292" s="7"/>
      <c r="D292" s="7"/>
      <c r="E292" s="7"/>
      <c r="F292" s="7"/>
      <c r="G292" s="7"/>
      <c r="H292" s="7"/>
      <c r="I292" s="7"/>
      <c r="J292" s="7"/>
      <c r="K292" s="7"/>
      <c r="L292" s="7"/>
      <c r="M292" s="7"/>
      <c r="N292" s="7"/>
      <c r="O292" s="7"/>
      <c r="P292" s="7"/>
      <c r="Q292" s="7"/>
      <c r="R292" s="7"/>
      <c r="S292" s="7"/>
      <c r="T292" s="7"/>
      <c r="U292" s="7"/>
      <c r="V292" s="7"/>
      <c r="W292" s="7"/>
      <c r="X292" s="7"/>
      <c r="Y292" s="7"/>
      <c r="Z292" s="7"/>
      <c r="AA292" s="7"/>
      <c r="AB292" s="7"/>
      <c r="AC292" s="7"/>
      <c r="AD292" s="7"/>
      <c r="AE292" s="8"/>
    </row>
    <row r="293" spans="1:31" s="70" customFormat="1" hidden="1" x14ac:dyDescent="0.25">
      <c r="A293" s="6">
        <f t="shared" si="10"/>
        <v>43026</v>
      </c>
      <c r="B293" s="81">
        <f t="shared" si="9"/>
        <v>42</v>
      </c>
      <c r="C293" s="7"/>
      <c r="D293" s="7"/>
      <c r="E293" s="7"/>
      <c r="F293" s="7"/>
      <c r="G293" s="7"/>
      <c r="H293" s="7"/>
      <c r="I293" s="7"/>
      <c r="J293" s="7"/>
      <c r="K293" s="7"/>
      <c r="L293" s="7"/>
      <c r="M293" s="7"/>
      <c r="N293" s="7"/>
      <c r="O293" s="7"/>
      <c r="P293" s="7"/>
      <c r="Q293" s="7"/>
      <c r="R293" s="7"/>
      <c r="S293" s="7"/>
      <c r="T293" s="7"/>
      <c r="U293" s="7"/>
      <c r="V293" s="7"/>
      <c r="W293" s="7"/>
      <c r="X293" s="7"/>
      <c r="Y293" s="7"/>
      <c r="Z293" s="7"/>
      <c r="AA293" s="7"/>
      <c r="AB293" s="7"/>
      <c r="AC293" s="7"/>
      <c r="AD293" s="7"/>
      <c r="AE293" s="8"/>
    </row>
    <row r="294" spans="1:31" s="70" customFormat="1" hidden="1" x14ac:dyDescent="0.25">
      <c r="A294" s="6">
        <f t="shared" si="10"/>
        <v>43027</v>
      </c>
      <c r="B294" s="81">
        <f t="shared" si="9"/>
        <v>42</v>
      </c>
      <c r="C294" s="7"/>
      <c r="D294" s="7"/>
      <c r="E294" s="7"/>
      <c r="F294" s="7"/>
      <c r="G294" s="7"/>
      <c r="H294" s="7"/>
      <c r="I294" s="7"/>
      <c r="J294" s="7"/>
      <c r="K294" s="7"/>
      <c r="L294" s="7"/>
      <c r="M294" s="7"/>
      <c r="N294" s="7"/>
      <c r="O294" s="7"/>
      <c r="P294" s="7"/>
      <c r="Q294" s="7"/>
      <c r="R294" s="7"/>
      <c r="S294" s="7"/>
      <c r="T294" s="7"/>
      <c r="U294" s="7"/>
      <c r="V294" s="7"/>
      <c r="W294" s="7"/>
      <c r="X294" s="7"/>
      <c r="Y294" s="7"/>
      <c r="Z294" s="7"/>
      <c r="AA294" s="7"/>
      <c r="AB294" s="7"/>
      <c r="AC294" s="7"/>
      <c r="AD294" s="7"/>
      <c r="AE294" s="8"/>
    </row>
    <row r="295" spans="1:31" s="70" customFormat="1" hidden="1" x14ac:dyDescent="0.25">
      <c r="A295" s="6">
        <f t="shared" si="10"/>
        <v>43028</v>
      </c>
      <c r="B295" s="81">
        <f t="shared" si="9"/>
        <v>42</v>
      </c>
      <c r="C295" s="7"/>
      <c r="D295" s="7"/>
      <c r="E295" s="7"/>
      <c r="F295" s="7"/>
      <c r="G295" s="7"/>
      <c r="H295" s="7"/>
      <c r="I295" s="7"/>
      <c r="J295" s="7"/>
      <c r="K295" s="7"/>
      <c r="L295" s="7"/>
      <c r="M295" s="7"/>
      <c r="N295" s="7"/>
      <c r="O295" s="7"/>
      <c r="P295" s="7"/>
      <c r="Q295" s="7"/>
      <c r="R295" s="7"/>
      <c r="S295" s="7"/>
      <c r="T295" s="7"/>
      <c r="U295" s="7"/>
      <c r="V295" s="7"/>
      <c r="W295" s="7"/>
      <c r="X295" s="7"/>
      <c r="Y295" s="7"/>
      <c r="Z295" s="7"/>
      <c r="AA295" s="7"/>
      <c r="AB295" s="7"/>
      <c r="AC295" s="7"/>
      <c r="AD295" s="7"/>
      <c r="AE295" s="8"/>
    </row>
    <row r="296" spans="1:31" s="70" customFormat="1" hidden="1" x14ac:dyDescent="0.25">
      <c r="A296" s="6">
        <f t="shared" si="10"/>
        <v>43029</v>
      </c>
      <c r="B296" s="81">
        <f t="shared" si="9"/>
        <v>42</v>
      </c>
      <c r="C296" s="7"/>
      <c r="D296" s="7"/>
      <c r="E296" s="7"/>
      <c r="F296" s="7"/>
      <c r="G296" s="7"/>
      <c r="H296" s="7"/>
      <c r="I296" s="7"/>
      <c r="J296" s="7"/>
      <c r="K296" s="7"/>
      <c r="L296" s="7"/>
      <c r="M296" s="7"/>
      <c r="N296" s="7"/>
      <c r="O296" s="7"/>
      <c r="P296" s="7"/>
      <c r="Q296" s="7"/>
      <c r="R296" s="7"/>
      <c r="S296" s="7"/>
      <c r="T296" s="7"/>
      <c r="U296" s="7"/>
      <c r="V296" s="7"/>
      <c r="W296" s="7"/>
      <c r="X296" s="7"/>
      <c r="Y296" s="7"/>
      <c r="Z296" s="7"/>
      <c r="AA296" s="7"/>
      <c r="AB296" s="7"/>
      <c r="AC296" s="7"/>
      <c r="AD296" s="7"/>
      <c r="AE296" s="8"/>
    </row>
    <row r="297" spans="1:31" s="70" customFormat="1" hidden="1" x14ac:dyDescent="0.25">
      <c r="A297" s="6">
        <f t="shared" si="10"/>
        <v>43030</v>
      </c>
      <c r="B297" s="81">
        <f t="shared" si="9"/>
        <v>42</v>
      </c>
      <c r="C297" s="7"/>
      <c r="D297" s="7"/>
      <c r="E297" s="7"/>
      <c r="F297" s="7"/>
      <c r="G297" s="7"/>
      <c r="H297" s="7"/>
      <c r="I297" s="7"/>
      <c r="J297" s="7"/>
      <c r="K297" s="7"/>
      <c r="L297" s="7"/>
      <c r="M297" s="7"/>
      <c r="N297" s="7"/>
      <c r="O297" s="7"/>
      <c r="P297" s="7"/>
      <c r="Q297" s="7"/>
      <c r="R297" s="7"/>
      <c r="S297" s="7"/>
      <c r="T297" s="7"/>
      <c r="U297" s="7"/>
      <c r="V297" s="7"/>
      <c r="W297" s="7"/>
      <c r="X297" s="7"/>
      <c r="Y297" s="7"/>
      <c r="Z297" s="7"/>
      <c r="AA297" s="7"/>
      <c r="AB297" s="7"/>
      <c r="AC297" s="7"/>
      <c r="AD297" s="7"/>
      <c r="AE297" s="8"/>
    </row>
    <row r="298" spans="1:31" s="70" customFormat="1" hidden="1" x14ac:dyDescent="0.25">
      <c r="A298" s="6">
        <f t="shared" si="10"/>
        <v>43031</v>
      </c>
      <c r="B298" s="81">
        <f t="shared" si="9"/>
        <v>43</v>
      </c>
      <c r="C298" s="7"/>
      <c r="D298" s="7"/>
      <c r="E298" s="7"/>
      <c r="F298" s="7"/>
      <c r="G298" s="7"/>
      <c r="H298" s="7"/>
      <c r="I298" s="7"/>
      <c r="J298" s="7"/>
      <c r="K298" s="7"/>
      <c r="L298" s="7"/>
      <c r="M298" s="7"/>
      <c r="N298" s="7"/>
      <c r="O298" s="7"/>
      <c r="P298" s="7"/>
      <c r="Q298" s="7"/>
      <c r="R298" s="7"/>
      <c r="S298" s="7"/>
      <c r="T298" s="7"/>
      <c r="U298" s="7"/>
      <c r="V298" s="7"/>
      <c r="W298" s="7"/>
      <c r="X298" s="7"/>
      <c r="Y298" s="7"/>
      <c r="Z298" s="7"/>
      <c r="AA298" s="7"/>
      <c r="AB298" s="7"/>
      <c r="AC298" s="7"/>
      <c r="AD298" s="7"/>
      <c r="AE298" s="8"/>
    </row>
    <row r="299" spans="1:31" s="70" customFormat="1" hidden="1" x14ac:dyDescent="0.25">
      <c r="A299" s="6">
        <f t="shared" si="10"/>
        <v>43032</v>
      </c>
      <c r="B299" s="81">
        <f t="shared" si="9"/>
        <v>43</v>
      </c>
      <c r="C299" s="7"/>
      <c r="D299" s="7"/>
      <c r="E299" s="7"/>
      <c r="F299" s="7"/>
      <c r="G299" s="7"/>
      <c r="H299" s="7"/>
      <c r="I299" s="7"/>
      <c r="J299" s="7"/>
      <c r="K299" s="7"/>
      <c r="L299" s="7"/>
      <c r="M299" s="7"/>
      <c r="N299" s="7"/>
      <c r="O299" s="7"/>
      <c r="P299" s="7"/>
      <c r="Q299" s="7"/>
      <c r="R299" s="7"/>
      <c r="S299" s="7"/>
      <c r="T299" s="7"/>
      <c r="U299" s="7"/>
      <c r="V299" s="7"/>
      <c r="W299" s="7"/>
      <c r="X299" s="7"/>
      <c r="Y299" s="7"/>
      <c r="Z299" s="7"/>
      <c r="AA299" s="7"/>
      <c r="AB299" s="7"/>
      <c r="AC299" s="7"/>
      <c r="AD299" s="7"/>
      <c r="AE299" s="8"/>
    </row>
    <row r="300" spans="1:31" s="70" customFormat="1" hidden="1" x14ac:dyDescent="0.25">
      <c r="A300" s="6">
        <f t="shared" si="10"/>
        <v>43033</v>
      </c>
      <c r="B300" s="81">
        <f t="shared" si="9"/>
        <v>43</v>
      </c>
      <c r="C300" s="7"/>
      <c r="D300" s="7"/>
      <c r="E300" s="7"/>
      <c r="F300" s="7"/>
      <c r="G300" s="7"/>
      <c r="H300" s="7"/>
      <c r="I300" s="7"/>
      <c r="J300" s="7"/>
      <c r="K300" s="7"/>
      <c r="L300" s="7"/>
      <c r="M300" s="7"/>
      <c r="N300" s="7"/>
      <c r="O300" s="7"/>
      <c r="P300" s="7"/>
      <c r="Q300" s="7"/>
      <c r="R300" s="7"/>
      <c r="S300" s="7"/>
      <c r="T300" s="7"/>
      <c r="U300" s="7"/>
      <c r="V300" s="7"/>
      <c r="W300" s="7"/>
      <c r="X300" s="7"/>
      <c r="Y300" s="7"/>
      <c r="Z300" s="7"/>
      <c r="AA300" s="7"/>
      <c r="AB300" s="7"/>
      <c r="AC300" s="7"/>
      <c r="AD300" s="7"/>
      <c r="AE300" s="8"/>
    </row>
    <row r="301" spans="1:31" s="70" customFormat="1" hidden="1" x14ac:dyDescent="0.25">
      <c r="A301" s="6">
        <f t="shared" si="10"/>
        <v>43034</v>
      </c>
      <c r="B301" s="81">
        <f t="shared" si="9"/>
        <v>43</v>
      </c>
      <c r="C301" s="7"/>
      <c r="D301" s="7"/>
      <c r="E301" s="7"/>
      <c r="F301" s="7"/>
      <c r="G301" s="7"/>
      <c r="H301" s="7"/>
      <c r="I301" s="7"/>
      <c r="J301" s="7"/>
      <c r="K301" s="7"/>
      <c r="L301" s="7"/>
      <c r="M301" s="7"/>
      <c r="N301" s="7"/>
      <c r="O301" s="7"/>
      <c r="P301" s="7"/>
      <c r="Q301" s="7"/>
      <c r="R301" s="7"/>
      <c r="S301" s="7"/>
      <c r="T301" s="7"/>
      <c r="U301" s="7"/>
      <c r="V301" s="7"/>
      <c r="W301" s="7"/>
      <c r="X301" s="7"/>
      <c r="Y301" s="7"/>
      <c r="Z301" s="7"/>
      <c r="AA301" s="7"/>
      <c r="AB301" s="7"/>
      <c r="AC301" s="7"/>
      <c r="AD301" s="7"/>
      <c r="AE301" s="8"/>
    </row>
    <row r="302" spans="1:31" s="70" customFormat="1" hidden="1" x14ac:dyDescent="0.25">
      <c r="A302" s="6">
        <f t="shared" si="10"/>
        <v>43035</v>
      </c>
      <c r="B302" s="81">
        <f t="shared" si="9"/>
        <v>43</v>
      </c>
      <c r="C302" s="7"/>
      <c r="D302" s="7"/>
      <c r="E302" s="7"/>
      <c r="F302" s="7"/>
      <c r="G302" s="7"/>
      <c r="H302" s="7"/>
      <c r="I302" s="7"/>
      <c r="J302" s="7"/>
      <c r="K302" s="7"/>
      <c r="L302" s="7"/>
      <c r="M302" s="7"/>
      <c r="N302" s="7"/>
      <c r="O302" s="7"/>
      <c r="P302" s="7"/>
      <c r="Q302" s="7"/>
      <c r="R302" s="7"/>
      <c r="S302" s="7"/>
      <c r="T302" s="7"/>
      <c r="U302" s="7"/>
      <c r="V302" s="7"/>
      <c r="W302" s="7"/>
      <c r="X302" s="7"/>
      <c r="Y302" s="7"/>
      <c r="Z302" s="7"/>
      <c r="AA302" s="7"/>
      <c r="AB302" s="7"/>
      <c r="AC302" s="7"/>
      <c r="AD302" s="7"/>
      <c r="AE302" s="8"/>
    </row>
    <row r="303" spans="1:31" s="70" customFormat="1" hidden="1" x14ac:dyDescent="0.25">
      <c r="A303" s="6">
        <f t="shared" si="10"/>
        <v>43036</v>
      </c>
      <c r="B303" s="81">
        <f t="shared" si="9"/>
        <v>43</v>
      </c>
      <c r="C303" s="7"/>
      <c r="D303" s="7"/>
      <c r="E303" s="7"/>
      <c r="F303" s="7"/>
      <c r="G303" s="7"/>
      <c r="H303" s="7"/>
      <c r="I303" s="7"/>
      <c r="J303" s="7"/>
      <c r="K303" s="7"/>
      <c r="L303" s="7"/>
      <c r="M303" s="7"/>
      <c r="N303" s="7"/>
      <c r="O303" s="7"/>
      <c r="P303" s="7"/>
      <c r="Q303" s="7"/>
      <c r="R303" s="7"/>
      <c r="S303" s="7"/>
      <c r="T303" s="7"/>
      <c r="U303" s="7"/>
      <c r="V303" s="7"/>
      <c r="W303" s="7"/>
      <c r="X303" s="7"/>
      <c r="Y303" s="7"/>
      <c r="Z303" s="7"/>
      <c r="AA303" s="7"/>
      <c r="AB303" s="7"/>
      <c r="AC303" s="7"/>
      <c r="AD303" s="7"/>
      <c r="AE303" s="8"/>
    </row>
    <row r="304" spans="1:31" s="70" customFormat="1" hidden="1" x14ac:dyDescent="0.25">
      <c r="A304" s="6">
        <f t="shared" si="10"/>
        <v>43037</v>
      </c>
      <c r="B304" s="81">
        <f t="shared" si="9"/>
        <v>43</v>
      </c>
      <c r="C304" s="7"/>
      <c r="D304" s="7"/>
      <c r="E304" s="7"/>
      <c r="F304" s="7"/>
      <c r="G304" s="7"/>
      <c r="H304" s="7"/>
      <c r="I304" s="7"/>
      <c r="J304" s="7"/>
      <c r="K304" s="7"/>
      <c r="L304" s="7"/>
      <c r="M304" s="7"/>
      <c r="N304" s="7"/>
      <c r="O304" s="7"/>
      <c r="P304" s="7"/>
      <c r="Q304" s="7"/>
      <c r="R304" s="7"/>
      <c r="S304" s="7"/>
      <c r="T304" s="7"/>
      <c r="U304" s="7"/>
      <c r="V304" s="7"/>
      <c r="W304" s="7"/>
      <c r="X304" s="7"/>
      <c r="Y304" s="7"/>
      <c r="Z304" s="7"/>
      <c r="AA304" s="7"/>
      <c r="AB304" s="7"/>
      <c r="AC304" s="7"/>
      <c r="AD304" s="7"/>
      <c r="AE304" s="8"/>
    </row>
    <row r="305" spans="1:31" s="70" customFormat="1" hidden="1" x14ac:dyDescent="0.25">
      <c r="A305" s="6">
        <f t="shared" si="10"/>
        <v>43038</v>
      </c>
      <c r="B305" s="81">
        <f t="shared" si="9"/>
        <v>44</v>
      </c>
      <c r="C305" s="7"/>
      <c r="D305" s="7"/>
      <c r="E305" s="7"/>
      <c r="F305" s="7"/>
      <c r="G305" s="7"/>
      <c r="H305" s="7"/>
      <c r="I305" s="7"/>
      <c r="J305" s="7"/>
      <c r="K305" s="7"/>
      <c r="L305" s="7"/>
      <c r="M305" s="7"/>
      <c r="N305" s="7"/>
      <c r="O305" s="7"/>
      <c r="P305" s="7"/>
      <c r="Q305" s="7"/>
      <c r="R305" s="7"/>
      <c r="S305" s="7"/>
      <c r="T305" s="7"/>
      <c r="U305" s="7"/>
      <c r="V305" s="7"/>
      <c r="W305" s="7"/>
      <c r="X305" s="7"/>
      <c r="Y305" s="7"/>
      <c r="Z305" s="7"/>
      <c r="AA305" s="7"/>
      <c r="AB305" s="7"/>
      <c r="AC305" s="7"/>
      <c r="AD305" s="7"/>
      <c r="AE305" s="8"/>
    </row>
    <row r="306" spans="1:31" s="70" customFormat="1" hidden="1" x14ac:dyDescent="0.25">
      <c r="A306" s="6">
        <f t="shared" si="10"/>
        <v>43039</v>
      </c>
      <c r="B306" s="81">
        <f t="shared" si="9"/>
        <v>44</v>
      </c>
      <c r="C306" s="7"/>
      <c r="D306" s="7"/>
      <c r="E306" s="7"/>
      <c r="F306" s="7"/>
      <c r="G306" s="7"/>
      <c r="H306" s="7"/>
      <c r="I306" s="7"/>
      <c r="J306" s="7"/>
      <c r="K306" s="7"/>
      <c r="L306" s="7"/>
      <c r="M306" s="7"/>
      <c r="N306" s="7"/>
      <c r="O306" s="7"/>
      <c r="P306" s="7"/>
      <c r="Q306" s="7"/>
      <c r="R306" s="7"/>
      <c r="S306" s="7"/>
      <c r="T306" s="7"/>
      <c r="U306" s="7"/>
      <c r="V306" s="7"/>
      <c r="W306" s="7"/>
      <c r="X306" s="7"/>
      <c r="Y306" s="7"/>
      <c r="Z306" s="7"/>
      <c r="AA306" s="7"/>
      <c r="AB306" s="7"/>
      <c r="AC306" s="7"/>
      <c r="AD306" s="7"/>
      <c r="AE306" s="8"/>
    </row>
    <row r="307" spans="1:31" s="70" customFormat="1" hidden="1" x14ac:dyDescent="0.25">
      <c r="A307" s="6">
        <f t="shared" si="10"/>
        <v>43040</v>
      </c>
      <c r="B307" s="81">
        <f t="shared" si="9"/>
        <v>44</v>
      </c>
      <c r="C307" s="7"/>
      <c r="D307" s="7"/>
      <c r="E307" s="7"/>
      <c r="F307" s="7"/>
      <c r="G307" s="7"/>
      <c r="H307" s="7"/>
      <c r="I307" s="7"/>
      <c r="J307" s="7"/>
      <c r="K307" s="7"/>
      <c r="L307" s="7"/>
      <c r="M307" s="7"/>
      <c r="N307" s="7"/>
      <c r="O307" s="7"/>
      <c r="P307" s="7"/>
      <c r="Q307" s="7"/>
      <c r="R307" s="7"/>
      <c r="S307" s="7"/>
      <c r="T307" s="7"/>
      <c r="U307" s="7"/>
      <c r="V307" s="7"/>
      <c r="W307" s="7"/>
      <c r="X307" s="7"/>
      <c r="Y307" s="7"/>
      <c r="Z307" s="7"/>
      <c r="AA307" s="7"/>
      <c r="AB307" s="7"/>
      <c r="AC307" s="7"/>
      <c r="AD307" s="7"/>
      <c r="AE307" s="8"/>
    </row>
    <row r="308" spans="1:31" s="70" customFormat="1" hidden="1" x14ac:dyDescent="0.25">
      <c r="A308" s="6">
        <f t="shared" si="10"/>
        <v>43041</v>
      </c>
      <c r="B308" s="81">
        <f t="shared" si="9"/>
        <v>44</v>
      </c>
      <c r="C308" s="7"/>
      <c r="D308" s="7"/>
      <c r="E308" s="7"/>
      <c r="F308" s="7"/>
      <c r="G308" s="7"/>
      <c r="H308" s="7"/>
      <c r="I308" s="7"/>
      <c r="J308" s="7"/>
      <c r="K308" s="7"/>
      <c r="L308" s="7"/>
      <c r="M308" s="7"/>
      <c r="N308" s="7"/>
      <c r="O308" s="7"/>
      <c r="P308" s="7"/>
      <c r="Q308" s="7"/>
      <c r="R308" s="7"/>
      <c r="S308" s="7"/>
      <c r="T308" s="7"/>
      <c r="U308" s="7"/>
      <c r="V308" s="7"/>
      <c r="W308" s="7"/>
      <c r="X308" s="7"/>
      <c r="Y308" s="7"/>
      <c r="Z308" s="7"/>
      <c r="AA308" s="7"/>
      <c r="AB308" s="7"/>
      <c r="AC308" s="7"/>
      <c r="AD308" s="7"/>
      <c r="AE308" s="8"/>
    </row>
    <row r="309" spans="1:31" s="70" customFormat="1" hidden="1" x14ac:dyDescent="0.25">
      <c r="A309" s="6">
        <f t="shared" si="10"/>
        <v>43042</v>
      </c>
      <c r="B309" s="81">
        <f t="shared" si="9"/>
        <v>44</v>
      </c>
      <c r="C309" s="7"/>
      <c r="D309" s="7"/>
      <c r="E309" s="7"/>
      <c r="F309" s="7"/>
      <c r="G309" s="7"/>
      <c r="H309" s="7"/>
      <c r="I309" s="7"/>
      <c r="J309" s="7"/>
      <c r="K309" s="7"/>
      <c r="L309" s="7"/>
      <c r="M309" s="7"/>
      <c r="N309" s="7"/>
      <c r="O309" s="7"/>
      <c r="P309" s="7"/>
      <c r="Q309" s="7"/>
      <c r="R309" s="7"/>
      <c r="S309" s="7"/>
      <c r="T309" s="7"/>
      <c r="U309" s="7"/>
      <c r="V309" s="7"/>
      <c r="W309" s="7"/>
      <c r="X309" s="7"/>
      <c r="Y309" s="7"/>
      <c r="Z309" s="7"/>
      <c r="AA309" s="7"/>
      <c r="AB309" s="7"/>
      <c r="AC309" s="7"/>
      <c r="AD309" s="7"/>
      <c r="AE309" s="8"/>
    </row>
    <row r="310" spans="1:31" s="70" customFormat="1" hidden="1" x14ac:dyDescent="0.25">
      <c r="A310" s="6">
        <f t="shared" si="10"/>
        <v>43043</v>
      </c>
      <c r="B310" s="81">
        <f t="shared" si="9"/>
        <v>44</v>
      </c>
      <c r="C310" s="7"/>
      <c r="D310" s="7"/>
      <c r="E310" s="7"/>
      <c r="F310" s="7"/>
      <c r="G310" s="7"/>
      <c r="H310" s="7"/>
      <c r="I310" s="7"/>
      <c r="J310" s="7"/>
      <c r="K310" s="7"/>
      <c r="L310" s="7"/>
      <c r="M310" s="7"/>
      <c r="N310" s="7"/>
      <c r="O310" s="7"/>
      <c r="P310" s="7"/>
      <c r="Q310" s="7"/>
      <c r="R310" s="7"/>
      <c r="S310" s="7"/>
      <c r="T310" s="7"/>
      <c r="U310" s="7"/>
      <c r="V310" s="7"/>
      <c r="W310" s="7"/>
      <c r="X310" s="7"/>
      <c r="Y310" s="7"/>
      <c r="Z310" s="7"/>
      <c r="AA310" s="7"/>
      <c r="AB310" s="7"/>
      <c r="AC310" s="7"/>
      <c r="AD310" s="7"/>
      <c r="AE310" s="8"/>
    </row>
    <row r="311" spans="1:31" s="70" customFormat="1" hidden="1" x14ac:dyDescent="0.25">
      <c r="A311" s="6">
        <f t="shared" si="10"/>
        <v>43044</v>
      </c>
      <c r="B311" s="81">
        <f t="shared" si="9"/>
        <v>44</v>
      </c>
      <c r="C311" s="7"/>
      <c r="D311" s="7"/>
      <c r="E311" s="7"/>
      <c r="F311" s="7"/>
      <c r="G311" s="7"/>
      <c r="H311" s="7"/>
      <c r="I311" s="7"/>
      <c r="J311" s="7"/>
      <c r="K311" s="7"/>
      <c r="L311" s="7"/>
      <c r="M311" s="7"/>
      <c r="N311" s="7"/>
      <c r="O311" s="7"/>
      <c r="P311" s="7"/>
      <c r="Q311" s="7"/>
      <c r="R311" s="7"/>
      <c r="S311" s="7"/>
      <c r="T311" s="7"/>
      <c r="U311" s="7"/>
      <c r="V311" s="7"/>
      <c r="W311" s="7"/>
      <c r="X311" s="7"/>
      <c r="Y311" s="7"/>
      <c r="Z311" s="7"/>
      <c r="AA311" s="7"/>
      <c r="AB311" s="7"/>
      <c r="AC311" s="7"/>
      <c r="AD311" s="7"/>
      <c r="AE311" s="8"/>
    </row>
    <row r="312" spans="1:31" s="70" customFormat="1" hidden="1" x14ac:dyDescent="0.25">
      <c r="A312" s="6">
        <f t="shared" si="10"/>
        <v>43045</v>
      </c>
      <c r="B312" s="81">
        <f t="shared" si="9"/>
        <v>45</v>
      </c>
      <c r="C312" s="7"/>
      <c r="D312" s="7"/>
      <c r="E312" s="7"/>
      <c r="F312" s="7"/>
      <c r="G312" s="7"/>
      <c r="H312" s="7"/>
      <c r="I312" s="7"/>
      <c r="J312" s="7"/>
      <c r="K312" s="7"/>
      <c r="L312" s="7"/>
      <c r="M312" s="7"/>
      <c r="N312" s="7"/>
      <c r="O312" s="7"/>
      <c r="P312" s="7"/>
      <c r="Q312" s="7"/>
      <c r="R312" s="7"/>
      <c r="S312" s="7"/>
      <c r="T312" s="7"/>
      <c r="U312" s="7"/>
      <c r="V312" s="7"/>
      <c r="W312" s="7"/>
      <c r="X312" s="7"/>
      <c r="Y312" s="7"/>
      <c r="Z312" s="7"/>
      <c r="AA312" s="7"/>
      <c r="AB312" s="7"/>
      <c r="AC312" s="7"/>
      <c r="AD312" s="7"/>
      <c r="AE312" s="8"/>
    </row>
    <row r="313" spans="1:31" s="70" customFormat="1" hidden="1" x14ac:dyDescent="0.25">
      <c r="A313" s="6">
        <f t="shared" si="10"/>
        <v>43046</v>
      </c>
      <c r="B313" s="81">
        <f t="shared" si="9"/>
        <v>45</v>
      </c>
      <c r="C313" s="7"/>
      <c r="D313" s="7"/>
      <c r="E313" s="7"/>
      <c r="F313" s="7"/>
      <c r="G313" s="7"/>
      <c r="H313" s="7"/>
      <c r="I313" s="7"/>
      <c r="J313" s="7"/>
      <c r="K313" s="7"/>
      <c r="L313" s="7"/>
      <c r="M313" s="7"/>
      <c r="N313" s="7"/>
      <c r="O313" s="7"/>
      <c r="P313" s="7"/>
      <c r="Q313" s="7"/>
      <c r="R313" s="7"/>
      <c r="S313" s="7"/>
      <c r="T313" s="7"/>
      <c r="U313" s="7"/>
      <c r="V313" s="7"/>
      <c r="W313" s="7"/>
      <c r="X313" s="7"/>
      <c r="Y313" s="7"/>
      <c r="Z313" s="7"/>
      <c r="AA313" s="7"/>
      <c r="AB313" s="7"/>
      <c r="AC313" s="7"/>
      <c r="AD313" s="7"/>
      <c r="AE313" s="8"/>
    </row>
    <row r="314" spans="1:31" s="70" customFormat="1" hidden="1" x14ac:dyDescent="0.25">
      <c r="A314" s="6">
        <f t="shared" si="10"/>
        <v>43047</v>
      </c>
      <c r="B314" s="81">
        <f t="shared" si="9"/>
        <v>45</v>
      </c>
      <c r="C314" s="7"/>
      <c r="D314" s="7"/>
      <c r="E314" s="7"/>
      <c r="F314" s="7"/>
      <c r="G314" s="7"/>
      <c r="H314" s="7"/>
      <c r="I314" s="7"/>
      <c r="J314" s="7"/>
      <c r="K314" s="7"/>
      <c r="L314" s="7"/>
      <c r="M314" s="7"/>
      <c r="N314" s="7"/>
      <c r="O314" s="7"/>
      <c r="P314" s="7"/>
      <c r="Q314" s="7"/>
      <c r="R314" s="7"/>
      <c r="S314" s="7"/>
      <c r="T314" s="7"/>
      <c r="U314" s="7"/>
      <c r="V314" s="7"/>
      <c r="W314" s="7"/>
      <c r="X314" s="7"/>
      <c r="Y314" s="7"/>
      <c r="Z314" s="7"/>
      <c r="AA314" s="7"/>
      <c r="AB314" s="7"/>
      <c r="AC314" s="7"/>
      <c r="AD314" s="7"/>
      <c r="AE314" s="8"/>
    </row>
    <row r="315" spans="1:31" s="70" customFormat="1" hidden="1" x14ac:dyDescent="0.25">
      <c r="A315" s="6">
        <f t="shared" si="10"/>
        <v>43048</v>
      </c>
      <c r="B315" s="81">
        <f t="shared" si="9"/>
        <v>45</v>
      </c>
      <c r="C315" s="7"/>
      <c r="D315" s="7"/>
      <c r="E315" s="7"/>
      <c r="F315" s="7"/>
      <c r="G315" s="7"/>
      <c r="H315" s="7"/>
      <c r="I315" s="7"/>
      <c r="J315" s="7"/>
      <c r="K315" s="7"/>
      <c r="L315" s="7"/>
      <c r="M315" s="7"/>
      <c r="N315" s="7"/>
      <c r="O315" s="7"/>
      <c r="P315" s="7"/>
      <c r="Q315" s="7"/>
      <c r="R315" s="7"/>
      <c r="S315" s="7"/>
      <c r="T315" s="7"/>
      <c r="U315" s="7"/>
      <c r="V315" s="7"/>
      <c r="W315" s="7"/>
      <c r="X315" s="7"/>
      <c r="Y315" s="7"/>
      <c r="Z315" s="7"/>
      <c r="AA315" s="7"/>
      <c r="AB315" s="7"/>
      <c r="AC315" s="7"/>
      <c r="AD315" s="7"/>
      <c r="AE315" s="8"/>
    </row>
    <row r="316" spans="1:31" s="70" customFormat="1" hidden="1" x14ac:dyDescent="0.25">
      <c r="A316" s="6">
        <f t="shared" si="10"/>
        <v>43049</v>
      </c>
      <c r="B316" s="81">
        <f t="shared" si="9"/>
        <v>45</v>
      </c>
      <c r="C316" s="7"/>
      <c r="D316" s="7"/>
      <c r="E316" s="7"/>
      <c r="F316" s="7"/>
      <c r="G316" s="7"/>
      <c r="H316" s="7"/>
      <c r="I316" s="7"/>
      <c r="J316" s="7"/>
      <c r="K316" s="7"/>
      <c r="L316" s="7"/>
      <c r="M316" s="7"/>
      <c r="N316" s="7"/>
      <c r="O316" s="7"/>
      <c r="P316" s="7"/>
      <c r="Q316" s="7"/>
      <c r="R316" s="7"/>
      <c r="S316" s="7"/>
      <c r="T316" s="7"/>
      <c r="U316" s="7"/>
      <c r="V316" s="7"/>
      <c r="W316" s="7"/>
      <c r="X316" s="7"/>
      <c r="Y316" s="7"/>
      <c r="Z316" s="7"/>
      <c r="AA316" s="7"/>
      <c r="AB316" s="7"/>
      <c r="AC316" s="7"/>
      <c r="AD316" s="7"/>
      <c r="AE316" s="8"/>
    </row>
    <row r="317" spans="1:31" s="70" customFormat="1" hidden="1" x14ac:dyDescent="0.25">
      <c r="A317" s="6">
        <f t="shared" si="10"/>
        <v>43050</v>
      </c>
      <c r="B317" s="81">
        <f t="shared" si="9"/>
        <v>45</v>
      </c>
      <c r="C317" s="7"/>
      <c r="D317" s="7"/>
      <c r="E317" s="7"/>
      <c r="F317" s="7"/>
      <c r="G317" s="7"/>
      <c r="H317" s="7"/>
      <c r="I317" s="7"/>
      <c r="J317" s="7"/>
      <c r="K317" s="7"/>
      <c r="L317" s="7"/>
      <c r="M317" s="7"/>
      <c r="N317" s="7"/>
      <c r="O317" s="7"/>
      <c r="P317" s="7"/>
      <c r="Q317" s="7"/>
      <c r="R317" s="7"/>
      <c r="S317" s="7"/>
      <c r="T317" s="7"/>
      <c r="U317" s="7"/>
      <c r="V317" s="7"/>
      <c r="W317" s="7"/>
      <c r="X317" s="7"/>
      <c r="Y317" s="7"/>
      <c r="Z317" s="7"/>
      <c r="AA317" s="7"/>
      <c r="AB317" s="7"/>
      <c r="AC317" s="7"/>
      <c r="AD317" s="7"/>
      <c r="AE317" s="8"/>
    </row>
    <row r="318" spans="1:31" s="70" customFormat="1" hidden="1" x14ac:dyDescent="0.25">
      <c r="A318" s="6">
        <f t="shared" si="10"/>
        <v>43051</v>
      </c>
      <c r="B318" s="81">
        <f t="shared" si="9"/>
        <v>45</v>
      </c>
      <c r="C318" s="7"/>
      <c r="D318" s="7"/>
      <c r="E318" s="7"/>
      <c r="F318" s="7"/>
      <c r="G318" s="7"/>
      <c r="H318" s="7"/>
      <c r="I318" s="7"/>
      <c r="J318" s="7"/>
      <c r="K318" s="7"/>
      <c r="L318" s="7"/>
      <c r="M318" s="7"/>
      <c r="N318" s="7"/>
      <c r="O318" s="7"/>
      <c r="P318" s="7"/>
      <c r="Q318" s="7"/>
      <c r="R318" s="7"/>
      <c r="S318" s="7"/>
      <c r="T318" s="7"/>
      <c r="U318" s="7"/>
      <c r="V318" s="7"/>
      <c r="W318" s="7"/>
      <c r="X318" s="7"/>
      <c r="Y318" s="7"/>
      <c r="Z318" s="7"/>
      <c r="AA318" s="7"/>
      <c r="AB318" s="7"/>
      <c r="AC318" s="7"/>
      <c r="AD318" s="7"/>
      <c r="AE318" s="8"/>
    </row>
    <row r="319" spans="1:31" s="70" customFormat="1" hidden="1" x14ac:dyDescent="0.25">
      <c r="A319" s="6">
        <f t="shared" si="10"/>
        <v>43052</v>
      </c>
      <c r="B319" s="81">
        <f t="shared" si="9"/>
        <v>46</v>
      </c>
      <c r="C319" s="7"/>
      <c r="D319" s="7"/>
      <c r="E319" s="7"/>
      <c r="F319" s="7"/>
      <c r="G319" s="7"/>
      <c r="H319" s="7"/>
      <c r="I319" s="7"/>
      <c r="J319" s="7"/>
      <c r="K319" s="7"/>
      <c r="L319" s="7"/>
      <c r="M319" s="7"/>
      <c r="N319" s="7"/>
      <c r="O319" s="7"/>
      <c r="P319" s="7"/>
      <c r="Q319" s="7"/>
      <c r="R319" s="7"/>
      <c r="S319" s="7"/>
      <c r="T319" s="7"/>
      <c r="U319" s="7"/>
      <c r="V319" s="7"/>
      <c r="W319" s="7"/>
      <c r="X319" s="7"/>
      <c r="Y319" s="7"/>
      <c r="Z319" s="7"/>
      <c r="AA319" s="7"/>
      <c r="AB319" s="7"/>
      <c r="AC319" s="7"/>
      <c r="AD319" s="7"/>
      <c r="AE319" s="8"/>
    </row>
    <row r="320" spans="1:31" s="70" customFormat="1" hidden="1" x14ac:dyDescent="0.25">
      <c r="A320" s="6">
        <f t="shared" si="10"/>
        <v>43053</v>
      </c>
      <c r="B320" s="81">
        <f t="shared" si="9"/>
        <v>46</v>
      </c>
      <c r="C320" s="7"/>
      <c r="D320" s="7"/>
      <c r="E320" s="7"/>
      <c r="F320" s="7"/>
      <c r="G320" s="7"/>
      <c r="H320" s="7"/>
      <c r="I320" s="7"/>
      <c r="J320" s="7"/>
      <c r="K320" s="7"/>
      <c r="L320" s="7"/>
      <c r="M320" s="7"/>
      <c r="N320" s="7"/>
      <c r="O320" s="7"/>
      <c r="P320" s="7"/>
      <c r="Q320" s="7"/>
      <c r="R320" s="7"/>
      <c r="S320" s="7"/>
      <c r="T320" s="7"/>
      <c r="U320" s="7"/>
      <c r="V320" s="7"/>
      <c r="W320" s="7"/>
      <c r="X320" s="7"/>
      <c r="Y320" s="7"/>
      <c r="Z320" s="7"/>
      <c r="AA320" s="7"/>
      <c r="AB320" s="7"/>
      <c r="AC320" s="7"/>
      <c r="AD320" s="7"/>
      <c r="AE320" s="8"/>
    </row>
    <row r="321" spans="1:31" s="70" customFormat="1" hidden="1" x14ac:dyDescent="0.25">
      <c r="A321" s="6">
        <f t="shared" si="10"/>
        <v>43054</v>
      </c>
      <c r="B321" s="81">
        <f t="shared" si="9"/>
        <v>46</v>
      </c>
      <c r="C321" s="7"/>
      <c r="D321" s="7"/>
      <c r="E321" s="7"/>
      <c r="F321" s="7"/>
      <c r="G321" s="7"/>
      <c r="H321" s="7"/>
      <c r="I321" s="7"/>
      <c r="J321" s="7"/>
      <c r="K321" s="7"/>
      <c r="L321" s="7"/>
      <c r="M321" s="7"/>
      <c r="N321" s="7"/>
      <c r="O321" s="7"/>
      <c r="P321" s="7"/>
      <c r="Q321" s="7"/>
      <c r="R321" s="7"/>
      <c r="S321" s="7"/>
      <c r="T321" s="7"/>
      <c r="U321" s="7"/>
      <c r="V321" s="7"/>
      <c r="W321" s="7"/>
      <c r="X321" s="7"/>
      <c r="Y321" s="7"/>
      <c r="Z321" s="7"/>
      <c r="AA321" s="7"/>
      <c r="AB321" s="7"/>
      <c r="AC321" s="7"/>
      <c r="AD321" s="7"/>
      <c r="AE321" s="8"/>
    </row>
    <row r="322" spans="1:31" s="70" customFormat="1" hidden="1" x14ac:dyDescent="0.25">
      <c r="A322" s="6">
        <f t="shared" si="10"/>
        <v>43055</v>
      </c>
      <c r="B322" s="81">
        <f t="shared" si="9"/>
        <v>46</v>
      </c>
      <c r="C322" s="7"/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7"/>
      <c r="O322" s="7"/>
      <c r="P322" s="7"/>
      <c r="Q322" s="7"/>
      <c r="R322" s="7"/>
      <c r="S322" s="7"/>
      <c r="T322" s="7"/>
      <c r="U322" s="7"/>
      <c r="V322" s="7"/>
      <c r="W322" s="7"/>
      <c r="X322" s="7"/>
      <c r="Y322" s="7"/>
      <c r="Z322" s="7"/>
      <c r="AA322" s="7"/>
      <c r="AB322" s="7"/>
      <c r="AC322" s="7"/>
      <c r="AD322" s="7"/>
      <c r="AE322" s="8"/>
    </row>
    <row r="323" spans="1:31" s="70" customFormat="1" hidden="1" x14ac:dyDescent="0.25">
      <c r="A323" s="6">
        <f t="shared" si="10"/>
        <v>43056</v>
      </c>
      <c r="B323" s="81">
        <f t="shared" ref="B323:B367" si="11">(WEEKNUM($A323,2)-(WEEKDAY(DATE(YEAR(A323),1,4),2)&lt;4)*1)</f>
        <v>46</v>
      </c>
      <c r="C323" s="7"/>
      <c r="D323" s="7"/>
      <c r="E323" s="7"/>
      <c r="F323" s="7"/>
      <c r="G323" s="7"/>
      <c r="H323" s="7"/>
      <c r="I323" s="7"/>
      <c r="J323" s="7"/>
      <c r="K323" s="7"/>
      <c r="L323" s="7"/>
      <c r="M323" s="7"/>
      <c r="N323" s="7"/>
      <c r="O323" s="7"/>
      <c r="P323" s="7"/>
      <c r="Q323" s="7"/>
      <c r="R323" s="7"/>
      <c r="S323" s="7"/>
      <c r="T323" s="7"/>
      <c r="U323" s="7"/>
      <c r="V323" s="7"/>
      <c r="W323" s="7"/>
      <c r="X323" s="7"/>
      <c r="Y323" s="7"/>
      <c r="Z323" s="7"/>
      <c r="AA323" s="7"/>
      <c r="AB323" s="7"/>
      <c r="AC323" s="7"/>
      <c r="AD323" s="7"/>
      <c r="AE323" s="8"/>
    </row>
    <row r="324" spans="1:31" s="70" customFormat="1" hidden="1" x14ac:dyDescent="0.25">
      <c r="A324" s="6">
        <f t="shared" si="10"/>
        <v>43057</v>
      </c>
      <c r="B324" s="81">
        <f t="shared" si="11"/>
        <v>46</v>
      </c>
      <c r="C324" s="7"/>
      <c r="D324" s="7"/>
      <c r="E324" s="7"/>
      <c r="F324" s="7"/>
      <c r="G324" s="7"/>
      <c r="H324" s="7"/>
      <c r="I324" s="7"/>
      <c r="J324" s="7"/>
      <c r="K324" s="7"/>
      <c r="L324" s="7"/>
      <c r="M324" s="7"/>
      <c r="N324" s="7"/>
      <c r="O324" s="7"/>
      <c r="P324" s="7"/>
      <c r="Q324" s="7"/>
      <c r="R324" s="7"/>
      <c r="S324" s="7"/>
      <c r="T324" s="7"/>
      <c r="U324" s="7"/>
      <c r="V324" s="7"/>
      <c r="W324" s="7"/>
      <c r="X324" s="7"/>
      <c r="Y324" s="7"/>
      <c r="Z324" s="7"/>
      <c r="AA324" s="7"/>
      <c r="AB324" s="7"/>
      <c r="AC324" s="7"/>
      <c r="AD324" s="7"/>
      <c r="AE324" s="8"/>
    </row>
    <row r="325" spans="1:31" s="70" customFormat="1" hidden="1" x14ac:dyDescent="0.25">
      <c r="A325" s="6">
        <f t="shared" si="10"/>
        <v>43058</v>
      </c>
      <c r="B325" s="81">
        <f t="shared" si="11"/>
        <v>46</v>
      </c>
      <c r="C325" s="7"/>
      <c r="D325" s="7"/>
      <c r="E325" s="7"/>
      <c r="F325" s="7"/>
      <c r="G325" s="7"/>
      <c r="H325" s="7"/>
      <c r="I325" s="7"/>
      <c r="J325" s="7"/>
      <c r="K325" s="7"/>
      <c r="L325" s="7"/>
      <c r="M325" s="7"/>
      <c r="N325" s="7"/>
      <c r="O325" s="7"/>
      <c r="P325" s="7"/>
      <c r="Q325" s="7"/>
      <c r="R325" s="7"/>
      <c r="S325" s="7"/>
      <c r="T325" s="7"/>
      <c r="U325" s="7"/>
      <c r="V325" s="7"/>
      <c r="W325" s="7"/>
      <c r="X325" s="7"/>
      <c r="Y325" s="7"/>
      <c r="Z325" s="7"/>
      <c r="AA325" s="7"/>
      <c r="AB325" s="7"/>
      <c r="AC325" s="7"/>
      <c r="AD325" s="7"/>
      <c r="AE325" s="8"/>
    </row>
    <row r="326" spans="1:31" s="70" customFormat="1" hidden="1" x14ac:dyDescent="0.25">
      <c r="A326" s="6">
        <f t="shared" si="10"/>
        <v>43059</v>
      </c>
      <c r="B326" s="81">
        <f t="shared" si="11"/>
        <v>47</v>
      </c>
      <c r="C326" s="7"/>
      <c r="D326" s="7"/>
      <c r="E326" s="7"/>
      <c r="F326" s="7"/>
      <c r="G326" s="7"/>
      <c r="H326" s="7"/>
      <c r="I326" s="7"/>
      <c r="J326" s="7"/>
      <c r="K326" s="7"/>
      <c r="L326" s="7"/>
      <c r="M326" s="7"/>
      <c r="N326" s="7"/>
      <c r="O326" s="7"/>
      <c r="P326" s="7"/>
      <c r="Q326" s="7"/>
      <c r="R326" s="7"/>
      <c r="S326" s="7"/>
      <c r="T326" s="7"/>
      <c r="U326" s="7"/>
      <c r="V326" s="7"/>
      <c r="W326" s="7"/>
      <c r="X326" s="7"/>
      <c r="Y326" s="7"/>
      <c r="Z326" s="7"/>
      <c r="AA326" s="7"/>
      <c r="AB326" s="7"/>
      <c r="AC326" s="7"/>
      <c r="AD326" s="7"/>
      <c r="AE326" s="8"/>
    </row>
    <row r="327" spans="1:31" s="70" customFormat="1" hidden="1" x14ac:dyDescent="0.25">
      <c r="A327" s="6">
        <f t="shared" si="10"/>
        <v>43060</v>
      </c>
      <c r="B327" s="81">
        <f t="shared" si="11"/>
        <v>47</v>
      </c>
      <c r="C327" s="7"/>
      <c r="D327" s="7"/>
      <c r="E327" s="7"/>
      <c r="F327" s="7"/>
      <c r="G327" s="7"/>
      <c r="H327" s="7"/>
      <c r="I327" s="7"/>
      <c r="J327" s="7"/>
      <c r="K327" s="7"/>
      <c r="L327" s="7"/>
      <c r="M327" s="7"/>
      <c r="N327" s="7"/>
      <c r="O327" s="7"/>
      <c r="P327" s="7"/>
      <c r="Q327" s="7"/>
      <c r="R327" s="7"/>
      <c r="S327" s="7"/>
      <c r="T327" s="7"/>
      <c r="U327" s="7"/>
      <c r="V327" s="7"/>
      <c r="W327" s="7"/>
      <c r="X327" s="7"/>
      <c r="Y327" s="7"/>
      <c r="Z327" s="7"/>
      <c r="AA327" s="7"/>
      <c r="AB327" s="7"/>
      <c r="AC327" s="7"/>
      <c r="AD327" s="7"/>
      <c r="AE327" s="8"/>
    </row>
    <row r="328" spans="1:31" s="70" customFormat="1" hidden="1" x14ac:dyDescent="0.25">
      <c r="A328" s="6">
        <f t="shared" si="10"/>
        <v>43061</v>
      </c>
      <c r="B328" s="81">
        <f t="shared" si="11"/>
        <v>47</v>
      </c>
      <c r="C328" s="7"/>
      <c r="D328" s="7"/>
      <c r="E328" s="7"/>
      <c r="F328" s="7"/>
      <c r="G328" s="7"/>
      <c r="H328" s="7"/>
      <c r="I328" s="7"/>
      <c r="J328" s="7"/>
      <c r="K328" s="7"/>
      <c r="L328" s="7"/>
      <c r="M328" s="7"/>
      <c r="N328" s="7"/>
      <c r="O328" s="7"/>
      <c r="P328" s="7"/>
      <c r="Q328" s="7"/>
      <c r="R328" s="7"/>
      <c r="S328" s="7"/>
      <c r="T328" s="7"/>
      <c r="U328" s="7"/>
      <c r="V328" s="7"/>
      <c r="W328" s="7"/>
      <c r="X328" s="7"/>
      <c r="Y328" s="7"/>
      <c r="Z328" s="7"/>
      <c r="AA328" s="7"/>
      <c r="AB328" s="7"/>
      <c r="AC328" s="7"/>
      <c r="AD328" s="7"/>
      <c r="AE328" s="8"/>
    </row>
    <row r="329" spans="1:31" s="70" customFormat="1" hidden="1" x14ac:dyDescent="0.25">
      <c r="A329" s="6">
        <f t="shared" si="10"/>
        <v>43062</v>
      </c>
      <c r="B329" s="81">
        <f t="shared" si="11"/>
        <v>47</v>
      </c>
      <c r="C329" s="7"/>
      <c r="D329" s="7"/>
      <c r="E329" s="7"/>
      <c r="F329" s="7"/>
      <c r="G329" s="7"/>
      <c r="H329" s="7"/>
      <c r="I329" s="7"/>
      <c r="J329" s="7"/>
      <c r="K329" s="7"/>
      <c r="L329" s="7"/>
      <c r="M329" s="7"/>
      <c r="N329" s="7"/>
      <c r="O329" s="7"/>
      <c r="P329" s="7"/>
      <c r="Q329" s="7"/>
      <c r="R329" s="7"/>
      <c r="S329" s="7"/>
      <c r="T329" s="7"/>
      <c r="U329" s="7"/>
      <c r="V329" s="7"/>
      <c r="W329" s="7"/>
      <c r="X329" s="7"/>
      <c r="Y329" s="7"/>
      <c r="Z329" s="7"/>
      <c r="AA329" s="7"/>
      <c r="AB329" s="7"/>
      <c r="AC329" s="7"/>
      <c r="AD329" s="7"/>
      <c r="AE329" s="8"/>
    </row>
    <row r="330" spans="1:31" s="70" customFormat="1" hidden="1" x14ac:dyDescent="0.25">
      <c r="A330" s="6">
        <f t="shared" si="10"/>
        <v>43063</v>
      </c>
      <c r="B330" s="81">
        <f t="shared" si="11"/>
        <v>47</v>
      </c>
      <c r="C330" s="7"/>
      <c r="D330" s="7"/>
      <c r="E330" s="7"/>
      <c r="F330" s="7"/>
      <c r="G330" s="7"/>
      <c r="H330" s="7"/>
      <c r="I330" s="7"/>
      <c r="J330" s="7"/>
      <c r="K330" s="7"/>
      <c r="L330" s="7"/>
      <c r="M330" s="7"/>
      <c r="N330" s="7"/>
      <c r="O330" s="7"/>
      <c r="P330" s="7"/>
      <c r="Q330" s="7"/>
      <c r="R330" s="7"/>
      <c r="S330" s="7"/>
      <c r="T330" s="7"/>
      <c r="U330" s="7"/>
      <c r="V330" s="7"/>
      <c r="W330" s="7"/>
      <c r="X330" s="7"/>
      <c r="Y330" s="7"/>
      <c r="Z330" s="7"/>
      <c r="AA330" s="7"/>
      <c r="AB330" s="7"/>
      <c r="AC330" s="7"/>
      <c r="AD330" s="7"/>
      <c r="AE330" s="8"/>
    </row>
    <row r="331" spans="1:31" s="70" customFormat="1" hidden="1" x14ac:dyDescent="0.25">
      <c r="A331" s="6">
        <f t="shared" si="10"/>
        <v>43064</v>
      </c>
      <c r="B331" s="81">
        <f t="shared" si="11"/>
        <v>47</v>
      </c>
      <c r="C331" s="7"/>
      <c r="D331" s="7"/>
      <c r="E331" s="7"/>
      <c r="F331" s="7"/>
      <c r="G331" s="7"/>
      <c r="H331" s="7"/>
      <c r="I331" s="7"/>
      <c r="J331" s="7"/>
      <c r="K331" s="7"/>
      <c r="L331" s="7"/>
      <c r="M331" s="7"/>
      <c r="N331" s="7"/>
      <c r="O331" s="7"/>
      <c r="P331" s="7"/>
      <c r="Q331" s="7"/>
      <c r="R331" s="7"/>
      <c r="S331" s="7"/>
      <c r="T331" s="7"/>
      <c r="U331" s="7"/>
      <c r="V331" s="7"/>
      <c r="W331" s="7"/>
      <c r="X331" s="7"/>
      <c r="Y331" s="7"/>
      <c r="Z331" s="7"/>
      <c r="AA331" s="7"/>
      <c r="AB331" s="7"/>
      <c r="AC331" s="7"/>
      <c r="AD331" s="7"/>
      <c r="AE331" s="8"/>
    </row>
    <row r="332" spans="1:31" s="70" customFormat="1" hidden="1" x14ac:dyDescent="0.25">
      <c r="A332" s="6">
        <f t="shared" si="10"/>
        <v>43065</v>
      </c>
      <c r="B332" s="81">
        <f t="shared" si="11"/>
        <v>47</v>
      </c>
      <c r="C332" s="7"/>
      <c r="D332" s="7"/>
      <c r="E332" s="7"/>
      <c r="F332" s="7"/>
      <c r="G332" s="7"/>
      <c r="H332" s="7"/>
      <c r="I332" s="7"/>
      <c r="J332" s="7"/>
      <c r="K332" s="7"/>
      <c r="L332" s="7"/>
      <c r="M332" s="7"/>
      <c r="N332" s="7"/>
      <c r="O332" s="7"/>
      <c r="P332" s="7"/>
      <c r="Q332" s="7"/>
      <c r="R332" s="7"/>
      <c r="S332" s="7"/>
      <c r="T332" s="7"/>
      <c r="U332" s="7"/>
      <c r="V332" s="7"/>
      <c r="W332" s="7"/>
      <c r="X332" s="7"/>
      <c r="Y332" s="7"/>
      <c r="Z332" s="7"/>
      <c r="AA332" s="7"/>
      <c r="AB332" s="7"/>
      <c r="AC332" s="7"/>
      <c r="AD332" s="7"/>
      <c r="AE332" s="8"/>
    </row>
    <row r="333" spans="1:31" s="70" customFormat="1" hidden="1" x14ac:dyDescent="0.25">
      <c r="A333" s="6">
        <f t="shared" si="10"/>
        <v>43066</v>
      </c>
      <c r="B333" s="81">
        <f t="shared" si="11"/>
        <v>48</v>
      </c>
      <c r="C333" s="7"/>
      <c r="D333" s="7"/>
      <c r="E333" s="7"/>
      <c r="F333" s="7"/>
      <c r="G333" s="7"/>
      <c r="H333" s="7"/>
      <c r="I333" s="7"/>
      <c r="J333" s="7"/>
      <c r="K333" s="7"/>
      <c r="L333" s="7"/>
      <c r="M333" s="7"/>
      <c r="N333" s="7"/>
      <c r="O333" s="7"/>
      <c r="P333" s="7"/>
      <c r="Q333" s="7"/>
      <c r="R333" s="7"/>
      <c r="S333" s="7"/>
      <c r="T333" s="7"/>
      <c r="U333" s="7"/>
      <c r="V333" s="7"/>
      <c r="W333" s="7"/>
      <c r="X333" s="7"/>
      <c r="Y333" s="7"/>
      <c r="Z333" s="7"/>
      <c r="AA333" s="7"/>
      <c r="AB333" s="7"/>
      <c r="AC333" s="7"/>
      <c r="AD333" s="7"/>
      <c r="AE333" s="8"/>
    </row>
    <row r="334" spans="1:31" s="70" customFormat="1" hidden="1" x14ac:dyDescent="0.25">
      <c r="A334" s="6">
        <f t="shared" si="10"/>
        <v>43067</v>
      </c>
      <c r="B334" s="81">
        <f t="shared" si="11"/>
        <v>48</v>
      </c>
      <c r="C334" s="7"/>
      <c r="D334" s="7"/>
      <c r="E334" s="7"/>
      <c r="F334" s="7"/>
      <c r="G334" s="7"/>
      <c r="H334" s="7"/>
      <c r="I334" s="7"/>
      <c r="J334" s="7"/>
      <c r="K334" s="7"/>
      <c r="L334" s="7"/>
      <c r="M334" s="7"/>
      <c r="N334" s="7"/>
      <c r="O334" s="7"/>
      <c r="P334" s="7"/>
      <c r="Q334" s="7"/>
      <c r="R334" s="7"/>
      <c r="S334" s="7"/>
      <c r="T334" s="7"/>
      <c r="U334" s="7"/>
      <c r="V334" s="7"/>
      <c r="W334" s="7"/>
      <c r="X334" s="7"/>
      <c r="Y334" s="7"/>
      <c r="Z334" s="7"/>
      <c r="AA334" s="7"/>
      <c r="AB334" s="7"/>
      <c r="AC334" s="7"/>
      <c r="AD334" s="7"/>
      <c r="AE334" s="8"/>
    </row>
    <row r="335" spans="1:31" s="70" customFormat="1" hidden="1" x14ac:dyDescent="0.25">
      <c r="A335" s="6">
        <f t="shared" si="10"/>
        <v>43068</v>
      </c>
      <c r="B335" s="81">
        <f t="shared" si="11"/>
        <v>48</v>
      </c>
      <c r="C335" s="7"/>
      <c r="D335" s="7"/>
      <c r="E335" s="7"/>
      <c r="F335" s="7"/>
      <c r="G335" s="7"/>
      <c r="H335" s="7"/>
      <c r="I335" s="7"/>
      <c r="J335" s="7"/>
      <c r="K335" s="7"/>
      <c r="L335" s="7"/>
      <c r="M335" s="7"/>
      <c r="N335" s="7"/>
      <c r="O335" s="7"/>
      <c r="P335" s="7"/>
      <c r="Q335" s="7"/>
      <c r="R335" s="7"/>
      <c r="S335" s="7"/>
      <c r="T335" s="7"/>
      <c r="U335" s="7"/>
      <c r="V335" s="7"/>
      <c r="W335" s="7"/>
      <c r="X335" s="7"/>
      <c r="Y335" s="7"/>
      <c r="Z335" s="7"/>
      <c r="AA335" s="7"/>
      <c r="AB335" s="7"/>
      <c r="AC335" s="7"/>
      <c r="AD335" s="7"/>
      <c r="AE335" s="8"/>
    </row>
    <row r="336" spans="1:31" s="70" customFormat="1" hidden="1" x14ac:dyDescent="0.25">
      <c r="A336" s="6">
        <f t="shared" si="10"/>
        <v>43069</v>
      </c>
      <c r="B336" s="81">
        <f t="shared" si="11"/>
        <v>48</v>
      </c>
      <c r="C336" s="7"/>
      <c r="D336" s="7"/>
      <c r="E336" s="7"/>
      <c r="F336" s="7"/>
      <c r="G336" s="7"/>
      <c r="H336" s="7"/>
      <c r="I336" s="7"/>
      <c r="J336" s="7"/>
      <c r="K336" s="7"/>
      <c r="L336" s="7"/>
      <c r="M336" s="7"/>
      <c r="N336" s="7"/>
      <c r="O336" s="7"/>
      <c r="P336" s="7"/>
      <c r="Q336" s="7"/>
      <c r="R336" s="7"/>
      <c r="S336" s="7"/>
      <c r="T336" s="7"/>
      <c r="U336" s="7"/>
      <c r="V336" s="7"/>
      <c r="W336" s="7"/>
      <c r="X336" s="7"/>
      <c r="Y336" s="7"/>
      <c r="Z336" s="7"/>
      <c r="AA336" s="7"/>
      <c r="AB336" s="7"/>
      <c r="AC336" s="7"/>
      <c r="AD336" s="7"/>
      <c r="AE336" s="8"/>
    </row>
    <row r="337" spans="1:31" s="70" customFormat="1" hidden="1" x14ac:dyDescent="0.25">
      <c r="A337" s="6">
        <f t="shared" si="10"/>
        <v>43070</v>
      </c>
      <c r="B337" s="81">
        <f t="shared" si="11"/>
        <v>48</v>
      </c>
      <c r="C337" s="7"/>
      <c r="D337" s="7"/>
      <c r="E337" s="7"/>
      <c r="F337" s="7"/>
      <c r="G337" s="7"/>
      <c r="H337" s="7"/>
      <c r="I337" s="7"/>
      <c r="J337" s="7"/>
      <c r="K337" s="7"/>
      <c r="L337" s="7"/>
      <c r="M337" s="7"/>
      <c r="N337" s="7"/>
      <c r="O337" s="7"/>
      <c r="P337" s="7"/>
      <c r="Q337" s="7"/>
      <c r="R337" s="7"/>
      <c r="S337" s="7"/>
      <c r="T337" s="7"/>
      <c r="U337" s="7"/>
      <c r="V337" s="7"/>
      <c r="W337" s="7"/>
      <c r="X337" s="7"/>
      <c r="Y337" s="7"/>
      <c r="Z337" s="7"/>
      <c r="AA337" s="7"/>
      <c r="AB337" s="7"/>
      <c r="AC337" s="7"/>
      <c r="AD337" s="7"/>
      <c r="AE337" s="8"/>
    </row>
    <row r="338" spans="1:31" s="70" customFormat="1" hidden="1" x14ac:dyDescent="0.25">
      <c r="A338" s="6">
        <f t="shared" si="10"/>
        <v>43071</v>
      </c>
      <c r="B338" s="81">
        <f t="shared" si="11"/>
        <v>48</v>
      </c>
      <c r="C338" s="7"/>
      <c r="D338" s="7"/>
      <c r="E338" s="7"/>
      <c r="F338" s="7"/>
      <c r="G338" s="7"/>
      <c r="H338" s="7"/>
      <c r="I338" s="7"/>
      <c r="J338" s="7"/>
      <c r="K338" s="7"/>
      <c r="L338" s="7"/>
      <c r="M338" s="7"/>
      <c r="N338" s="7"/>
      <c r="O338" s="7"/>
      <c r="P338" s="7"/>
      <c r="Q338" s="7"/>
      <c r="R338" s="7"/>
      <c r="S338" s="7"/>
      <c r="T338" s="7"/>
      <c r="U338" s="7"/>
      <c r="V338" s="7"/>
      <c r="W338" s="7"/>
      <c r="X338" s="7"/>
      <c r="Y338" s="7"/>
      <c r="Z338" s="7"/>
      <c r="AA338" s="7"/>
      <c r="AB338" s="7"/>
      <c r="AC338" s="7"/>
      <c r="AD338" s="7"/>
      <c r="AE338" s="8"/>
    </row>
    <row r="339" spans="1:31" s="70" customFormat="1" hidden="1" x14ac:dyDescent="0.25">
      <c r="A339" s="6">
        <f t="shared" si="10"/>
        <v>43072</v>
      </c>
      <c r="B339" s="81">
        <f t="shared" si="11"/>
        <v>48</v>
      </c>
      <c r="C339" s="7"/>
      <c r="D339" s="7"/>
      <c r="E339" s="7"/>
      <c r="F339" s="7"/>
      <c r="G339" s="7"/>
      <c r="H339" s="7"/>
      <c r="I339" s="7"/>
      <c r="J339" s="7"/>
      <c r="K339" s="7"/>
      <c r="L339" s="7"/>
      <c r="M339" s="7"/>
      <c r="N339" s="7"/>
      <c r="O339" s="7"/>
      <c r="P339" s="7"/>
      <c r="Q339" s="7"/>
      <c r="R339" s="7"/>
      <c r="S339" s="7"/>
      <c r="T339" s="7"/>
      <c r="U339" s="7"/>
      <c r="V339" s="7"/>
      <c r="W339" s="7"/>
      <c r="X339" s="7"/>
      <c r="Y339" s="7"/>
      <c r="Z339" s="7"/>
      <c r="AA339" s="7"/>
      <c r="AB339" s="7"/>
      <c r="AC339" s="7"/>
      <c r="AD339" s="7"/>
      <c r="AE339" s="8"/>
    </row>
    <row r="340" spans="1:31" s="70" customFormat="1" hidden="1" x14ac:dyDescent="0.25">
      <c r="A340" s="6">
        <f t="shared" si="10"/>
        <v>43073</v>
      </c>
      <c r="B340" s="81">
        <f t="shared" si="11"/>
        <v>49</v>
      </c>
      <c r="C340" s="7"/>
      <c r="D340" s="7"/>
      <c r="E340" s="7"/>
      <c r="F340" s="7"/>
      <c r="G340" s="7"/>
      <c r="H340" s="7"/>
      <c r="I340" s="7"/>
      <c r="J340" s="7"/>
      <c r="K340" s="7"/>
      <c r="L340" s="7"/>
      <c r="M340" s="7"/>
      <c r="N340" s="7"/>
      <c r="O340" s="7"/>
      <c r="P340" s="7"/>
      <c r="Q340" s="7"/>
      <c r="R340" s="7"/>
      <c r="S340" s="7"/>
      <c r="T340" s="7"/>
      <c r="U340" s="7"/>
      <c r="V340" s="7"/>
      <c r="W340" s="7"/>
      <c r="X340" s="7"/>
      <c r="Y340" s="7"/>
      <c r="Z340" s="7"/>
      <c r="AA340" s="7"/>
      <c r="AB340" s="7"/>
      <c r="AC340" s="7"/>
      <c r="AD340" s="7"/>
      <c r="AE340" s="8"/>
    </row>
    <row r="341" spans="1:31" s="70" customFormat="1" hidden="1" x14ac:dyDescent="0.25">
      <c r="A341" s="6">
        <f t="shared" si="10"/>
        <v>43074</v>
      </c>
      <c r="B341" s="81">
        <f t="shared" si="11"/>
        <v>49</v>
      </c>
      <c r="C341" s="7"/>
      <c r="D341" s="7"/>
      <c r="E341" s="7"/>
      <c r="F341" s="7"/>
      <c r="G341" s="7"/>
      <c r="H341" s="7"/>
      <c r="I341" s="7"/>
      <c r="J341" s="7"/>
      <c r="K341" s="7"/>
      <c r="L341" s="7"/>
      <c r="M341" s="7"/>
      <c r="N341" s="7"/>
      <c r="O341" s="7"/>
      <c r="P341" s="7"/>
      <c r="Q341" s="7"/>
      <c r="R341" s="7"/>
      <c r="S341" s="7"/>
      <c r="T341" s="7"/>
      <c r="U341" s="7"/>
      <c r="V341" s="7"/>
      <c r="W341" s="7"/>
      <c r="X341" s="7"/>
      <c r="Y341" s="7"/>
      <c r="Z341" s="7"/>
      <c r="AA341" s="7"/>
      <c r="AB341" s="7"/>
      <c r="AC341" s="7"/>
      <c r="AD341" s="7"/>
      <c r="AE341" s="8"/>
    </row>
    <row r="342" spans="1:31" s="70" customFormat="1" hidden="1" x14ac:dyDescent="0.25">
      <c r="A342" s="6">
        <f t="shared" si="10"/>
        <v>43075</v>
      </c>
      <c r="B342" s="81">
        <f t="shared" si="11"/>
        <v>49</v>
      </c>
      <c r="C342" s="7"/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7"/>
      <c r="O342" s="7"/>
      <c r="P342" s="7"/>
      <c r="Q342" s="7"/>
      <c r="R342" s="7"/>
      <c r="S342" s="7"/>
      <c r="T342" s="7"/>
      <c r="U342" s="7"/>
      <c r="V342" s="7"/>
      <c r="W342" s="7"/>
      <c r="X342" s="7"/>
      <c r="Y342" s="7"/>
      <c r="Z342" s="7"/>
      <c r="AA342" s="7"/>
      <c r="AB342" s="7"/>
      <c r="AC342" s="7"/>
      <c r="AD342" s="7"/>
      <c r="AE342" s="8"/>
    </row>
    <row r="343" spans="1:31" s="70" customFormat="1" hidden="1" x14ac:dyDescent="0.25">
      <c r="A343" s="6">
        <f t="shared" si="10"/>
        <v>43076</v>
      </c>
      <c r="B343" s="81">
        <f t="shared" si="11"/>
        <v>49</v>
      </c>
      <c r="C343" s="7"/>
      <c r="D343" s="7"/>
      <c r="E343" s="7"/>
      <c r="F343" s="7"/>
      <c r="G343" s="7"/>
      <c r="H343" s="7"/>
      <c r="I343" s="7"/>
      <c r="J343" s="7"/>
      <c r="K343" s="7"/>
      <c r="L343" s="7"/>
      <c r="M343" s="7"/>
      <c r="N343" s="7"/>
      <c r="O343" s="7"/>
      <c r="P343" s="7"/>
      <c r="Q343" s="7"/>
      <c r="R343" s="7"/>
      <c r="S343" s="7"/>
      <c r="T343" s="7"/>
      <c r="U343" s="7"/>
      <c r="V343" s="7"/>
      <c r="W343" s="7"/>
      <c r="X343" s="7"/>
      <c r="Y343" s="7"/>
      <c r="Z343" s="7"/>
      <c r="AA343" s="7"/>
      <c r="AB343" s="7"/>
      <c r="AC343" s="7"/>
      <c r="AD343" s="7"/>
      <c r="AE343" s="8"/>
    </row>
    <row r="344" spans="1:31" s="70" customFormat="1" hidden="1" x14ac:dyDescent="0.25">
      <c r="A344" s="6">
        <f t="shared" si="10"/>
        <v>43077</v>
      </c>
      <c r="B344" s="81">
        <f t="shared" si="11"/>
        <v>49</v>
      </c>
      <c r="C344" s="7"/>
      <c r="D344" s="7"/>
      <c r="E344" s="7"/>
      <c r="F344" s="7"/>
      <c r="G344" s="7"/>
      <c r="H344" s="7"/>
      <c r="I344" s="7"/>
      <c r="J344" s="7"/>
      <c r="K344" s="7"/>
      <c r="L344" s="7"/>
      <c r="M344" s="7"/>
      <c r="N344" s="7"/>
      <c r="O344" s="7"/>
      <c r="P344" s="7"/>
      <c r="Q344" s="7"/>
      <c r="R344" s="7"/>
      <c r="S344" s="7"/>
      <c r="T344" s="7"/>
      <c r="U344" s="7"/>
      <c r="V344" s="7"/>
      <c r="W344" s="7"/>
      <c r="X344" s="7"/>
      <c r="Y344" s="7"/>
      <c r="Z344" s="7"/>
      <c r="AA344" s="7"/>
      <c r="AB344" s="7"/>
      <c r="AC344" s="7"/>
      <c r="AD344" s="7"/>
      <c r="AE344" s="8"/>
    </row>
    <row r="345" spans="1:31" s="70" customFormat="1" hidden="1" x14ac:dyDescent="0.25">
      <c r="A345" s="6">
        <f t="shared" si="10"/>
        <v>43078</v>
      </c>
      <c r="B345" s="81">
        <f t="shared" si="11"/>
        <v>49</v>
      </c>
      <c r="C345" s="7"/>
      <c r="D345" s="7"/>
      <c r="E345" s="7"/>
      <c r="F345" s="7"/>
      <c r="G345" s="7"/>
      <c r="H345" s="7"/>
      <c r="I345" s="7"/>
      <c r="J345" s="7"/>
      <c r="K345" s="7"/>
      <c r="L345" s="7"/>
      <c r="M345" s="7"/>
      <c r="N345" s="7"/>
      <c r="O345" s="7"/>
      <c r="P345" s="7"/>
      <c r="Q345" s="7"/>
      <c r="R345" s="7"/>
      <c r="S345" s="7"/>
      <c r="T345" s="7"/>
      <c r="U345" s="7"/>
      <c r="V345" s="7"/>
      <c r="W345" s="7"/>
      <c r="X345" s="7"/>
      <c r="Y345" s="7"/>
      <c r="Z345" s="7"/>
      <c r="AA345" s="7"/>
      <c r="AB345" s="7"/>
      <c r="AC345" s="7"/>
      <c r="AD345" s="7"/>
      <c r="AE345" s="8"/>
    </row>
    <row r="346" spans="1:31" s="70" customFormat="1" hidden="1" x14ac:dyDescent="0.25">
      <c r="A346" s="6">
        <f t="shared" si="10"/>
        <v>43079</v>
      </c>
      <c r="B346" s="81">
        <f t="shared" si="11"/>
        <v>49</v>
      </c>
      <c r="C346" s="7"/>
      <c r="D346" s="7"/>
      <c r="E346" s="7"/>
      <c r="F346" s="7"/>
      <c r="G346" s="7"/>
      <c r="H346" s="7"/>
      <c r="I346" s="7"/>
      <c r="J346" s="7"/>
      <c r="K346" s="7"/>
      <c r="L346" s="7"/>
      <c r="M346" s="7"/>
      <c r="N346" s="7"/>
      <c r="O346" s="7"/>
      <c r="P346" s="7"/>
      <c r="Q346" s="7"/>
      <c r="R346" s="7"/>
      <c r="S346" s="7"/>
      <c r="T346" s="7"/>
      <c r="U346" s="7"/>
      <c r="V346" s="7"/>
      <c r="W346" s="7"/>
      <c r="X346" s="7"/>
      <c r="Y346" s="7"/>
      <c r="Z346" s="7"/>
      <c r="AA346" s="7"/>
      <c r="AB346" s="7"/>
      <c r="AC346" s="7"/>
      <c r="AD346" s="7"/>
      <c r="AE346" s="8"/>
    </row>
    <row r="347" spans="1:31" s="70" customFormat="1" hidden="1" x14ac:dyDescent="0.25">
      <c r="A347" s="6">
        <f t="shared" si="10"/>
        <v>43080</v>
      </c>
      <c r="B347" s="81">
        <f t="shared" si="11"/>
        <v>50</v>
      </c>
      <c r="C347" s="7"/>
      <c r="D347" s="7"/>
      <c r="E347" s="7"/>
      <c r="F347" s="7"/>
      <c r="G347" s="7"/>
      <c r="H347" s="7"/>
      <c r="I347" s="7"/>
      <c r="J347" s="7"/>
      <c r="K347" s="7"/>
      <c r="L347" s="7"/>
      <c r="M347" s="7"/>
      <c r="N347" s="7"/>
      <c r="O347" s="7"/>
      <c r="P347" s="7"/>
      <c r="Q347" s="7"/>
      <c r="R347" s="7"/>
      <c r="S347" s="7"/>
      <c r="T347" s="7"/>
      <c r="U347" s="7"/>
      <c r="V347" s="7"/>
      <c r="W347" s="7"/>
      <c r="X347" s="7"/>
      <c r="Y347" s="7"/>
      <c r="Z347" s="7"/>
      <c r="AA347" s="7"/>
      <c r="AB347" s="7"/>
      <c r="AC347" s="7"/>
      <c r="AD347" s="7"/>
      <c r="AE347" s="8"/>
    </row>
    <row r="348" spans="1:31" s="70" customFormat="1" hidden="1" x14ac:dyDescent="0.25">
      <c r="A348" s="6">
        <f t="shared" si="10"/>
        <v>43081</v>
      </c>
      <c r="B348" s="81">
        <f t="shared" si="11"/>
        <v>50</v>
      </c>
      <c r="C348" s="7"/>
      <c r="D348" s="7"/>
      <c r="E348" s="7"/>
      <c r="F348" s="7"/>
      <c r="G348" s="7"/>
      <c r="H348" s="7"/>
      <c r="I348" s="7"/>
      <c r="J348" s="7"/>
      <c r="K348" s="7"/>
      <c r="L348" s="7"/>
      <c r="M348" s="7"/>
      <c r="N348" s="7"/>
      <c r="O348" s="7"/>
      <c r="P348" s="7"/>
      <c r="Q348" s="7"/>
      <c r="R348" s="7"/>
      <c r="S348" s="7"/>
      <c r="T348" s="7"/>
      <c r="U348" s="7"/>
      <c r="V348" s="7"/>
      <c r="W348" s="7"/>
      <c r="X348" s="7"/>
      <c r="Y348" s="7"/>
      <c r="Z348" s="7"/>
      <c r="AA348" s="7"/>
      <c r="AB348" s="7"/>
      <c r="AC348" s="7"/>
      <c r="AD348" s="7"/>
      <c r="AE348" s="8"/>
    </row>
    <row r="349" spans="1:31" s="70" customFormat="1" hidden="1" x14ac:dyDescent="0.25">
      <c r="A349" s="6">
        <f t="shared" ref="A349:A366" si="12">A348+1</f>
        <v>43082</v>
      </c>
      <c r="B349" s="81">
        <f t="shared" si="11"/>
        <v>50</v>
      </c>
      <c r="C349" s="7"/>
      <c r="D349" s="7"/>
      <c r="E349" s="7"/>
      <c r="F349" s="7"/>
      <c r="G349" s="7"/>
      <c r="H349" s="7"/>
      <c r="I349" s="7"/>
      <c r="J349" s="7"/>
      <c r="K349" s="7"/>
      <c r="L349" s="7"/>
      <c r="M349" s="7"/>
      <c r="N349" s="7"/>
      <c r="O349" s="7"/>
      <c r="P349" s="7"/>
      <c r="Q349" s="7"/>
      <c r="R349" s="7"/>
      <c r="S349" s="7"/>
      <c r="T349" s="7"/>
      <c r="U349" s="7"/>
      <c r="V349" s="7"/>
      <c r="W349" s="7"/>
      <c r="X349" s="7"/>
      <c r="Y349" s="7"/>
      <c r="Z349" s="7"/>
      <c r="AA349" s="7"/>
      <c r="AB349" s="7"/>
      <c r="AC349" s="7"/>
      <c r="AD349" s="7"/>
      <c r="AE349" s="8"/>
    </row>
    <row r="350" spans="1:31" s="70" customFormat="1" hidden="1" x14ac:dyDescent="0.25">
      <c r="A350" s="6">
        <f t="shared" si="12"/>
        <v>43083</v>
      </c>
      <c r="B350" s="81">
        <f t="shared" si="11"/>
        <v>50</v>
      </c>
      <c r="C350" s="7"/>
      <c r="D350" s="7"/>
      <c r="E350" s="7"/>
      <c r="F350" s="7"/>
      <c r="G350" s="7"/>
      <c r="H350" s="7"/>
      <c r="I350" s="7"/>
      <c r="J350" s="7"/>
      <c r="K350" s="7"/>
      <c r="L350" s="7"/>
      <c r="M350" s="7"/>
      <c r="N350" s="7"/>
      <c r="O350" s="7"/>
      <c r="P350" s="7"/>
      <c r="Q350" s="7"/>
      <c r="R350" s="7"/>
      <c r="S350" s="7"/>
      <c r="T350" s="7"/>
      <c r="U350" s="7"/>
      <c r="V350" s="7"/>
      <c r="W350" s="7"/>
      <c r="X350" s="7"/>
      <c r="Y350" s="7"/>
      <c r="Z350" s="7"/>
      <c r="AA350" s="7"/>
      <c r="AB350" s="7"/>
      <c r="AC350" s="7"/>
      <c r="AD350" s="7"/>
      <c r="AE350" s="8"/>
    </row>
    <row r="351" spans="1:31" s="70" customFormat="1" hidden="1" x14ac:dyDescent="0.25">
      <c r="A351" s="6">
        <f t="shared" si="12"/>
        <v>43084</v>
      </c>
      <c r="B351" s="81">
        <f t="shared" si="11"/>
        <v>50</v>
      </c>
      <c r="C351" s="7"/>
      <c r="D351" s="7"/>
      <c r="E351" s="7"/>
      <c r="F351" s="7"/>
      <c r="G351" s="7"/>
      <c r="H351" s="7"/>
      <c r="I351" s="7"/>
      <c r="J351" s="7"/>
      <c r="K351" s="7"/>
      <c r="L351" s="7"/>
      <c r="M351" s="7"/>
      <c r="N351" s="7"/>
      <c r="O351" s="7"/>
      <c r="P351" s="7"/>
      <c r="Q351" s="7"/>
      <c r="R351" s="7"/>
      <c r="S351" s="7"/>
      <c r="T351" s="7"/>
      <c r="U351" s="7"/>
      <c r="V351" s="7"/>
      <c r="W351" s="7"/>
      <c r="X351" s="7"/>
      <c r="Y351" s="7"/>
      <c r="Z351" s="7"/>
      <c r="AA351" s="7"/>
      <c r="AB351" s="7"/>
      <c r="AC351" s="7"/>
      <c r="AD351" s="7"/>
      <c r="AE351" s="8"/>
    </row>
    <row r="352" spans="1:31" s="70" customFormat="1" hidden="1" x14ac:dyDescent="0.25">
      <c r="A352" s="6">
        <f t="shared" si="12"/>
        <v>43085</v>
      </c>
      <c r="B352" s="81">
        <f t="shared" si="11"/>
        <v>50</v>
      </c>
      <c r="C352" s="7"/>
      <c r="D352" s="7"/>
      <c r="E352" s="7"/>
      <c r="F352" s="7"/>
      <c r="G352" s="7"/>
      <c r="H352" s="7"/>
      <c r="I352" s="7"/>
      <c r="J352" s="7"/>
      <c r="K352" s="7"/>
      <c r="L352" s="7"/>
      <c r="M352" s="7"/>
      <c r="N352" s="7"/>
      <c r="O352" s="7"/>
      <c r="P352" s="7"/>
      <c r="Q352" s="7"/>
      <c r="R352" s="7"/>
      <c r="S352" s="7"/>
      <c r="T352" s="7"/>
      <c r="U352" s="7"/>
      <c r="V352" s="7"/>
      <c r="W352" s="7"/>
      <c r="X352" s="7"/>
      <c r="Y352" s="7"/>
      <c r="Z352" s="7"/>
      <c r="AA352" s="7"/>
      <c r="AB352" s="7"/>
      <c r="AC352" s="7"/>
      <c r="AD352" s="7"/>
      <c r="AE352" s="8"/>
    </row>
    <row r="353" spans="1:31" s="70" customFormat="1" hidden="1" x14ac:dyDescent="0.25">
      <c r="A353" s="6">
        <f t="shared" si="12"/>
        <v>43086</v>
      </c>
      <c r="B353" s="81">
        <f t="shared" si="11"/>
        <v>50</v>
      </c>
      <c r="C353" s="7"/>
      <c r="D353" s="7"/>
      <c r="E353" s="7"/>
      <c r="F353" s="7"/>
      <c r="G353" s="7"/>
      <c r="H353" s="7"/>
      <c r="I353" s="7"/>
      <c r="J353" s="7"/>
      <c r="K353" s="7"/>
      <c r="L353" s="7"/>
      <c r="M353" s="7"/>
      <c r="N353" s="7"/>
      <c r="O353" s="7"/>
      <c r="P353" s="7"/>
      <c r="Q353" s="7"/>
      <c r="R353" s="7"/>
      <c r="S353" s="7"/>
      <c r="T353" s="7"/>
      <c r="U353" s="7"/>
      <c r="V353" s="7"/>
      <c r="W353" s="7"/>
      <c r="X353" s="7"/>
      <c r="Y353" s="7"/>
      <c r="Z353" s="7"/>
      <c r="AA353" s="7"/>
      <c r="AB353" s="7"/>
      <c r="AC353" s="7"/>
      <c r="AD353" s="7"/>
      <c r="AE353" s="8"/>
    </row>
    <row r="354" spans="1:31" s="70" customFormat="1" hidden="1" x14ac:dyDescent="0.25">
      <c r="A354" s="6">
        <f t="shared" si="12"/>
        <v>43087</v>
      </c>
      <c r="B354" s="81">
        <f t="shared" si="11"/>
        <v>51</v>
      </c>
      <c r="C354" s="7"/>
      <c r="D354" s="7"/>
      <c r="E354" s="7"/>
      <c r="F354" s="7"/>
      <c r="G354" s="7"/>
      <c r="H354" s="7"/>
      <c r="I354" s="7"/>
      <c r="J354" s="7"/>
      <c r="K354" s="7"/>
      <c r="L354" s="7"/>
      <c r="M354" s="7"/>
      <c r="N354" s="7"/>
      <c r="O354" s="7"/>
      <c r="P354" s="7"/>
      <c r="Q354" s="7"/>
      <c r="R354" s="7"/>
      <c r="S354" s="7"/>
      <c r="T354" s="7"/>
      <c r="U354" s="7"/>
      <c r="V354" s="7"/>
      <c r="W354" s="7"/>
      <c r="X354" s="7"/>
      <c r="Y354" s="7"/>
      <c r="Z354" s="7"/>
      <c r="AA354" s="7"/>
      <c r="AB354" s="7"/>
      <c r="AC354" s="7"/>
      <c r="AD354" s="7"/>
      <c r="AE354" s="8"/>
    </row>
    <row r="355" spans="1:31" s="70" customFormat="1" hidden="1" x14ac:dyDescent="0.25">
      <c r="A355" s="6">
        <f t="shared" si="12"/>
        <v>43088</v>
      </c>
      <c r="B355" s="81">
        <f t="shared" si="11"/>
        <v>51</v>
      </c>
      <c r="C355" s="7"/>
      <c r="D355" s="7"/>
      <c r="E355" s="7"/>
      <c r="F355" s="7"/>
      <c r="G355" s="7"/>
      <c r="H355" s="7"/>
      <c r="I355" s="7"/>
      <c r="J355" s="7"/>
      <c r="K355" s="7"/>
      <c r="L355" s="7"/>
      <c r="M355" s="7"/>
      <c r="N355" s="7"/>
      <c r="O355" s="7"/>
      <c r="P355" s="7"/>
      <c r="Q355" s="7"/>
      <c r="R355" s="7"/>
      <c r="S355" s="7"/>
      <c r="T355" s="7"/>
      <c r="U355" s="7"/>
      <c r="V355" s="7"/>
      <c r="W355" s="7"/>
      <c r="X355" s="7"/>
      <c r="Y355" s="7"/>
      <c r="Z355" s="7"/>
      <c r="AA355" s="7"/>
      <c r="AB355" s="7"/>
      <c r="AC355" s="7"/>
      <c r="AD355" s="7"/>
      <c r="AE355" s="8"/>
    </row>
    <row r="356" spans="1:31" s="70" customFormat="1" hidden="1" x14ac:dyDescent="0.25">
      <c r="A356" s="6">
        <f t="shared" si="12"/>
        <v>43089</v>
      </c>
      <c r="B356" s="81">
        <f t="shared" si="11"/>
        <v>51</v>
      </c>
      <c r="C356" s="7"/>
      <c r="D356" s="7"/>
      <c r="E356" s="7"/>
      <c r="F356" s="7"/>
      <c r="G356" s="7"/>
      <c r="H356" s="7"/>
      <c r="I356" s="7"/>
      <c r="J356" s="7"/>
      <c r="K356" s="7"/>
      <c r="L356" s="7"/>
      <c r="M356" s="7"/>
      <c r="N356" s="7"/>
      <c r="O356" s="7"/>
      <c r="P356" s="7"/>
      <c r="Q356" s="7"/>
      <c r="R356" s="7"/>
      <c r="S356" s="7"/>
      <c r="T356" s="7"/>
      <c r="U356" s="7"/>
      <c r="V356" s="7"/>
      <c r="W356" s="7"/>
      <c r="X356" s="7"/>
      <c r="Y356" s="7"/>
      <c r="Z356" s="7"/>
      <c r="AA356" s="7"/>
      <c r="AB356" s="7"/>
      <c r="AC356" s="7"/>
      <c r="AD356" s="7"/>
      <c r="AE356" s="8"/>
    </row>
    <row r="357" spans="1:31" s="70" customFormat="1" hidden="1" x14ac:dyDescent="0.25">
      <c r="A357" s="6">
        <f t="shared" si="12"/>
        <v>43090</v>
      </c>
      <c r="B357" s="81">
        <f t="shared" si="11"/>
        <v>51</v>
      </c>
      <c r="C357" s="7"/>
      <c r="D357" s="7"/>
      <c r="E357" s="7"/>
      <c r="F357" s="7"/>
      <c r="G357" s="7"/>
      <c r="H357" s="7"/>
      <c r="I357" s="7"/>
      <c r="J357" s="7"/>
      <c r="K357" s="7"/>
      <c r="L357" s="7"/>
      <c r="M357" s="7"/>
      <c r="N357" s="7"/>
      <c r="O357" s="7"/>
      <c r="P357" s="7"/>
      <c r="Q357" s="7"/>
      <c r="R357" s="7"/>
      <c r="S357" s="7"/>
      <c r="T357" s="7"/>
      <c r="U357" s="7"/>
      <c r="V357" s="7"/>
      <c r="W357" s="7"/>
      <c r="X357" s="7"/>
      <c r="Y357" s="7"/>
      <c r="Z357" s="7"/>
      <c r="AA357" s="7"/>
      <c r="AB357" s="7"/>
      <c r="AC357" s="7"/>
      <c r="AD357" s="7"/>
      <c r="AE357" s="8"/>
    </row>
    <row r="358" spans="1:31" s="70" customFormat="1" hidden="1" x14ac:dyDescent="0.25">
      <c r="A358" s="6">
        <f t="shared" si="12"/>
        <v>43091</v>
      </c>
      <c r="B358" s="81">
        <f t="shared" si="11"/>
        <v>51</v>
      </c>
      <c r="C358" s="7"/>
      <c r="D358" s="7"/>
      <c r="E358" s="7"/>
      <c r="F358" s="7"/>
      <c r="G358" s="7"/>
      <c r="H358" s="7"/>
      <c r="I358" s="7"/>
      <c r="J358" s="7"/>
      <c r="K358" s="7"/>
      <c r="L358" s="7"/>
      <c r="M358" s="7"/>
      <c r="N358" s="7"/>
      <c r="O358" s="7"/>
      <c r="P358" s="7"/>
      <c r="Q358" s="7"/>
      <c r="R358" s="7"/>
      <c r="S358" s="7"/>
      <c r="T358" s="7"/>
      <c r="U358" s="7"/>
      <c r="V358" s="7"/>
      <c r="W358" s="7"/>
      <c r="X358" s="7"/>
      <c r="Y358" s="7"/>
      <c r="Z358" s="7"/>
      <c r="AA358" s="7"/>
      <c r="AB358" s="7"/>
      <c r="AC358" s="7"/>
      <c r="AD358" s="7"/>
      <c r="AE358" s="8"/>
    </row>
    <row r="359" spans="1:31" s="70" customFormat="1" hidden="1" x14ac:dyDescent="0.25">
      <c r="A359" s="6">
        <f t="shared" si="12"/>
        <v>43092</v>
      </c>
      <c r="B359" s="81">
        <f t="shared" si="11"/>
        <v>51</v>
      </c>
      <c r="C359" s="7"/>
      <c r="D359" s="7"/>
      <c r="E359" s="7"/>
      <c r="F359" s="7"/>
      <c r="G359" s="7"/>
      <c r="H359" s="7"/>
      <c r="I359" s="7"/>
      <c r="J359" s="7"/>
      <c r="K359" s="7"/>
      <c r="L359" s="7"/>
      <c r="M359" s="7"/>
      <c r="N359" s="7"/>
      <c r="O359" s="7"/>
      <c r="P359" s="7"/>
      <c r="Q359" s="7"/>
      <c r="R359" s="7"/>
      <c r="S359" s="7"/>
      <c r="T359" s="7"/>
      <c r="U359" s="7"/>
      <c r="V359" s="7"/>
      <c r="W359" s="7"/>
      <c r="X359" s="7"/>
      <c r="Y359" s="7"/>
      <c r="Z359" s="7"/>
      <c r="AA359" s="7"/>
      <c r="AB359" s="7"/>
      <c r="AC359" s="7"/>
      <c r="AD359" s="7"/>
      <c r="AE359" s="8"/>
    </row>
    <row r="360" spans="1:31" s="70" customFormat="1" hidden="1" x14ac:dyDescent="0.25">
      <c r="A360" s="6">
        <f t="shared" si="12"/>
        <v>43093</v>
      </c>
      <c r="B360" s="81">
        <f t="shared" si="11"/>
        <v>51</v>
      </c>
      <c r="C360" s="7"/>
      <c r="D360" s="7"/>
      <c r="E360" s="7"/>
      <c r="F360" s="7"/>
      <c r="G360" s="7"/>
      <c r="H360" s="7"/>
      <c r="I360" s="7"/>
      <c r="J360" s="7"/>
      <c r="K360" s="7"/>
      <c r="L360" s="7"/>
      <c r="M360" s="7"/>
      <c r="N360" s="7"/>
      <c r="O360" s="7"/>
      <c r="P360" s="7"/>
      <c r="Q360" s="7"/>
      <c r="R360" s="7"/>
      <c r="S360" s="7"/>
      <c r="T360" s="7"/>
      <c r="U360" s="7"/>
      <c r="V360" s="7"/>
      <c r="W360" s="7"/>
      <c r="X360" s="7"/>
      <c r="Y360" s="7"/>
      <c r="Z360" s="7"/>
      <c r="AA360" s="7"/>
      <c r="AB360" s="7"/>
      <c r="AC360" s="7"/>
      <c r="AD360" s="7"/>
      <c r="AE360" s="8"/>
    </row>
    <row r="361" spans="1:31" s="70" customFormat="1" hidden="1" x14ac:dyDescent="0.25">
      <c r="A361" s="6">
        <f t="shared" si="12"/>
        <v>43094</v>
      </c>
      <c r="B361" s="81">
        <f t="shared" si="11"/>
        <v>52</v>
      </c>
      <c r="C361" s="7"/>
      <c r="D361" s="7"/>
      <c r="E361" s="7"/>
      <c r="F361" s="7"/>
      <c r="G361" s="7"/>
      <c r="H361" s="7"/>
      <c r="I361" s="7"/>
      <c r="J361" s="7"/>
      <c r="K361" s="7"/>
      <c r="L361" s="7"/>
      <c r="M361" s="7"/>
      <c r="N361" s="7"/>
      <c r="O361" s="7"/>
      <c r="P361" s="7"/>
      <c r="Q361" s="7"/>
      <c r="R361" s="7"/>
      <c r="S361" s="7"/>
      <c r="T361" s="7"/>
      <c r="U361" s="7"/>
      <c r="V361" s="7"/>
      <c r="W361" s="7"/>
      <c r="X361" s="7"/>
      <c r="Y361" s="7"/>
      <c r="Z361" s="7"/>
      <c r="AA361" s="7"/>
      <c r="AB361" s="7"/>
      <c r="AC361" s="7"/>
      <c r="AD361" s="7"/>
      <c r="AE361" s="8"/>
    </row>
    <row r="362" spans="1:31" s="70" customFormat="1" hidden="1" x14ac:dyDescent="0.25">
      <c r="A362" s="6">
        <f t="shared" si="12"/>
        <v>43095</v>
      </c>
      <c r="B362" s="81">
        <f t="shared" si="11"/>
        <v>52</v>
      </c>
      <c r="C362" s="7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7"/>
      <c r="O362" s="7"/>
      <c r="P362" s="7"/>
      <c r="Q362" s="7"/>
      <c r="R362" s="7"/>
      <c r="S362" s="7"/>
      <c r="T362" s="7"/>
      <c r="U362" s="7"/>
      <c r="V362" s="7"/>
      <c r="W362" s="7"/>
      <c r="X362" s="7"/>
      <c r="Y362" s="7"/>
      <c r="Z362" s="7"/>
      <c r="AA362" s="7"/>
      <c r="AB362" s="7"/>
      <c r="AC362" s="7"/>
      <c r="AD362" s="7"/>
      <c r="AE362" s="8"/>
    </row>
    <row r="363" spans="1:31" s="70" customFormat="1" hidden="1" x14ac:dyDescent="0.25">
      <c r="A363" s="6">
        <f t="shared" si="12"/>
        <v>43096</v>
      </c>
      <c r="B363" s="81">
        <f t="shared" si="11"/>
        <v>52</v>
      </c>
      <c r="C363" s="7"/>
      <c r="D363" s="7"/>
      <c r="E363" s="7"/>
      <c r="F363" s="7"/>
      <c r="G363" s="7"/>
      <c r="H363" s="7"/>
      <c r="I363" s="7"/>
      <c r="J363" s="7"/>
      <c r="K363" s="7"/>
      <c r="L363" s="7"/>
      <c r="M363" s="7"/>
      <c r="N363" s="7"/>
      <c r="O363" s="7"/>
      <c r="P363" s="7"/>
      <c r="Q363" s="7"/>
      <c r="R363" s="7"/>
      <c r="S363" s="7"/>
      <c r="T363" s="7"/>
      <c r="U363" s="7"/>
      <c r="V363" s="7"/>
      <c r="W363" s="7"/>
      <c r="X363" s="7"/>
      <c r="Y363" s="7"/>
      <c r="Z363" s="7"/>
      <c r="AA363" s="7"/>
      <c r="AB363" s="7"/>
      <c r="AC363" s="7"/>
      <c r="AD363" s="7"/>
      <c r="AE363" s="8"/>
    </row>
    <row r="364" spans="1:31" s="70" customFormat="1" hidden="1" x14ac:dyDescent="0.25">
      <c r="A364" s="6">
        <f t="shared" si="12"/>
        <v>43097</v>
      </c>
      <c r="B364" s="81">
        <f t="shared" si="11"/>
        <v>52</v>
      </c>
      <c r="C364" s="7"/>
      <c r="D364" s="7"/>
      <c r="E364" s="7"/>
      <c r="F364" s="7"/>
      <c r="G364" s="7"/>
      <c r="H364" s="7"/>
      <c r="I364" s="7"/>
      <c r="J364" s="7"/>
      <c r="K364" s="7"/>
      <c r="L364" s="7"/>
      <c r="M364" s="7"/>
      <c r="N364" s="7"/>
      <c r="O364" s="7"/>
      <c r="P364" s="7"/>
      <c r="Q364" s="7"/>
      <c r="R364" s="7"/>
      <c r="S364" s="7"/>
      <c r="T364" s="7"/>
      <c r="U364" s="7"/>
      <c r="V364" s="7"/>
      <c r="W364" s="7"/>
      <c r="X364" s="7"/>
      <c r="Y364" s="7"/>
      <c r="Z364" s="7"/>
      <c r="AA364" s="7"/>
      <c r="AB364" s="7"/>
      <c r="AC364" s="7"/>
      <c r="AD364" s="7"/>
      <c r="AE364" s="8"/>
    </row>
    <row r="365" spans="1:31" s="70" customFormat="1" hidden="1" x14ac:dyDescent="0.25">
      <c r="A365" s="6">
        <f t="shared" si="12"/>
        <v>43098</v>
      </c>
      <c r="B365" s="81">
        <f t="shared" si="11"/>
        <v>52</v>
      </c>
      <c r="C365" s="7"/>
      <c r="D365" s="7"/>
      <c r="E365" s="7"/>
      <c r="F365" s="7"/>
      <c r="G365" s="7"/>
      <c r="H365" s="7"/>
      <c r="I365" s="7"/>
      <c r="J365" s="7"/>
      <c r="K365" s="7"/>
      <c r="L365" s="7"/>
      <c r="M365" s="7"/>
      <c r="N365" s="7"/>
      <c r="O365" s="7"/>
      <c r="P365" s="7"/>
      <c r="Q365" s="7"/>
      <c r="R365" s="7"/>
      <c r="S365" s="7"/>
      <c r="T365" s="7"/>
      <c r="U365" s="7"/>
      <c r="V365" s="7"/>
      <c r="W365" s="7"/>
      <c r="X365" s="7"/>
      <c r="Y365" s="7"/>
      <c r="Z365" s="7"/>
      <c r="AA365" s="7"/>
      <c r="AB365" s="7"/>
      <c r="AC365" s="7"/>
      <c r="AD365" s="7"/>
      <c r="AE365" s="8"/>
    </row>
    <row r="366" spans="1:31" s="70" customFormat="1" hidden="1" x14ac:dyDescent="0.25">
      <c r="A366" s="6">
        <f t="shared" si="12"/>
        <v>43099</v>
      </c>
      <c r="B366" s="81">
        <f t="shared" si="11"/>
        <v>52</v>
      </c>
      <c r="C366" s="7"/>
      <c r="D366" s="7"/>
      <c r="E366" s="7"/>
      <c r="F366" s="7"/>
      <c r="G366" s="7"/>
      <c r="H366" s="7"/>
      <c r="I366" s="7"/>
      <c r="J366" s="7"/>
      <c r="K366" s="7"/>
      <c r="L366" s="7"/>
      <c r="M366" s="7"/>
      <c r="N366" s="7"/>
      <c r="O366" s="7"/>
      <c r="P366" s="7"/>
      <c r="Q366" s="7"/>
      <c r="R366" s="7"/>
      <c r="S366" s="7"/>
      <c r="T366" s="7"/>
      <c r="U366" s="7"/>
      <c r="V366" s="7"/>
      <c r="W366" s="7"/>
      <c r="X366" s="7"/>
      <c r="Y366" s="7"/>
      <c r="Z366" s="7"/>
      <c r="AA366" s="7"/>
      <c r="AB366" s="7"/>
      <c r="AC366" s="7"/>
      <c r="AD366" s="7"/>
      <c r="AE366" s="8"/>
    </row>
    <row r="367" spans="1:31" s="70" customFormat="1" hidden="1" x14ac:dyDescent="0.25">
      <c r="A367" s="11">
        <f>IF(YEAR(A366+1)=YEAR(A366),A366+1,"")</f>
        <v>43100</v>
      </c>
      <c r="B367" s="81">
        <f t="shared" si="11"/>
        <v>52</v>
      </c>
      <c r="C367" s="12"/>
      <c r="D367" s="12"/>
      <c r="E367" s="12"/>
      <c r="F367" s="12"/>
      <c r="G367" s="12"/>
      <c r="H367" s="12"/>
      <c r="I367" s="12"/>
      <c r="J367" s="12"/>
      <c r="K367" s="12"/>
      <c r="L367" s="12"/>
      <c r="M367" s="12"/>
      <c r="N367" s="12"/>
      <c r="O367" s="12"/>
      <c r="P367" s="12"/>
      <c r="Q367" s="12"/>
      <c r="R367" s="12"/>
      <c r="S367" s="12"/>
      <c r="T367" s="12"/>
      <c r="U367" s="12"/>
      <c r="V367" s="12"/>
      <c r="W367" s="12"/>
      <c r="X367" s="12"/>
      <c r="Y367" s="12"/>
      <c r="Z367" s="12"/>
      <c r="AA367" s="12"/>
      <c r="AB367" s="12"/>
      <c r="AC367" s="12"/>
      <c r="AD367" s="12"/>
      <c r="AE367" s="13"/>
    </row>
    <row r="371" spans="37:38" ht="15.75" thickBot="1" x14ac:dyDescent="0.3"/>
    <row r="372" spans="37:38" ht="21.75" thickBot="1" x14ac:dyDescent="0.4">
      <c r="AK372" s="106" t="str">
        <f>" Sem " &amp; INDEX(Param!$H$2:$H$54,MATCH(Hebdotest!AL372,Week,0))</f>
        <v xml:space="preserve"> Sem 52</v>
      </c>
      <c r="AL372" s="107" t="s">
        <v>236</v>
      </c>
    </row>
  </sheetData>
  <autoFilter ref="A1:H367">
    <filterColumn colId="1">
      <filters>
        <filter val="1"/>
      </filters>
    </filterColumn>
  </autoFilter>
  <conditionalFormatting sqref="A2:AI367">
    <cfRule type="expression" dxfId="10" priority="1">
      <formula>COUNTIF(Feries,$A2)&gt;0</formula>
    </cfRule>
    <cfRule type="expression" dxfId="9" priority="2">
      <formula>WEEKDAY($A2,2)&gt;5</formula>
    </cfRule>
  </conditionalFormatting>
  <conditionalFormatting sqref="A1:J367 M1:AI367">
    <cfRule type="expression" dxfId="8" priority="4">
      <formula>MOD(ROW($A1),2)=1</formula>
    </cfRule>
    <cfRule type="expression" dxfId="7" priority="5">
      <formula>MOD(COLUMN(A$1),2)=0</formula>
    </cfRule>
  </conditionalFormatting>
  <conditionalFormatting sqref="K2:L367">
    <cfRule type="expression" dxfId="6" priority="21">
      <formula>MOD(ROW($A2),2)=1</formula>
    </cfRule>
    <cfRule type="expression" dxfId="5" priority="22">
      <formula>MOD(COLUMN(AK$372),2)=0</formula>
    </cfRule>
  </conditionalFormatting>
  <dataValidations count="1">
    <dataValidation type="list" allowBlank="1" showInputMessage="1" showErrorMessage="1" sqref="C2:AI366">
      <formula1>ACBag</formula1>
    </dataValidation>
  </dataValidations>
  <pageMargins left="0.7" right="0.7" top="0.75" bottom="0.75" header="0.3" footer="0.3"/>
  <pageSetup paperSize="9" scale="28" orientation="landscape" r:id="rId1"/>
  <drawing r:id="rId2"/>
  <legacyDrawing r:id="rId3"/>
  <controls>
    <mc:AlternateContent xmlns:mc="http://schemas.openxmlformats.org/markup-compatibility/2006">
      <mc:Choice Requires="x14">
        <control shapeId="2051" r:id="rId4" name="Comboweek">
          <controlPr defaultSize="0" print="0" autoLine="0" linkedCell="AL372" listFillRange="Week" r:id="rId5">
            <anchor moveWithCells="1">
              <from>
                <xdr:col>0</xdr:col>
                <xdr:colOff>28575</xdr:colOff>
                <xdr:row>0</xdr:row>
                <xdr:rowOff>1905000</xdr:rowOff>
              </from>
              <to>
                <xdr:col>2</xdr:col>
                <xdr:colOff>9525</xdr:colOff>
                <xdr:row>0</xdr:row>
                <xdr:rowOff>2181225</xdr:rowOff>
              </to>
            </anchor>
          </controlPr>
        </control>
      </mc:Choice>
      <mc:Fallback>
        <control shapeId="2051" r:id="rId4" name="Comboweek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m"/>
  <dimension ref="A1:AH56"/>
  <sheetViews>
    <sheetView showGridLines="0" workbookViewId="0">
      <selection activeCell="B28" sqref="B28"/>
    </sheetView>
  </sheetViews>
  <sheetFormatPr baseColWidth="10" defaultRowHeight="15" x14ac:dyDescent="0.25"/>
  <cols>
    <col min="1" max="1" width="20.28515625" bestFit="1" customWidth="1"/>
    <col min="2" max="2" width="23.7109375" customWidth="1"/>
    <col min="3" max="3" width="2.28515625" style="73" customWidth="1"/>
    <col min="4" max="4" width="15" style="84" customWidth="1"/>
    <col min="5" max="5" width="2.28515625" style="73" customWidth="1"/>
    <col min="6" max="6" width="13.85546875" style="70" customWidth="1"/>
    <col min="7" max="7" width="2.28515625" style="73" customWidth="1"/>
    <col min="8" max="8" width="13.85546875" style="70" customWidth="1"/>
    <col min="9" max="9" width="23.7109375" style="70" customWidth="1"/>
    <col min="10" max="10" width="28.28515625" style="70" customWidth="1"/>
    <col min="11" max="11" width="23.7109375" style="70" customWidth="1"/>
    <col min="12" max="12" width="2.28515625" style="24" customWidth="1"/>
    <col min="13" max="13" width="16.85546875" style="28" customWidth="1"/>
    <col min="14" max="14" width="23.7109375" customWidth="1"/>
    <col min="15" max="15" width="2.28515625" customWidth="1"/>
    <col min="17" max="17" width="2.28515625" customWidth="1"/>
    <col min="18" max="18" width="7" customWidth="1"/>
    <col min="19" max="19" width="20.5703125" customWidth="1"/>
    <col min="20" max="20" width="2.28515625" style="24" customWidth="1"/>
    <col min="21" max="21" width="2.7109375" style="56" customWidth="1"/>
    <col min="22" max="22" width="23.140625" customWidth="1"/>
    <col min="23" max="23" width="2.28515625" customWidth="1"/>
    <col min="24" max="24" width="6.85546875" customWidth="1"/>
    <col min="25" max="25" width="21" customWidth="1"/>
    <col min="26" max="26" width="2.28515625" customWidth="1"/>
    <col min="27" max="27" width="3.5703125" customWidth="1"/>
    <col min="28" max="28" width="14.85546875" bestFit="1" customWidth="1"/>
    <col min="29" max="29" width="2.28515625" customWidth="1"/>
    <col min="31" max="31" width="2.28515625" customWidth="1"/>
    <col min="33" max="33" width="3" customWidth="1"/>
    <col min="34" max="34" width="13.85546875" customWidth="1"/>
  </cols>
  <sheetData>
    <row r="1" spans="1:34" s="20" customFormat="1" ht="18" customHeight="1" x14ac:dyDescent="0.25">
      <c r="A1" s="16" t="s">
        <v>0</v>
      </c>
      <c r="B1" s="69">
        <v>2017</v>
      </c>
      <c r="C1" s="76"/>
      <c r="D1" s="83" t="s">
        <v>0</v>
      </c>
      <c r="E1" s="76"/>
      <c r="F1" s="69" t="s">
        <v>171</v>
      </c>
      <c r="G1" s="76"/>
      <c r="H1" s="69" t="s">
        <v>212</v>
      </c>
      <c r="I1" s="69" t="s">
        <v>213</v>
      </c>
      <c r="J1" s="69" t="s">
        <v>214</v>
      </c>
      <c r="K1" s="20" t="s">
        <v>215</v>
      </c>
      <c r="L1" s="18"/>
      <c r="M1" s="77"/>
      <c r="N1" s="17" t="s">
        <v>163</v>
      </c>
      <c r="O1" s="19"/>
      <c r="P1" s="57" t="s">
        <v>86</v>
      </c>
      <c r="Q1" s="19"/>
      <c r="R1" s="55" t="s">
        <v>85</v>
      </c>
      <c r="S1" s="55" t="s">
        <v>90</v>
      </c>
      <c r="T1" s="18"/>
      <c r="U1" s="66" t="s">
        <v>210</v>
      </c>
      <c r="V1" s="55" t="s">
        <v>93</v>
      </c>
      <c r="W1" s="59"/>
      <c r="X1" s="55" t="s">
        <v>209</v>
      </c>
      <c r="Y1" s="55" t="s">
        <v>94</v>
      </c>
      <c r="Z1" s="59"/>
      <c r="AA1" s="66" t="s">
        <v>211</v>
      </c>
      <c r="AB1" s="55" t="s">
        <v>160</v>
      </c>
      <c r="AC1" s="59"/>
      <c r="AD1" s="55" t="s">
        <v>102</v>
      </c>
      <c r="AE1" s="59"/>
      <c r="AF1" s="55" t="s">
        <v>103</v>
      </c>
      <c r="AG1" s="59"/>
      <c r="AH1" s="55" t="s">
        <v>159</v>
      </c>
    </row>
    <row r="2" spans="1:34" x14ac:dyDescent="0.25">
      <c r="A2" s="21" t="s">
        <v>1</v>
      </c>
      <c r="B2" s="72">
        <f>DATE(An,1,1)</f>
        <v>42736</v>
      </c>
      <c r="C2" s="74"/>
      <c r="D2" s="82">
        <v>2017</v>
      </c>
      <c r="E2" s="74"/>
      <c r="F2" s="72" t="s">
        <v>172</v>
      </c>
      <c r="G2" s="74"/>
      <c r="H2" s="109">
        <f>INT(MOD(INT((I2-2)/7)+0.6,52+5/28))+1</f>
        <v>52</v>
      </c>
      <c r="I2" s="105">
        <f>DATE(An,1,1)</f>
        <v>42736</v>
      </c>
      <c r="J2" s="105">
        <f>I2+6</f>
        <v>42742</v>
      </c>
      <c r="K2" s="84" t="str">
        <f>"du "&amp;TEXT(I2,"jj-mmm")&amp;" au "&amp;TEXT(J2,"jj-mmm")</f>
        <v>du 01-janv au 07-janv</v>
      </c>
      <c r="L2" s="23"/>
      <c r="M2" s="78" t="s">
        <v>165</v>
      </c>
      <c r="N2" t="s">
        <v>166</v>
      </c>
      <c r="O2" s="25"/>
      <c r="P2" t="s">
        <v>87</v>
      </c>
      <c r="Q2" s="25"/>
      <c r="R2" s="58">
        <v>1</v>
      </c>
      <c r="S2" t="s">
        <v>91</v>
      </c>
      <c r="T2" s="23"/>
      <c r="U2" s="56">
        <v>1</v>
      </c>
      <c r="V2" t="s">
        <v>18</v>
      </c>
      <c r="W2" s="25"/>
      <c r="X2">
        <v>1</v>
      </c>
      <c r="Y2" t="s">
        <v>95</v>
      </c>
      <c r="Z2" s="25"/>
      <c r="AA2" s="56"/>
      <c r="AC2" s="25"/>
      <c r="AD2" s="60" t="s">
        <v>37</v>
      </c>
      <c r="AE2" s="25"/>
      <c r="AF2" s="60" t="s">
        <v>184</v>
      </c>
      <c r="AG2" s="25"/>
      <c r="AH2">
        <v>25</v>
      </c>
    </row>
    <row r="3" spans="1:34" x14ac:dyDescent="0.25">
      <c r="A3" s="21" t="s">
        <v>2</v>
      </c>
      <c r="B3" s="72">
        <f>ROUND(DATE(An,4,MOD(234-11*MOD(B1,19),30))/7,0)*7-6</f>
        <v>42841</v>
      </c>
      <c r="C3" s="74"/>
      <c r="D3" s="82">
        <v>2018</v>
      </c>
      <c r="E3" s="74"/>
      <c r="F3" s="72" t="s">
        <v>183</v>
      </c>
      <c r="G3" s="74"/>
      <c r="H3" s="109">
        <f t="shared" ref="H3:H54" si="0">INT(MOD(INT((I3-2)/7)+0.6,52+5/28))+1</f>
        <v>1</v>
      </c>
      <c r="I3" s="105">
        <f>+I2+7</f>
        <v>42743</v>
      </c>
      <c r="J3" s="105">
        <f t="shared" ref="J3:J54" si="1">I3+6</f>
        <v>42749</v>
      </c>
      <c r="K3" s="84" t="str">
        <f t="shared" ref="K3:K54" si="2">"du "&amp;TEXT(I3,"jj-mmm")&amp;" au "&amp;TEXT(J3,"jj-mmm")</f>
        <v>du 08-janv au 14-janv</v>
      </c>
      <c r="L3" s="23"/>
      <c r="M3" s="78">
        <v>42784</v>
      </c>
      <c r="N3" s="22">
        <v>42816</v>
      </c>
      <c r="O3" s="25"/>
      <c r="P3" t="s">
        <v>88</v>
      </c>
      <c r="Q3" s="25"/>
      <c r="R3" s="58">
        <v>2</v>
      </c>
      <c r="S3" t="s">
        <v>92</v>
      </c>
      <c r="T3" s="23"/>
      <c r="U3" s="56">
        <v>2</v>
      </c>
      <c r="V3" t="s">
        <v>218</v>
      </c>
      <c r="W3" s="25"/>
      <c r="X3">
        <v>2</v>
      </c>
      <c r="Y3" t="s">
        <v>96</v>
      </c>
      <c r="Z3" s="25"/>
      <c r="AA3" s="56"/>
      <c r="AC3" s="25"/>
      <c r="AD3" s="68" t="s">
        <v>40</v>
      </c>
      <c r="AE3" s="25"/>
      <c r="AF3" s="68" t="s">
        <v>185</v>
      </c>
      <c r="AG3" s="25"/>
    </row>
    <row r="4" spans="1:34" x14ac:dyDescent="0.25">
      <c r="A4" s="26" t="s">
        <v>3</v>
      </c>
      <c r="B4" s="72">
        <f>B3+1</f>
        <v>42842</v>
      </c>
      <c r="C4" s="74"/>
      <c r="D4" s="82">
        <v>2019</v>
      </c>
      <c r="E4" s="74"/>
      <c r="F4" s="72" t="s">
        <v>173</v>
      </c>
      <c r="G4" s="74"/>
      <c r="H4" s="109">
        <f t="shared" si="0"/>
        <v>2</v>
      </c>
      <c r="I4" s="105">
        <f t="shared" ref="I4:I54" si="3">+I3+7</f>
        <v>42750</v>
      </c>
      <c r="J4" s="85">
        <f t="shared" si="1"/>
        <v>42756</v>
      </c>
      <c r="K4" s="84" t="str">
        <f t="shared" si="2"/>
        <v>du 15-janv au 21-janv</v>
      </c>
      <c r="L4" s="23"/>
      <c r="M4" s="78"/>
      <c r="N4" s="22"/>
      <c r="O4" s="25"/>
      <c r="P4" t="s">
        <v>168</v>
      </c>
      <c r="Q4" s="25"/>
      <c r="R4" s="58">
        <v>3</v>
      </c>
      <c r="S4" t="s">
        <v>157</v>
      </c>
      <c r="T4" s="23"/>
      <c r="U4" s="56">
        <v>3</v>
      </c>
      <c r="V4" t="s">
        <v>24</v>
      </c>
      <c r="W4" s="25"/>
      <c r="X4">
        <v>3</v>
      </c>
      <c r="Y4" t="s">
        <v>97</v>
      </c>
      <c r="Z4" s="25"/>
      <c r="AA4" s="56"/>
      <c r="AC4" s="25"/>
      <c r="AD4" s="60" t="s">
        <v>44</v>
      </c>
      <c r="AE4" s="25"/>
      <c r="AF4" s="60" t="s">
        <v>186</v>
      </c>
      <c r="AG4" s="25"/>
    </row>
    <row r="5" spans="1:34" x14ac:dyDescent="0.25">
      <c r="A5" s="26" t="s">
        <v>4</v>
      </c>
      <c r="B5" s="72">
        <f>DATE(An,5,1)</f>
        <v>42856</v>
      </c>
      <c r="C5" s="74"/>
      <c r="D5" s="82">
        <v>2020</v>
      </c>
      <c r="E5" s="74"/>
      <c r="F5" s="72" t="s">
        <v>174</v>
      </c>
      <c r="G5" s="74"/>
      <c r="H5" s="109">
        <f t="shared" si="0"/>
        <v>3</v>
      </c>
      <c r="I5" s="105">
        <f t="shared" si="3"/>
        <v>42757</v>
      </c>
      <c r="J5" s="85">
        <f t="shared" si="1"/>
        <v>42763</v>
      </c>
      <c r="K5" s="84" t="str">
        <f t="shared" si="2"/>
        <v>du 22-janv au 28-janv</v>
      </c>
      <c r="L5" s="23"/>
      <c r="M5" s="78"/>
      <c r="N5" s="22" t="s">
        <v>164</v>
      </c>
      <c r="O5" s="25"/>
      <c r="P5" t="s">
        <v>169</v>
      </c>
      <c r="Q5" s="25"/>
      <c r="R5" s="58">
        <v>4</v>
      </c>
      <c r="T5" s="23"/>
      <c r="U5" s="56">
        <v>4</v>
      </c>
      <c r="V5" t="s">
        <v>28</v>
      </c>
      <c r="W5" s="25"/>
      <c r="X5">
        <v>4</v>
      </c>
      <c r="Y5" t="s">
        <v>98</v>
      </c>
      <c r="Z5" s="25"/>
      <c r="AA5" s="56"/>
      <c r="AC5" s="25"/>
      <c r="AD5" s="68" t="s">
        <v>47</v>
      </c>
      <c r="AE5" s="25"/>
      <c r="AF5" s="68" t="s">
        <v>187</v>
      </c>
      <c r="AG5" s="25"/>
    </row>
    <row r="6" spans="1:34" x14ac:dyDescent="0.25">
      <c r="A6" s="21" t="s">
        <v>5</v>
      </c>
      <c r="B6" s="72">
        <f>DATE(An,5,8)</f>
        <v>42863</v>
      </c>
      <c r="C6" s="74"/>
      <c r="D6" s="82">
        <v>2021</v>
      </c>
      <c r="E6" s="74"/>
      <c r="F6" s="72" t="s">
        <v>175</v>
      </c>
      <c r="G6" s="74"/>
      <c r="H6" s="109">
        <f t="shared" si="0"/>
        <v>4</v>
      </c>
      <c r="I6" s="105">
        <f t="shared" si="3"/>
        <v>42764</v>
      </c>
      <c r="J6" s="85">
        <f t="shared" si="1"/>
        <v>42770</v>
      </c>
      <c r="K6" s="84" t="str">
        <f t="shared" si="2"/>
        <v>du 29-janv au 04-févr</v>
      </c>
      <c r="L6" s="23"/>
      <c r="M6" s="78"/>
      <c r="N6" s="22" t="s">
        <v>167</v>
      </c>
      <c r="O6" s="25"/>
      <c r="Q6" s="25"/>
      <c r="T6" s="23"/>
      <c r="U6" s="56">
        <v>5</v>
      </c>
      <c r="V6" t="s">
        <v>31</v>
      </c>
      <c r="W6" s="25"/>
      <c r="X6">
        <v>5</v>
      </c>
      <c r="Y6" t="s">
        <v>122</v>
      </c>
      <c r="Z6" s="25"/>
      <c r="AA6" s="56"/>
      <c r="AC6" s="25"/>
      <c r="AD6" s="60" t="s">
        <v>36</v>
      </c>
      <c r="AE6" s="25"/>
      <c r="AF6" s="60" t="s">
        <v>188</v>
      </c>
      <c r="AG6" s="25"/>
    </row>
    <row r="7" spans="1:34" x14ac:dyDescent="0.25">
      <c r="A7" s="26" t="s">
        <v>6</v>
      </c>
      <c r="B7" s="72">
        <f>B3+39</f>
        <v>42880</v>
      </c>
      <c r="C7" s="74"/>
      <c r="D7" s="82">
        <v>2022</v>
      </c>
      <c r="E7" s="74"/>
      <c r="F7" s="72" t="s">
        <v>176</v>
      </c>
      <c r="G7" s="74"/>
      <c r="H7" s="109">
        <f t="shared" si="0"/>
        <v>5</v>
      </c>
      <c r="I7" s="105">
        <f t="shared" si="3"/>
        <v>42771</v>
      </c>
      <c r="J7" s="85">
        <f t="shared" si="1"/>
        <v>42777</v>
      </c>
      <c r="K7" s="84" t="str">
        <f t="shared" si="2"/>
        <v>du 05-févr au 11-févr</v>
      </c>
      <c r="L7" s="23"/>
      <c r="M7" s="78"/>
      <c r="N7" s="22"/>
      <c r="O7" s="25"/>
      <c r="Q7" s="25"/>
      <c r="T7" s="23"/>
      <c r="U7" s="56">
        <v>6</v>
      </c>
      <c r="V7" t="s">
        <v>217</v>
      </c>
      <c r="W7" s="25"/>
      <c r="X7">
        <v>6</v>
      </c>
      <c r="Y7" t="s">
        <v>99</v>
      </c>
      <c r="Z7" s="25"/>
      <c r="AA7" s="56"/>
      <c r="AC7" s="25"/>
      <c r="AD7" s="68" t="s">
        <v>53</v>
      </c>
      <c r="AE7" s="25"/>
      <c r="AF7" s="68" t="s">
        <v>189</v>
      </c>
      <c r="AG7" s="25"/>
    </row>
    <row r="8" spans="1:34" x14ac:dyDescent="0.25">
      <c r="A8" s="26" t="s">
        <v>7</v>
      </c>
      <c r="B8" s="72">
        <f>B3+49</f>
        <v>42890</v>
      </c>
      <c r="C8" s="74"/>
      <c r="D8" s="82">
        <v>2023</v>
      </c>
      <c r="E8" s="74"/>
      <c r="F8" s="72" t="s">
        <v>177</v>
      </c>
      <c r="G8" s="74"/>
      <c r="H8" s="109">
        <f t="shared" si="0"/>
        <v>6</v>
      </c>
      <c r="I8" s="105">
        <f t="shared" si="3"/>
        <v>42778</v>
      </c>
      <c r="J8" s="85">
        <f t="shared" si="1"/>
        <v>42784</v>
      </c>
      <c r="K8" s="84" t="str">
        <f t="shared" si="2"/>
        <v>du 12-févr au 18-févr</v>
      </c>
      <c r="L8" s="23"/>
      <c r="M8" s="78"/>
      <c r="N8" s="22"/>
      <c r="O8" s="25"/>
      <c r="Q8" s="25"/>
      <c r="T8" s="23"/>
      <c r="U8" s="56">
        <v>7</v>
      </c>
      <c r="V8" t="s">
        <v>38</v>
      </c>
      <c r="W8" s="25"/>
      <c r="X8">
        <v>7</v>
      </c>
      <c r="Y8" t="s">
        <v>100</v>
      </c>
      <c r="Z8" s="25"/>
      <c r="AA8" s="56"/>
      <c r="AC8" s="25"/>
      <c r="AD8" s="60" t="s">
        <v>50</v>
      </c>
      <c r="AE8" s="25"/>
      <c r="AF8" s="60" t="s">
        <v>190</v>
      </c>
      <c r="AG8" s="25"/>
    </row>
    <row r="9" spans="1:34" x14ac:dyDescent="0.25">
      <c r="A9" s="26" t="s">
        <v>8</v>
      </c>
      <c r="B9" s="72">
        <f>B3+50</f>
        <v>42891</v>
      </c>
      <c r="C9" s="74"/>
      <c r="D9" s="82">
        <v>2024</v>
      </c>
      <c r="E9" s="74"/>
      <c r="F9" s="72" t="s">
        <v>178</v>
      </c>
      <c r="G9" s="74"/>
      <c r="H9" s="109">
        <f t="shared" si="0"/>
        <v>7</v>
      </c>
      <c r="I9" s="105">
        <f t="shared" si="3"/>
        <v>42785</v>
      </c>
      <c r="J9" s="85">
        <f t="shared" si="1"/>
        <v>42791</v>
      </c>
      <c r="K9" s="84" t="str">
        <f t="shared" si="2"/>
        <v>du 19-févr au 25-févr</v>
      </c>
      <c r="L9" s="23"/>
      <c r="O9" s="25"/>
      <c r="Q9" s="25"/>
      <c r="T9" s="23"/>
      <c r="U9" s="56">
        <v>8</v>
      </c>
      <c r="V9" t="s">
        <v>219</v>
      </c>
      <c r="W9" s="25"/>
      <c r="X9">
        <v>8</v>
      </c>
      <c r="Y9" t="s">
        <v>123</v>
      </c>
      <c r="Z9" s="25"/>
      <c r="AA9" s="56"/>
      <c r="AC9" s="25"/>
      <c r="AD9" s="68" t="s">
        <v>57</v>
      </c>
      <c r="AE9" s="25"/>
      <c r="AF9" s="68" t="s">
        <v>191</v>
      </c>
      <c r="AG9" s="25"/>
    </row>
    <row r="10" spans="1:34" x14ac:dyDescent="0.25">
      <c r="A10" s="21">
        <v>42565</v>
      </c>
      <c r="B10" s="72">
        <f>DATE(An,7,14)</f>
        <v>42930</v>
      </c>
      <c r="C10" s="74"/>
      <c r="D10" s="82">
        <v>2025</v>
      </c>
      <c r="E10" s="74"/>
      <c r="F10" s="72" t="s">
        <v>179</v>
      </c>
      <c r="G10" s="74"/>
      <c r="H10" s="109">
        <f t="shared" si="0"/>
        <v>8</v>
      </c>
      <c r="I10" s="105">
        <f t="shared" si="3"/>
        <v>42792</v>
      </c>
      <c r="J10" s="85">
        <f t="shared" si="1"/>
        <v>42798</v>
      </c>
      <c r="K10" s="84" t="str">
        <f t="shared" si="2"/>
        <v>du 26-févr au 04-mars</v>
      </c>
      <c r="L10" s="23"/>
      <c r="M10" s="78"/>
      <c r="N10" s="22"/>
      <c r="O10" s="25"/>
      <c r="Q10" s="25"/>
      <c r="T10" s="23"/>
      <c r="U10" s="56">
        <v>9</v>
      </c>
      <c r="V10" t="s">
        <v>220</v>
      </c>
      <c r="W10" s="25"/>
      <c r="X10">
        <v>9</v>
      </c>
      <c r="Y10" t="s">
        <v>125</v>
      </c>
      <c r="Z10" s="25"/>
      <c r="AA10" s="56"/>
      <c r="AC10" s="25"/>
      <c r="AD10" s="60" t="s">
        <v>35</v>
      </c>
      <c r="AE10" s="25"/>
      <c r="AF10" s="60" t="s">
        <v>192</v>
      </c>
      <c r="AG10" s="25"/>
    </row>
    <row r="11" spans="1:34" x14ac:dyDescent="0.25">
      <c r="A11" s="21">
        <v>42597</v>
      </c>
      <c r="B11" s="72">
        <f>DATE(An,8,15)</f>
        <v>42962</v>
      </c>
      <c r="C11" s="74"/>
      <c r="D11" s="82">
        <v>2026</v>
      </c>
      <c r="E11" s="74"/>
      <c r="F11" s="72" t="s">
        <v>180</v>
      </c>
      <c r="G11" s="74"/>
      <c r="H11" s="109">
        <f t="shared" si="0"/>
        <v>9</v>
      </c>
      <c r="I11" s="105">
        <f t="shared" si="3"/>
        <v>42799</v>
      </c>
      <c r="J11" s="85">
        <f t="shared" si="1"/>
        <v>42805</v>
      </c>
      <c r="K11" s="84" t="str">
        <f t="shared" si="2"/>
        <v>du 05-mars au 11-mars</v>
      </c>
      <c r="L11" s="23"/>
      <c r="M11" s="78"/>
      <c r="O11" s="25"/>
      <c r="Q11" s="25"/>
      <c r="R11" s="64" t="s">
        <v>105</v>
      </c>
      <c r="S11" s="65"/>
      <c r="T11" s="23"/>
      <c r="U11" s="56">
        <v>10</v>
      </c>
      <c r="V11" t="s">
        <v>221</v>
      </c>
      <c r="W11" s="25"/>
      <c r="X11">
        <v>10</v>
      </c>
      <c r="Y11" t="s">
        <v>124</v>
      </c>
      <c r="Z11" s="25"/>
      <c r="AA11" s="56"/>
      <c r="AC11" s="25"/>
      <c r="AD11" s="68" t="s">
        <v>39</v>
      </c>
      <c r="AE11" s="25"/>
      <c r="AF11" s="68" t="s">
        <v>193</v>
      </c>
      <c r="AG11" s="25"/>
    </row>
    <row r="12" spans="1:34" x14ac:dyDescent="0.25">
      <c r="A12" s="26" t="s">
        <v>9</v>
      </c>
      <c r="B12" s="72">
        <f>DATE(An,11,1)</f>
        <v>43040</v>
      </c>
      <c r="C12" s="74"/>
      <c r="D12" s="82">
        <v>2027</v>
      </c>
      <c r="E12" s="74"/>
      <c r="F12" s="72" t="s">
        <v>181</v>
      </c>
      <c r="G12" s="74"/>
      <c r="H12" s="109">
        <f t="shared" si="0"/>
        <v>10</v>
      </c>
      <c r="I12" s="85">
        <f t="shared" si="3"/>
        <v>42806</v>
      </c>
      <c r="J12" s="85">
        <f t="shared" si="1"/>
        <v>42812</v>
      </c>
      <c r="K12" s="84" t="str">
        <f t="shared" si="2"/>
        <v>du 12-mars au 18-mars</v>
      </c>
      <c r="L12" s="23"/>
      <c r="M12" s="78"/>
      <c r="O12" s="25"/>
      <c r="Q12" s="25"/>
      <c r="R12" s="65" t="s">
        <v>161</v>
      </c>
      <c r="S12" s="65"/>
      <c r="T12" s="23"/>
      <c r="U12" s="56">
        <v>11</v>
      </c>
      <c r="V12" t="s">
        <v>222</v>
      </c>
      <c r="W12" s="25"/>
      <c r="X12">
        <v>11</v>
      </c>
      <c r="Y12" t="s">
        <v>126</v>
      </c>
      <c r="Z12" s="25"/>
      <c r="AA12" s="56"/>
      <c r="AC12" s="25"/>
      <c r="AD12" s="60" t="s">
        <v>43</v>
      </c>
      <c r="AE12" s="25"/>
      <c r="AF12" s="60" t="s">
        <v>194</v>
      </c>
      <c r="AG12" s="25"/>
    </row>
    <row r="13" spans="1:34" x14ac:dyDescent="0.25">
      <c r="A13" s="21">
        <v>42685</v>
      </c>
      <c r="B13" s="72">
        <f>DATE(An,11,11)</f>
        <v>43050</v>
      </c>
      <c r="C13" s="74"/>
      <c r="D13" s="82">
        <v>2028</v>
      </c>
      <c r="E13" s="74"/>
      <c r="F13" s="72" t="s">
        <v>182</v>
      </c>
      <c r="G13" s="74"/>
      <c r="H13" s="109">
        <f t="shared" si="0"/>
        <v>11</v>
      </c>
      <c r="I13" s="85">
        <f t="shared" si="3"/>
        <v>42813</v>
      </c>
      <c r="J13" s="85">
        <f t="shared" si="1"/>
        <v>42819</v>
      </c>
      <c r="K13" s="84" t="str">
        <f t="shared" si="2"/>
        <v>du 19-mars au 25-mars</v>
      </c>
      <c r="L13" s="23"/>
      <c r="M13" s="78"/>
      <c r="N13" s="22"/>
      <c r="O13" s="25"/>
      <c r="Q13" s="25"/>
      <c r="R13" s="65" t="s">
        <v>104</v>
      </c>
      <c r="S13" s="65"/>
      <c r="T13" s="23"/>
      <c r="U13" s="56">
        <v>12</v>
      </c>
      <c r="V13" t="s">
        <v>223</v>
      </c>
      <c r="W13" s="25"/>
      <c r="X13">
        <v>12</v>
      </c>
      <c r="Y13" t="s">
        <v>101</v>
      </c>
      <c r="Z13" s="25"/>
      <c r="AA13" s="56"/>
      <c r="AC13" s="25"/>
      <c r="AD13" s="68" t="s">
        <v>46</v>
      </c>
      <c r="AE13" s="25"/>
      <c r="AF13" s="68" t="s">
        <v>195</v>
      </c>
      <c r="AG13" s="25"/>
    </row>
    <row r="14" spans="1:34" x14ac:dyDescent="0.25">
      <c r="A14" s="21" t="s">
        <v>10</v>
      </c>
      <c r="B14" s="72">
        <f>DATE(An,12,25)</f>
        <v>43094</v>
      </c>
      <c r="C14" s="74"/>
      <c r="D14" s="82">
        <v>2029</v>
      </c>
      <c r="E14" s="74"/>
      <c r="F14" s="72"/>
      <c r="G14" s="74"/>
      <c r="H14" s="109">
        <f t="shared" si="0"/>
        <v>12</v>
      </c>
      <c r="I14" s="85">
        <f t="shared" si="3"/>
        <v>42820</v>
      </c>
      <c r="J14" s="85">
        <f t="shared" si="1"/>
        <v>42826</v>
      </c>
      <c r="K14" s="84" t="str">
        <f t="shared" si="2"/>
        <v>du 26-mars au 01-avr</v>
      </c>
      <c r="L14" s="23"/>
      <c r="M14" s="78"/>
      <c r="N14" s="22"/>
      <c r="O14" s="25"/>
      <c r="Q14" s="25"/>
      <c r="R14" s="65" t="s">
        <v>130</v>
      </c>
      <c r="S14" s="65"/>
      <c r="T14" s="23"/>
      <c r="U14" s="56">
        <v>13</v>
      </c>
      <c r="V14" t="s">
        <v>224</v>
      </c>
      <c r="W14" s="25"/>
      <c r="X14">
        <v>13</v>
      </c>
      <c r="Y14" t="s">
        <v>127</v>
      </c>
      <c r="Z14" s="25"/>
      <c r="AA14" s="56"/>
      <c r="AC14" s="25"/>
      <c r="AD14" s="60" t="s">
        <v>49</v>
      </c>
      <c r="AE14" s="25"/>
      <c r="AF14" s="60" t="s">
        <v>196</v>
      </c>
      <c r="AG14" s="25"/>
    </row>
    <row r="15" spans="1:34" x14ac:dyDescent="0.25">
      <c r="C15" s="75"/>
      <c r="D15" s="82">
        <v>2030</v>
      </c>
      <c r="E15" s="75"/>
      <c r="G15" s="75"/>
      <c r="H15" s="109">
        <f t="shared" si="0"/>
        <v>13</v>
      </c>
      <c r="I15" s="85">
        <f t="shared" si="3"/>
        <v>42827</v>
      </c>
      <c r="J15" s="85">
        <f t="shared" si="1"/>
        <v>42833</v>
      </c>
      <c r="K15" s="84" t="str">
        <f t="shared" si="2"/>
        <v>du 02-avr au 08-avr</v>
      </c>
      <c r="L15" s="27"/>
      <c r="O15" s="25"/>
      <c r="Q15" s="25"/>
      <c r="R15" s="65" t="s">
        <v>131</v>
      </c>
      <c r="S15" s="65"/>
      <c r="T15" s="27"/>
      <c r="U15" s="56">
        <v>14</v>
      </c>
      <c r="V15" t="s">
        <v>58</v>
      </c>
      <c r="W15" s="25"/>
      <c r="X15">
        <v>14</v>
      </c>
      <c r="Y15" t="s">
        <v>129</v>
      </c>
      <c r="Z15" s="25"/>
      <c r="AA15" s="56"/>
      <c r="AC15" s="25"/>
      <c r="AD15" s="68" t="s">
        <v>52</v>
      </c>
      <c r="AE15" s="25"/>
      <c r="AF15" s="68" t="s">
        <v>197</v>
      </c>
      <c r="AG15" s="25"/>
    </row>
    <row r="16" spans="1:34" x14ac:dyDescent="0.25">
      <c r="H16" s="109">
        <f t="shared" si="0"/>
        <v>14</v>
      </c>
      <c r="I16" s="85">
        <f t="shared" si="3"/>
        <v>42834</v>
      </c>
      <c r="J16" s="85">
        <f t="shared" si="1"/>
        <v>42840</v>
      </c>
      <c r="K16" s="84" t="str">
        <f t="shared" si="2"/>
        <v>du 09-avr au 15-avr</v>
      </c>
      <c r="R16" s="65" t="s">
        <v>158</v>
      </c>
      <c r="S16" s="65"/>
      <c r="U16" s="56">
        <v>15</v>
      </c>
      <c r="V16" t="s">
        <v>225</v>
      </c>
      <c r="W16" s="25"/>
      <c r="X16">
        <v>15</v>
      </c>
      <c r="Y16" t="s">
        <v>128</v>
      </c>
      <c r="AD16" s="60" t="s">
        <v>55</v>
      </c>
      <c r="AF16" s="60" t="s">
        <v>198</v>
      </c>
    </row>
    <row r="17" spans="1:32" x14ac:dyDescent="0.25">
      <c r="H17" s="109">
        <f t="shared" si="0"/>
        <v>15</v>
      </c>
      <c r="I17" s="85">
        <f t="shared" si="3"/>
        <v>42841</v>
      </c>
      <c r="J17" s="85">
        <f t="shared" si="1"/>
        <v>42847</v>
      </c>
      <c r="K17" s="84" t="str">
        <f t="shared" si="2"/>
        <v>du 16-avr au 22-avr</v>
      </c>
      <c r="U17" s="56">
        <v>16</v>
      </c>
      <c r="V17" t="s">
        <v>226</v>
      </c>
      <c r="X17">
        <v>16</v>
      </c>
      <c r="Y17" t="s">
        <v>140</v>
      </c>
      <c r="AD17" s="68" t="s">
        <v>23</v>
      </c>
      <c r="AF17" s="68" t="s">
        <v>199</v>
      </c>
    </row>
    <row r="18" spans="1:32" x14ac:dyDescent="0.25">
      <c r="H18" s="109">
        <f t="shared" si="0"/>
        <v>16</v>
      </c>
      <c r="I18" s="85">
        <f t="shared" si="3"/>
        <v>42848</v>
      </c>
      <c r="J18" s="85">
        <f t="shared" si="1"/>
        <v>42854</v>
      </c>
      <c r="K18" s="84" t="str">
        <f t="shared" si="2"/>
        <v>du 23-avr au 29-avr</v>
      </c>
      <c r="U18" s="56">
        <v>17</v>
      </c>
      <c r="V18" t="s">
        <v>61</v>
      </c>
      <c r="X18">
        <v>17</v>
      </c>
      <c r="Y18" t="s">
        <v>141</v>
      </c>
      <c r="AD18" s="60" t="s">
        <v>27</v>
      </c>
      <c r="AF18" s="60" t="s">
        <v>200</v>
      </c>
    </row>
    <row r="19" spans="1:32" x14ac:dyDescent="0.25">
      <c r="H19" s="109">
        <f t="shared" si="0"/>
        <v>17</v>
      </c>
      <c r="I19" s="85">
        <f t="shared" si="3"/>
        <v>42855</v>
      </c>
      <c r="J19" s="85">
        <f t="shared" si="1"/>
        <v>42861</v>
      </c>
      <c r="K19" s="84" t="str">
        <f t="shared" si="2"/>
        <v>du 30-avr au 06-mai</v>
      </c>
      <c r="U19" s="56">
        <v>18</v>
      </c>
      <c r="V19" t="s">
        <v>63</v>
      </c>
      <c r="X19">
        <v>18</v>
      </c>
      <c r="Y19" t="s">
        <v>149</v>
      </c>
      <c r="AD19" s="68" t="s">
        <v>30</v>
      </c>
      <c r="AF19" s="68" t="s">
        <v>201</v>
      </c>
    </row>
    <row r="20" spans="1:32" x14ac:dyDescent="0.25">
      <c r="A20" t="s">
        <v>235</v>
      </c>
      <c r="H20" s="109">
        <f t="shared" si="0"/>
        <v>18</v>
      </c>
      <c r="I20" s="85">
        <f t="shared" si="3"/>
        <v>42862</v>
      </c>
      <c r="J20" s="85">
        <f t="shared" si="1"/>
        <v>42868</v>
      </c>
      <c r="K20" s="84" t="str">
        <f t="shared" si="2"/>
        <v>du 07-mai au 13-mai</v>
      </c>
      <c r="U20" s="56">
        <v>19</v>
      </c>
      <c r="V20" t="s">
        <v>121</v>
      </c>
      <c r="X20">
        <v>19</v>
      </c>
      <c r="Y20" t="s">
        <v>150</v>
      </c>
      <c r="AD20" s="60" t="s">
        <v>33</v>
      </c>
      <c r="AF20" s="60" t="s">
        <v>202</v>
      </c>
    </row>
    <row r="21" spans="1:32" x14ac:dyDescent="0.25">
      <c r="H21" s="109">
        <f t="shared" si="0"/>
        <v>19</v>
      </c>
      <c r="I21" s="85">
        <f t="shared" si="3"/>
        <v>42869</v>
      </c>
      <c r="J21" s="85">
        <f t="shared" si="1"/>
        <v>42875</v>
      </c>
      <c r="K21" s="84" t="str">
        <f t="shared" si="2"/>
        <v>du 14-mai au 20-mai</v>
      </c>
      <c r="U21" s="56">
        <v>20</v>
      </c>
      <c r="V21" t="s">
        <v>65</v>
      </c>
      <c r="X21">
        <v>20</v>
      </c>
      <c r="Y21" t="s">
        <v>151</v>
      </c>
      <c r="AD21" s="68" t="s">
        <v>21</v>
      </c>
      <c r="AF21" s="68" t="s">
        <v>203</v>
      </c>
    </row>
    <row r="22" spans="1:32" x14ac:dyDescent="0.25">
      <c r="A22" t="s">
        <v>91</v>
      </c>
      <c r="B22" t="s">
        <v>237</v>
      </c>
      <c r="H22" s="109">
        <f t="shared" si="0"/>
        <v>20</v>
      </c>
      <c r="I22" s="85">
        <f t="shared" si="3"/>
        <v>42876</v>
      </c>
      <c r="J22" s="85">
        <f t="shared" si="1"/>
        <v>42882</v>
      </c>
      <c r="K22" s="84" t="str">
        <f t="shared" si="2"/>
        <v>du 21-mai au 27-mai</v>
      </c>
      <c r="U22" s="56">
        <v>21</v>
      </c>
      <c r="V22" t="s">
        <v>106</v>
      </c>
      <c r="X22">
        <v>21</v>
      </c>
      <c r="Y22" t="s">
        <v>152</v>
      </c>
      <c r="AD22" s="60" t="s">
        <v>25</v>
      </c>
      <c r="AF22" s="60" t="s">
        <v>204</v>
      </c>
    </row>
    <row r="23" spans="1:32" x14ac:dyDescent="0.25">
      <c r="A23" t="s">
        <v>238</v>
      </c>
      <c r="B23" t="s">
        <v>239</v>
      </c>
      <c r="F23" s="108"/>
      <c r="H23" s="109">
        <f t="shared" si="0"/>
        <v>21</v>
      </c>
      <c r="I23" s="85">
        <f t="shared" si="3"/>
        <v>42883</v>
      </c>
      <c r="J23" s="85">
        <f t="shared" si="1"/>
        <v>42889</v>
      </c>
      <c r="K23" s="84" t="str">
        <f t="shared" si="2"/>
        <v>du 28-mai au 03-juin</v>
      </c>
      <c r="U23" s="56">
        <v>22</v>
      </c>
      <c r="V23" t="s">
        <v>107</v>
      </c>
      <c r="X23">
        <v>22</v>
      </c>
      <c r="Y23" t="s">
        <v>153</v>
      </c>
      <c r="AD23" s="68" t="s">
        <v>22</v>
      </c>
      <c r="AF23" s="68" t="s">
        <v>205</v>
      </c>
    </row>
    <row r="24" spans="1:32" x14ac:dyDescent="0.25">
      <c r="A24" t="s">
        <v>240</v>
      </c>
      <c r="B24" t="s">
        <v>241</v>
      </c>
      <c r="F24"/>
      <c r="H24" s="109">
        <f t="shared" si="0"/>
        <v>22</v>
      </c>
      <c r="I24" s="85">
        <f t="shared" si="3"/>
        <v>42890</v>
      </c>
      <c r="J24" s="85">
        <f t="shared" si="1"/>
        <v>42896</v>
      </c>
      <c r="K24" s="84" t="str">
        <f t="shared" si="2"/>
        <v>du 04-juin au 10-juin</v>
      </c>
      <c r="U24" s="56">
        <v>23</v>
      </c>
      <c r="V24" t="s">
        <v>108</v>
      </c>
      <c r="X24">
        <v>23</v>
      </c>
      <c r="Y24" t="s">
        <v>154</v>
      </c>
      <c r="AD24" s="60" t="s">
        <v>26</v>
      </c>
      <c r="AF24" s="60" t="s">
        <v>206</v>
      </c>
    </row>
    <row r="25" spans="1:32" x14ac:dyDescent="0.25">
      <c r="A25" t="s">
        <v>242</v>
      </c>
      <c r="B25" t="s">
        <v>243</v>
      </c>
      <c r="F25" s="108"/>
      <c r="H25" s="109">
        <f t="shared" si="0"/>
        <v>23</v>
      </c>
      <c r="I25" s="85">
        <f t="shared" si="3"/>
        <v>42897</v>
      </c>
      <c r="J25" s="85">
        <f t="shared" si="1"/>
        <v>42903</v>
      </c>
      <c r="K25" s="84" t="str">
        <f t="shared" si="2"/>
        <v>du 11-juin au 17-juin</v>
      </c>
      <c r="U25" s="56">
        <v>24</v>
      </c>
      <c r="V25" t="s">
        <v>140</v>
      </c>
      <c r="X25">
        <v>24</v>
      </c>
      <c r="Y25" t="s">
        <v>155</v>
      </c>
      <c r="AD25" s="68" t="s">
        <v>29</v>
      </c>
      <c r="AF25" s="68" t="s">
        <v>207</v>
      </c>
    </row>
    <row r="26" spans="1:32" x14ac:dyDescent="0.25">
      <c r="A26" t="s">
        <v>0</v>
      </c>
      <c r="B26" t="s">
        <v>244</v>
      </c>
      <c r="H26" s="109">
        <f t="shared" si="0"/>
        <v>24</v>
      </c>
      <c r="I26" s="85">
        <f t="shared" si="3"/>
        <v>42904</v>
      </c>
      <c r="J26" s="85">
        <f t="shared" si="1"/>
        <v>42910</v>
      </c>
      <c r="K26" s="84" t="str">
        <f t="shared" si="2"/>
        <v>du 18-juin au 24-juin</v>
      </c>
      <c r="U26" s="56">
        <v>25</v>
      </c>
      <c r="V26" t="s">
        <v>141</v>
      </c>
      <c r="X26">
        <v>25</v>
      </c>
      <c r="Y26" t="s">
        <v>216</v>
      </c>
      <c r="AD26" s="60" t="s">
        <v>32</v>
      </c>
      <c r="AF26" s="60" t="s">
        <v>208</v>
      </c>
    </row>
    <row r="27" spans="1:32" x14ac:dyDescent="0.25">
      <c r="A27" t="s">
        <v>245</v>
      </c>
      <c r="B27" t="s">
        <v>246</v>
      </c>
      <c r="H27" s="109">
        <f t="shared" si="0"/>
        <v>25</v>
      </c>
      <c r="I27" s="85">
        <f t="shared" si="3"/>
        <v>42911</v>
      </c>
      <c r="J27" s="85">
        <f t="shared" si="1"/>
        <v>42917</v>
      </c>
      <c r="K27" s="84" t="str">
        <f t="shared" si="2"/>
        <v>du 25-juin au 01-juil</v>
      </c>
      <c r="U27" s="56">
        <v>26</v>
      </c>
      <c r="V27" t="s">
        <v>149</v>
      </c>
    </row>
    <row r="28" spans="1:32" x14ac:dyDescent="0.25">
      <c r="A28" t="s">
        <v>247</v>
      </c>
      <c r="B28" t="s">
        <v>248</v>
      </c>
      <c r="H28" s="109">
        <f t="shared" si="0"/>
        <v>26</v>
      </c>
      <c r="I28" s="85">
        <f t="shared" si="3"/>
        <v>42918</v>
      </c>
      <c r="J28" s="85">
        <f t="shared" si="1"/>
        <v>42924</v>
      </c>
      <c r="K28" s="84" t="str">
        <f t="shared" si="2"/>
        <v>du 02-juil au 08-juil</v>
      </c>
      <c r="U28" s="56">
        <v>27</v>
      </c>
      <c r="V28" t="s">
        <v>150</v>
      </c>
    </row>
    <row r="29" spans="1:32" x14ac:dyDescent="0.25">
      <c r="A29" t="s">
        <v>92</v>
      </c>
      <c r="B29" t="s">
        <v>249</v>
      </c>
      <c r="H29" s="109">
        <f t="shared" si="0"/>
        <v>27</v>
      </c>
      <c r="I29" s="85">
        <f t="shared" si="3"/>
        <v>42925</v>
      </c>
      <c r="J29" s="85">
        <f t="shared" si="1"/>
        <v>42931</v>
      </c>
      <c r="K29" s="84" t="str">
        <f t="shared" si="2"/>
        <v>du 09-juil au 15-juil</v>
      </c>
      <c r="U29" s="56">
        <v>28</v>
      </c>
      <c r="V29" t="s">
        <v>151</v>
      </c>
    </row>
    <row r="30" spans="1:32" x14ac:dyDescent="0.25">
      <c r="A30" t="s">
        <v>250</v>
      </c>
      <c r="B30" t="s">
        <v>251</v>
      </c>
      <c r="H30" s="109">
        <f t="shared" si="0"/>
        <v>28</v>
      </c>
      <c r="I30" s="85">
        <f t="shared" si="3"/>
        <v>42932</v>
      </c>
      <c r="J30" s="85">
        <f t="shared" si="1"/>
        <v>42938</v>
      </c>
      <c r="K30" s="84" t="str">
        <f t="shared" si="2"/>
        <v>du 16-juil au 22-juil</v>
      </c>
      <c r="U30" s="56">
        <v>29</v>
      </c>
      <c r="V30" t="s">
        <v>152</v>
      </c>
    </row>
    <row r="31" spans="1:32" x14ac:dyDescent="0.25">
      <c r="A31" t="s">
        <v>252</v>
      </c>
      <c r="B31" t="s">
        <v>253</v>
      </c>
      <c r="H31" s="109">
        <f t="shared" si="0"/>
        <v>29</v>
      </c>
      <c r="I31" s="85">
        <f t="shared" si="3"/>
        <v>42939</v>
      </c>
      <c r="J31" s="85">
        <f t="shared" si="1"/>
        <v>42945</v>
      </c>
      <c r="K31" s="84" t="str">
        <f t="shared" si="2"/>
        <v>du 23-juil au 29-juil</v>
      </c>
      <c r="U31" s="56">
        <v>30</v>
      </c>
      <c r="V31" t="s">
        <v>153</v>
      </c>
    </row>
    <row r="32" spans="1:32" x14ac:dyDescent="0.25">
      <c r="A32" t="s">
        <v>254</v>
      </c>
      <c r="B32" t="s">
        <v>255</v>
      </c>
      <c r="H32" s="109">
        <f t="shared" si="0"/>
        <v>30</v>
      </c>
      <c r="I32" s="85">
        <f t="shared" si="3"/>
        <v>42946</v>
      </c>
      <c r="J32" s="85">
        <f t="shared" si="1"/>
        <v>42952</v>
      </c>
      <c r="K32" s="84" t="str">
        <f t="shared" si="2"/>
        <v>du 30-juil au 05-août</v>
      </c>
      <c r="U32" s="56">
        <v>31</v>
      </c>
      <c r="V32" t="s">
        <v>155</v>
      </c>
    </row>
    <row r="33" spans="1:22" x14ac:dyDescent="0.25">
      <c r="A33" t="s">
        <v>90</v>
      </c>
      <c r="B33" t="s">
        <v>256</v>
      </c>
      <c r="H33" s="109">
        <f t="shared" si="0"/>
        <v>31</v>
      </c>
      <c r="I33" s="85">
        <f t="shared" si="3"/>
        <v>42953</v>
      </c>
      <c r="J33" s="85">
        <f t="shared" si="1"/>
        <v>42959</v>
      </c>
      <c r="K33" s="84" t="str">
        <f t="shared" si="2"/>
        <v>du 06-août au 12-août</v>
      </c>
      <c r="U33" s="56">
        <v>32</v>
      </c>
      <c r="V33" t="s">
        <v>156</v>
      </c>
    </row>
    <row r="34" spans="1:22" x14ac:dyDescent="0.25">
      <c r="A34" t="s">
        <v>257</v>
      </c>
      <c r="B34" t="s">
        <v>258</v>
      </c>
      <c r="H34" s="109">
        <f t="shared" si="0"/>
        <v>32</v>
      </c>
      <c r="I34" s="85">
        <f t="shared" si="3"/>
        <v>42960</v>
      </c>
      <c r="J34" s="85">
        <f t="shared" si="1"/>
        <v>42966</v>
      </c>
      <c r="K34" s="84" t="str">
        <f t="shared" si="2"/>
        <v>du 13-août au 19-août</v>
      </c>
    </row>
    <row r="35" spans="1:22" x14ac:dyDescent="0.25">
      <c r="A35" t="s">
        <v>259</v>
      </c>
      <c r="B35" t="s">
        <v>260</v>
      </c>
      <c r="H35" s="109">
        <f t="shared" si="0"/>
        <v>33</v>
      </c>
      <c r="I35" s="85">
        <f t="shared" si="3"/>
        <v>42967</v>
      </c>
      <c r="J35" s="85">
        <f t="shared" si="1"/>
        <v>42973</v>
      </c>
      <c r="K35" s="84" t="str">
        <f t="shared" si="2"/>
        <v>du 20-août au 26-août</v>
      </c>
    </row>
    <row r="36" spans="1:22" x14ac:dyDescent="0.25">
      <c r="H36" s="109">
        <f t="shared" si="0"/>
        <v>34</v>
      </c>
      <c r="I36" s="85">
        <f t="shared" si="3"/>
        <v>42974</v>
      </c>
      <c r="J36" s="85">
        <f t="shared" si="1"/>
        <v>42980</v>
      </c>
      <c r="K36" s="84" t="str">
        <f t="shared" si="2"/>
        <v>du 27-août au 02-sept</v>
      </c>
    </row>
    <row r="37" spans="1:22" x14ac:dyDescent="0.25">
      <c r="H37" s="109">
        <f t="shared" si="0"/>
        <v>35</v>
      </c>
      <c r="I37" s="85">
        <f t="shared" si="3"/>
        <v>42981</v>
      </c>
      <c r="J37" s="85">
        <f t="shared" si="1"/>
        <v>42987</v>
      </c>
      <c r="K37" s="84" t="str">
        <f t="shared" si="2"/>
        <v>du 03-sept au 09-sept</v>
      </c>
    </row>
    <row r="38" spans="1:22" x14ac:dyDescent="0.25">
      <c r="H38" s="109">
        <f t="shared" si="0"/>
        <v>36</v>
      </c>
      <c r="I38" s="85">
        <f t="shared" si="3"/>
        <v>42988</v>
      </c>
      <c r="J38" s="85">
        <f t="shared" si="1"/>
        <v>42994</v>
      </c>
      <c r="K38" s="84" t="str">
        <f t="shared" si="2"/>
        <v>du 10-sept au 16-sept</v>
      </c>
    </row>
    <row r="39" spans="1:22" x14ac:dyDescent="0.25">
      <c r="H39" s="109">
        <f t="shared" si="0"/>
        <v>37</v>
      </c>
      <c r="I39" s="85">
        <f t="shared" si="3"/>
        <v>42995</v>
      </c>
      <c r="J39" s="85">
        <f t="shared" si="1"/>
        <v>43001</v>
      </c>
      <c r="K39" s="84" t="str">
        <f t="shared" si="2"/>
        <v>du 17-sept au 23-sept</v>
      </c>
    </row>
    <row r="40" spans="1:22" x14ac:dyDescent="0.25">
      <c r="H40" s="109">
        <f t="shared" si="0"/>
        <v>38</v>
      </c>
      <c r="I40" s="85">
        <f t="shared" si="3"/>
        <v>43002</v>
      </c>
      <c r="J40" s="85">
        <f t="shared" si="1"/>
        <v>43008</v>
      </c>
      <c r="K40" s="84" t="str">
        <f t="shared" si="2"/>
        <v>du 24-sept au 30-sept</v>
      </c>
    </row>
    <row r="41" spans="1:22" x14ac:dyDescent="0.25">
      <c r="H41" s="109">
        <f t="shared" si="0"/>
        <v>39</v>
      </c>
      <c r="I41" s="85">
        <f t="shared" si="3"/>
        <v>43009</v>
      </c>
      <c r="J41" s="85">
        <f t="shared" si="1"/>
        <v>43015</v>
      </c>
      <c r="K41" s="84" t="str">
        <f t="shared" si="2"/>
        <v>du 01-oct au 07-oct</v>
      </c>
    </row>
    <row r="42" spans="1:22" x14ac:dyDescent="0.25">
      <c r="H42" s="109">
        <f t="shared" si="0"/>
        <v>40</v>
      </c>
      <c r="I42" s="85">
        <f t="shared" si="3"/>
        <v>43016</v>
      </c>
      <c r="J42" s="85">
        <f t="shared" si="1"/>
        <v>43022</v>
      </c>
      <c r="K42" s="84" t="str">
        <f t="shared" si="2"/>
        <v>du 08-oct au 14-oct</v>
      </c>
    </row>
    <row r="43" spans="1:22" x14ac:dyDescent="0.25">
      <c r="H43" s="109">
        <f t="shared" si="0"/>
        <v>41</v>
      </c>
      <c r="I43" s="85">
        <f t="shared" si="3"/>
        <v>43023</v>
      </c>
      <c r="J43" s="85">
        <f t="shared" si="1"/>
        <v>43029</v>
      </c>
      <c r="K43" s="84" t="str">
        <f t="shared" si="2"/>
        <v>du 15-oct au 21-oct</v>
      </c>
    </row>
    <row r="44" spans="1:22" x14ac:dyDescent="0.25">
      <c r="H44" s="109">
        <f t="shared" si="0"/>
        <v>42</v>
      </c>
      <c r="I44" s="85">
        <f t="shared" si="3"/>
        <v>43030</v>
      </c>
      <c r="J44" s="85">
        <f t="shared" si="1"/>
        <v>43036</v>
      </c>
      <c r="K44" s="84" t="str">
        <f t="shared" si="2"/>
        <v>du 22-oct au 28-oct</v>
      </c>
    </row>
    <row r="45" spans="1:22" x14ac:dyDescent="0.25">
      <c r="H45" s="109">
        <f t="shared" si="0"/>
        <v>43</v>
      </c>
      <c r="I45" s="85">
        <f t="shared" si="3"/>
        <v>43037</v>
      </c>
      <c r="J45" s="85">
        <f t="shared" si="1"/>
        <v>43043</v>
      </c>
      <c r="K45" s="84" t="str">
        <f t="shared" si="2"/>
        <v>du 29-oct au 04-nov</v>
      </c>
    </row>
    <row r="46" spans="1:22" x14ac:dyDescent="0.25">
      <c r="H46" s="109">
        <f t="shared" si="0"/>
        <v>44</v>
      </c>
      <c r="I46" s="85">
        <f t="shared" si="3"/>
        <v>43044</v>
      </c>
      <c r="J46" s="85">
        <f t="shared" si="1"/>
        <v>43050</v>
      </c>
      <c r="K46" s="84" t="str">
        <f t="shared" si="2"/>
        <v>du 05-nov au 11-nov</v>
      </c>
    </row>
    <row r="47" spans="1:22" x14ac:dyDescent="0.25">
      <c r="H47" s="109">
        <f t="shared" si="0"/>
        <v>45</v>
      </c>
      <c r="I47" s="85">
        <f t="shared" si="3"/>
        <v>43051</v>
      </c>
      <c r="J47" s="85">
        <f t="shared" si="1"/>
        <v>43057</v>
      </c>
      <c r="K47" s="84" t="str">
        <f t="shared" si="2"/>
        <v>du 12-nov au 18-nov</v>
      </c>
    </row>
    <row r="48" spans="1:22" x14ac:dyDescent="0.25">
      <c r="H48" s="109">
        <f t="shared" si="0"/>
        <v>46</v>
      </c>
      <c r="I48" s="85">
        <f t="shared" si="3"/>
        <v>43058</v>
      </c>
      <c r="J48" s="85">
        <f t="shared" si="1"/>
        <v>43064</v>
      </c>
      <c r="K48" s="84" t="str">
        <f t="shared" si="2"/>
        <v>du 19-nov au 25-nov</v>
      </c>
    </row>
    <row r="49" spans="8:11" x14ac:dyDescent="0.25">
      <c r="H49" s="109">
        <f t="shared" si="0"/>
        <v>47</v>
      </c>
      <c r="I49" s="85">
        <f t="shared" si="3"/>
        <v>43065</v>
      </c>
      <c r="J49" s="85">
        <f t="shared" si="1"/>
        <v>43071</v>
      </c>
      <c r="K49" s="84" t="str">
        <f t="shared" si="2"/>
        <v>du 26-nov au 02-déc</v>
      </c>
    </row>
    <row r="50" spans="8:11" x14ac:dyDescent="0.25">
      <c r="H50" s="109">
        <f t="shared" si="0"/>
        <v>48</v>
      </c>
      <c r="I50" s="85">
        <f t="shared" si="3"/>
        <v>43072</v>
      </c>
      <c r="J50" s="85">
        <f t="shared" si="1"/>
        <v>43078</v>
      </c>
      <c r="K50" s="84" t="str">
        <f t="shared" si="2"/>
        <v>du 03-déc au 09-déc</v>
      </c>
    </row>
    <row r="51" spans="8:11" x14ac:dyDescent="0.25">
      <c r="H51" s="109">
        <f t="shared" si="0"/>
        <v>49</v>
      </c>
      <c r="I51" s="85">
        <f t="shared" si="3"/>
        <v>43079</v>
      </c>
      <c r="J51" s="85">
        <f t="shared" si="1"/>
        <v>43085</v>
      </c>
      <c r="K51" s="84" t="str">
        <f t="shared" si="2"/>
        <v>du 10-déc au 16-déc</v>
      </c>
    </row>
    <row r="52" spans="8:11" x14ac:dyDescent="0.25">
      <c r="H52" s="109">
        <f t="shared" si="0"/>
        <v>50</v>
      </c>
      <c r="I52" s="85">
        <f t="shared" si="3"/>
        <v>43086</v>
      </c>
      <c r="J52" s="85">
        <f t="shared" si="1"/>
        <v>43092</v>
      </c>
      <c r="K52" s="84" t="str">
        <f t="shared" si="2"/>
        <v>du 17-déc au 23-déc</v>
      </c>
    </row>
    <row r="53" spans="8:11" x14ac:dyDescent="0.25">
      <c r="H53" s="109">
        <f t="shared" si="0"/>
        <v>51</v>
      </c>
      <c r="I53" s="85">
        <f t="shared" si="3"/>
        <v>43093</v>
      </c>
      <c r="J53" s="85">
        <f t="shared" si="1"/>
        <v>43099</v>
      </c>
      <c r="K53" s="84" t="str">
        <f t="shared" si="2"/>
        <v>du 24-déc au 30-déc</v>
      </c>
    </row>
    <row r="54" spans="8:11" x14ac:dyDescent="0.25">
      <c r="H54" s="109">
        <f t="shared" si="0"/>
        <v>52</v>
      </c>
      <c r="I54" s="85">
        <f t="shared" si="3"/>
        <v>43100</v>
      </c>
      <c r="J54" s="85">
        <f t="shared" si="1"/>
        <v>43106</v>
      </c>
      <c r="K54" s="84" t="str">
        <f t="shared" si="2"/>
        <v>du 31-déc au 06-janv</v>
      </c>
    </row>
    <row r="55" spans="8:11" x14ac:dyDescent="0.25">
      <c r="H55" s="82"/>
      <c r="I55" s="85"/>
      <c r="J55" s="85"/>
    </row>
    <row r="56" spans="8:11" x14ac:dyDescent="0.25">
      <c r="H56" s="82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FWE"/>
  <dimension ref="A1:J115"/>
  <sheetViews>
    <sheetView workbookViewId="0">
      <selection activeCell="H24" sqref="H24"/>
    </sheetView>
  </sheetViews>
  <sheetFormatPr baseColWidth="10" defaultRowHeight="15" x14ac:dyDescent="0.25"/>
  <cols>
    <col min="1" max="1" width="27.140625" style="61" bestFit="1" customWidth="1"/>
    <col min="5" max="7" width="10.7109375" bestFit="1" customWidth="1"/>
    <col min="8" max="8" width="18.7109375" bestFit="1" customWidth="1"/>
    <col min="10" max="10" width="18.140625" bestFit="1" customWidth="1"/>
  </cols>
  <sheetData>
    <row r="1" spans="1:10" x14ac:dyDescent="0.25">
      <c r="A1" s="61">
        <v>43101</v>
      </c>
      <c r="B1" t="s">
        <v>42</v>
      </c>
      <c r="C1" t="s">
        <v>20</v>
      </c>
      <c r="D1" t="s">
        <v>132</v>
      </c>
      <c r="E1" t="s">
        <v>142</v>
      </c>
      <c r="F1" t="s">
        <v>143</v>
      </c>
      <c r="G1" t="s">
        <v>144</v>
      </c>
    </row>
    <row r="2" spans="1:10" x14ac:dyDescent="0.25">
      <c r="A2" s="61">
        <v>43106</v>
      </c>
      <c r="B2" t="s">
        <v>37</v>
      </c>
      <c r="C2" t="s">
        <v>40</v>
      </c>
      <c r="D2" t="s">
        <v>44</v>
      </c>
      <c r="E2" s="62">
        <f>A2+2</f>
        <v>43108</v>
      </c>
      <c r="F2" s="62">
        <f>A2+2</f>
        <v>43108</v>
      </c>
      <c r="G2" s="62">
        <f>A2+1</f>
        <v>43107</v>
      </c>
      <c r="H2" s="63" t="s">
        <v>146</v>
      </c>
      <c r="I2" s="63"/>
      <c r="J2" s="63"/>
    </row>
    <row r="3" spans="1:10" x14ac:dyDescent="0.25">
      <c r="A3" s="61">
        <v>43107</v>
      </c>
      <c r="H3" s="63"/>
      <c r="I3" s="63"/>
      <c r="J3" s="63"/>
    </row>
    <row r="4" spans="1:10" x14ac:dyDescent="0.25">
      <c r="A4" s="61">
        <v>43113</v>
      </c>
      <c r="H4" s="63"/>
      <c r="I4" s="63"/>
      <c r="J4" s="63"/>
    </row>
    <row r="5" spans="1:10" x14ac:dyDescent="0.25">
      <c r="A5" s="61">
        <v>43114</v>
      </c>
      <c r="B5" t="s">
        <v>133</v>
      </c>
      <c r="C5" t="s">
        <v>134</v>
      </c>
      <c r="D5" t="s">
        <v>135</v>
      </c>
      <c r="E5" s="65" t="s">
        <v>136</v>
      </c>
      <c r="F5" s="65" t="s">
        <v>139</v>
      </c>
      <c r="G5" s="65" t="s">
        <v>139</v>
      </c>
      <c r="H5" s="63" t="s">
        <v>145</v>
      </c>
      <c r="I5" s="63"/>
      <c r="J5" s="63"/>
    </row>
    <row r="6" spans="1:10" x14ac:dyDescent="0.25">
      <c r="A6" s="61">
        <v>43120</v>
      </c>
      <c r="B6" t="s">
        <v>133</v>
      </c>
      <c r="C6" t="s">
        <v>134</v>
      </c>
      <c r="D6" t="s">
        <v>135</v>
      </c>
      <c r="E6" s="65" t="s">
        <v>137</v>
      </c>
      <c r="F6" s="65" t="s">
        <v>137</v>
      </c>
      <c r="G6" s="65" t="s">
        <v>138</v>
      </c>
    </row>
    <row r="7" spans="1:10" x14ac:dyDescent="0.25">
      <c r="A7" s="61">
        <v>43121</v>
      </c>
    </row>
    <row r="8" spans="1:10" x14ac:dyDescent="0.25">
      <c r="A8" s="61">
        <v>43127</v>
      </c>
    </row>
    <row r="9" spans="1:10" x14ac:dyDescent="0.25">
      <c r="A9" s="61">
        <v>43128</v>
      </c>
      <c r="B9" t="s">
        <v>135</v>
      </c>
      <c r="C9" t="s">
        <v>147</v>
      </c>
      <c r="D9" t="s">
        <v>148</v>
      </c>
      <c r="E9" s="67">
        <f>A9-1</f>
        <v>43127</v>
      </c>
      <c r="F9" s="67">
        <f>A9-2</f>
        <v>43126</v>
      </c>
      <c r="G9" s="67">
        <f>A9-2</f>
        <v>43126</v>
      </c>
    </row>
    <row r="10" spans="1:10" x14ac:dyDescent="0.25">
      <c r="A10" s="61">
        <v>43134</v>
      </c>
      <c r="B10" t="s">
        <v>135</v>
      </c>
      <c r="C10" t="s">
        <v>147</v>
      </c>
      <c r="D10" t="s">
        <v>148</v>
      </c>
      <c r="E10" s="67">
        <f>A10+2</f>
        <v>43136</v>
      </c>
      <c r="F10" s="67">
        <f>A10+2</f>
        <v>43136</v>
      </c>
      <c r="G10" s="67">
        <f>A10+1</f>
        <v>43135</v>
      </c>
    </row>
    <row r="11" spans="1:10" x14ac:dyDescent="0.25">
      <c r="A11" s="61">
        <v>43135</v>
      </c>
    </row>
    <row r="12" spans="1:10" x14ac:dyDescent="0.25">
      <c r="A12" s="61">
        <v>43141</v>
      </c>
    </row>
    <row r="13" spans="1:10" x14ac:dyDescent="0.25">
      <c r="A13" s="61">
        <v>43142</v>
      </c>
    </row>
    <row r="14" spans="1:10" x14ac:dyDescent="0.25">
      <c r="A14" s="61">
        <v>43148</v>
      </c>
    </row>
    <row r="15" spans="1:10" x14ac:dyDescent="0.25">
      <c r="A15" s="61">
        <v>43149</v>
      </c>
    </row>
    <row r="16" spans="1:10" x14ac:dyDescent="0.25">
      <c r="A16" s="61">
        <v>43155</v>
      </c>
    </row>
    <row r="17" spans="1:1" x14ac:dyDescent="0.25">
      <c r="A17" s="61">
        <v>43156</v>
      </c>
    </row>
    <row r="18" spans="1:1" x14ac:dyDescent="0.25">
      <c r="A18" s="61">
        <v>43162</v>
      </c>
    </row>
    <row r="19" spans="1:1" x14ac:dyDescent="0.25">
      <c r="A19" s="61">
        <v>43163</v>
      </c>
    </row>
    <row r="20" spans="1:1" x14ac:dyDescent="0.25">
      <c r="A20" s="61">
        <v>43169</v>
      </c>
    </row>
    <row r="21" spans="1:1" x14ac:dyDescent="0.25">
      <c r="A21" s="61">
        <v>43170</v>
      </c>
    </row>
    <row r="22" spans="1:1" x14ac:dyDescent="0.25">
      <c r="A22" s="61">
        <v>43176</v>
      </c>
    </row>
    <row r="23" spans="1:1" x14ac:dyDescent="0.25">
      <c r="A23" s="61">
        <v>43177</v>
      </c>
    </row>
    <row r="24" spans="1:1" x14ac:dyDescent="0.25">
      <c r="A24" s="61">
        <v>43183</v>
      </c>
    </row>
    <row r="25" spans="1:1" x14ac:dyDescent="0.25">
      <c r="A25" s="61">
        <v>43184</v>
      </c>
    </row>
    <row r="26" spans="1:1" x14ac:dyDescent="0.25">
      <c r="A26" s="61">
        <v>43190</v>
      </c>
    </row>
    <row r="27" spans="1:1" x14ac:dyDescent="0.25">
      <c r="A27" s="61">
        <v>43191</v>
      </c>
    </row>
    <row r="28" spans="1:1" x14ac:dyDescent="0.25">
      <c r="A28" s="61">
        <v>43192</v>
      </c>
    </row>
    <row r="29" spans="1:1" x14ac:dyDescent="0.25">
      <c r="A29" s="61">
        <v>43197</v>
      </c>
    </row>
    <row r="30" spans="1:1" x14ac:dyDescent="0.25">
      <c r="A30" s="61">
        <v>43198</v>
      </c>
    </row>
    <row r="31" spans="1:1" x14ac:dyDescent="0.25">
      <c r="A31" s="61">
        <v>43204</v>
      </c>
    </row>
    <row r="32" spans="1:1" x14ac:dyDescent="0.25">
      <c r="A32" s="61">
        <v>43205</v>
      </c>
    </row>
    <row r="33" spans="1:1" x14ac:dyDescent="0.25">
      <c r="A33" s="61">
        <v>43211</v>
      </c>
    </row>
    <row r="34" spans="1:1" x14ac:dyDescent="0.25">
      <c r="A34" s="61">
        <v>43212</v>
      </c>
    </row>
    <row r="35" spans="1:1" x14ac:dyDescent="0.25">
      <c r="A35" s="61">
        <v>43218</v>
      </c>
    </row>
    <row r="36" spans="1:1" x14ac:dyDescent="0.25">
      <c r="A36" s="61">
        <v>43219</v>
      </c>
    </row>
    <row r="37" spans="1:1" x14ac:dyDescent="0.25">
      <c r="A37" s="61">
        <v>43221</v>
      </c>
    </row>
    <row r="38" spans="1:1" x14ac:dyDescent="0.25">
      <c r="A38" s="61">
        <v>43225</v>
      </c>
    </row>
    <row r="39" spans="1:1" x14ac:dyDescent="0.25">
      <c r="A39" s="61">
        <v>43226</v>
      </c>
    </row>
    <row r="40" spans="1:1" x14ac:dyDescent="0.25">
      <c r="A40" s="61">
        <v>43228</v>
      </c>
    </row>
    <row r="41" spans="1:1" x14ac:dyDescent="0.25">
      <c r="A41" s="61">
        <v>43230</v>
      </c>
    </row>
    <row r="42" spans="1:1" x14ac:dyDescent="0.25">
      <c r="A42" s="61">
        <v>43232</v>
      </c>
    </row>
    <row r="43" spans="1:1" x14ac:dyDescent="0.25">
      <c r="A43" s="61">
        <v>43233</v>
      </c>
    </row>
    <row r="44" spans="1:1" x14ac:dyDescent="0.25">
      <c r="A44" s="61">
        <v>43239</v>
      </c>
    </row>
    <row r="45" spans="1:1" x14ac:dyDescent="0.25">
      <c r="A45" s="61">
        <v>43240</v>
      </c>
    </row>
    <row r="46" spans="1:1" x14ac:dyDescent="0.25">
      <c r="A46" s="61">
        <v>43241</v>
      </c>
    </row>
    <row r="47" spans="1:1" x14ac:dyDescent="0.25">
      <c r="A47" s="61">
        <v>43246</v>
      </c>
    </row>
    <row r="48" spans="1:1" x14ac:dyDescent="0.25">
      <c r="A48" s="61">
        <v>43247</v>
      </c>
    </row>
    <row r="49" spans="1:1" x14ac:dyDescent="0.25">
      <c r="A49" s="61">
        <v>43253</v>
      </c>
    </row>
    <row r="50" spans="1:1" x14ac:dyDescent="0.25">
      <c r="A50" s="61">
        <v>43254</v>
      </c>
    </row>
    <row r="51" spans="1:1" x14ac:dyDescent="0.25">
      <c r="A51" s="61">
        <v>43260</v>
      </c>
    </row>
    <row r="52" spans="1:1" x14ac:dyDescent="0.25">
      <c r="A52" s="61">
        <v>43261</v>
      </c>
    </row>
    <row r="53" spans="1:1" x14ac:dyDescent="0.25">
      <c r="A53" s="61">
        <v>43267</v>
      </c>
    </row>
    <row r="54" spans="1:1" x14ac:dyDescent="0.25">
      <c r="A54" s="61">
        <v>43268</v>
      </c>
    </row>
    <row r="55" spans="1:1" x14ac:dyDescent="0.25">
      <c r="A55" s="61">
        <v>43274</v>
      </c>
    </row>
    <row r="56" spans="1:1" x14ac:dyDescent="0.25">
      <c r="A56" s="61">
        <v>43275</v>
      </c>
    </row>
    <row r="57" spans="1:1" x14ac:dyDescent="0.25">
      <c r="A57" s="61">
        <v>43281</v>
      </c>
    </row>
    <row r="58" spans="1:1" x14ac:dyDescent="0.25">
      <c r="A58" s="61">
        <v>43282</v>
      </c>
    </row>
    <row r="59" spans="1:1" x14ac:dyDescent="0.25">
      <c r="A59" s="61">
        <v>43288</v>
      </c>
    </row>
    <row r="60" spans="1:1" x14ac:dyDescent="0.25">
      <c r="A60" s="61">
        <v>43289</v>
      </c>
    </row>
    <row r="61" spans="1:1" x14ac:dyDescent="0.25">
      <c r="A61" s="61">
        <v>43295</v>
      </c>
    </row>
    <row r="62" spans="1:1" x14ac:dyDescent="0.25">
      <c r="A62" s="61">
        <v>43296</v>
      </c>
    </row>
    <row r="63" spans="1:1" x14ac:dyDescent="0.25">
      <c r="A63" s="61">
        <v>43302</v>
      </c>
    </row>
    <row r="64" spans="1:1" x14ac:dyDescent="0.25">
      <c r="A64" s="61">
        <v>43303</v>
      </c>
    </row>
    <row r="65" spans="1:1" x14ac:dyDescent="0.25">
      <c r="A65" s="61">
        <v>43309</v>
      </c>
    </row>
    <row r="66" spans="1:1" x14ac:dyDescent="0.25">
      <c r="A66" s="61">
        <v>43310</v>
      </c>
    </row>
    <row r="67" spans="1:1" x14ac:dyDescent="0.25">
      <c r="A67" s="61">
        <v>43316</v>
      </c>
    </row>
    <row r="68" spans="1:1" x14ac:dyDescent="0.25">
      <c r="A68" s="61">
        <v>43317</v>
      </c>
    </row>
    <row r="69" spans="1:1" x14ac:dyDescent="0.25">
      <c r="A69" s="61">
        <v>43323</v>
      </c>
    </row>
    <row r="70" spans="1:1" x14ac:dyDescent="0.25">
      <c r="A70" s="61">
        <v>43324</v>
      </c>
    </row>
    <row r="71" spans="1:1" x14ac:dyDescent="0.25">
      <c r="A71" s="61">
        <v>43327</v>
      </c>
    </row>
    <row r="72" spans="1:1" x14ac:dyDescent="0.25">
      <c r="A72" s="61">
        <v>43330</v>
      </c>
    </row>
    <row r="73" spans="1:1" x14ac:dyDescent="0.25">
      <c r="A73" s="61">
        <v>43331</v>
      </c>
    </row>
    <row r="74" spans="1:1" x14ac:dyDescent="0.25">
      <c r="A74" s="61">
        <v>43337</v>
      </c>
    </row>
    <row r="75" spans="1:1" x14ac:dyDescent="0.25">
      <c r="A75" s="61">
        <v>43338</v>
      </c>
    </row>
    <row r="76" spans="1:1" x14ac:dyDescent="0.25">
      <c r="A76" s="61">
        <v>43344</v>
      </c>
    </row>
    <row r="77" spans="1:1" x14ac:dyDescent="0.25">
      <c r="A77" s="61">
        <v>43345</v>
      </c>
    </row>
    <row r="78" spans="1:1" x14ac:dyDescent="0.25">
      <c r="A78" s="61">
        <v>43351</v>
      </c>
    </row>
    <row r="79" spans="1:1" x14ac:dyDescent="0.25">
      <c r="A79" s="61">
        <v>43352</v>
      </c>
    </row>
    <row r="80" spans="1:1" x14ac:dyDescent="0.25">
      <c r="A80" s="61">
        <v>43358</v>
      </c>
    </row>
    <row r="81" spans="1:1" x14ac:dyDescent="0.25">
      <c r="A81" s="61">
        <v>43359</v>
      </c>
    </row>
    <row r="82" spans="1:1" x14ac:dyDescent="0.25">
      <c r="A82" s="61">
        <v>43365</v>
      </c>
    </row>
    <row r="83" spans="1:1" x14ac:dyDescent="0.25">
      <c r="A83" s="61">
        <v>43366</v>
      </c>
    </row>
    <row r="84" spans="1:1" x14ac:dyDescent="0.25">
      <c r="A84" s="61">
        <v>43372</v>
      </c>
    </row>
    <row r="85" spans="1:1" x14ac:dyDescent="0.25">
      <c r="A85" s="61">
        <v>43373</v>
      </c>
    </row>
    <row r="86" spans="1:1" x14ac:dyDescent="0.25">
      <c r="A86" s="61">
        <v>43379</v>
      </c>
    </row>
    <row r="87" spans="1:1" x14ac:dyDescent="0.25">
      <c r="A87" s="61">
        <v>43380</v>
      </c>
    </row>
    <row r="88" spans="1:1" x14ac:dyDescent="0.25">
      <c r="A88" s="61">
        <v>43386</v>
      </c>
    </row>
    <row r="89" spans="1:1" x14ac:dyDescent="0.25">
      <c r="A89" s="61">
        <v>43387</v>
      </c>
    </row>
    <row r="90" spans="1:1" x14ac:dyDescent="0.25">
      <c r="A90" s="61">
        <v>43393</v>
      </c>
    </row>
    <row r="91" spans="1:1" x14ac:dyDescent="0.25">
      <c r="A91" s="61">
        <v>43394</v>
      </c>
    </row>
    <row r="92" spans="1:1" x14ac:dyDescent="0.25">
      <c r="A92" s="61">
        <v>43400</v>
      </c>
    </row>
    <row r="93" spans="1:1" x14ac:dyDescent="0.25">
      <c r="A93" s="61">
        <v>43401</v>
      </c>
    </row>
    <row r="94" spans="1:1" x14ac:dyDescent="0.25">
      <c r="A94" s="61">
        <v>43405</v>
      </c>
    </row>
    <row r="95" spans="1:1" x14ac:dyDescent="0.25">
      <c r="A95" s="61">
        <v>43407</v>
      </c>
    </row>
    <row r="96" spans="1:1" x14ac:dyDescent="0.25">
      <c r="A96" s="61">
        <v>43408</v>
      </c>
    </row>
    <row r="97" spans="1:1" x14ac:dyDescent="0.25">
      <c r="A97" s="61">
        <v>43414</v>
      </c>
    </row>
    <row r="98" spans="1:1" x14ac:dyDescent="0.25">
      <c r="A98" s="61">
        <v>43415</v>
      </c>
    </row>
    <row r="99" spans="1:1" x14ac:dyDescent="0.25">
      <c r="A99" s="61">
        <v>43421</v>
      </c>
    </row>
    <row r="100" spans="1:1" x14ac:dyDescent="0.25">
      <c r="A100" s="61">
        <v>43422</v>
      </c>
    </row>
    <row r="101" spans="1:1" x14ac:dyDescent="0.25">
      <c r="A101" s="61">
        <v>43428</v>
      </c>
    </row>
    <row r="102" spans="1:1" x14ac:dyDescent="0.25">
      <c r="A102" s="61">
        <v>43429</v>
      </c>
    </row>
    <row r="103" spans="1:1" x14ac:dyDescent="0.25">
      <c r="A103" s="61">
        <v>43435</v>
      </c>
    </row>
    <row r="104" spans="1:1" x14ac:dyDescent="0.25">
      <c r="A104" s="61">
        <v>43436</v>
      </c>
    </row>
    <row r="105" spans="1:1" x14ac:dyDescent="0.25">
      <c r="A105" s="61">
        <v>43442</v>
      </c>
    </row>
    <row r="106" spans="1:1" x14ac:dyDescent="0.25">
      <c r="A106" s="61">
        <v>43443</v>
      </c>
    </row>
    <row r="107" spans="1:1" x14ac:dyDescent="0.25">
      <c r="A107" s="61">
        <v>43449</v>
      </c>
    </row>
    <row r="108" spans="1:1" x14ac:dyDescent="0.25">
      <c r="A108" s="61">
        <v>43450</v>
      </c>
    </row>
    <row r="109" spans="1:1" x14ac:dyDescent="0.25">
      <c r="A109" s="61">
        <v>43456</v>
      </c>
    </row>
    <row r="110" spans="1:1" x14ac:dyDescent="0.25">
      <c r="A110" s="61">
        <v>43457</v>
      </c>
    </row>
    <row r="111" spans="1:1" x14ac:dyDescent="0.25">
      <c r="A111" s="61">
        <v>43459</v>
      </c>
    </row>
    <row r="112" spans="1:1" x14ac:dyDescent="0.25">
      <c r="A112" s="61">
        <v>43463</v>
      </c>
    </row>
    <row r="113" spans="1:1" x14ac:dyDescent="0.25">
      <c r="A113" s="61">
        <v>43464</v>
      </c>
    </row>
    <row r="114" spans="1:1" x14ac:dyDescent="0.25">
      <c r="A114" s="61">
        <v>43099</v>
      </c>
    </row>
    <row r="115" spans="1:1" x14ac:dyDescent="0.25">
      <c r="A115" s="61">
        <v>43100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A24C8096-26DD-4D95-A593-56C1E68E8111}">
            <xm:f>COUNTIF(Feries,Cal!$A1)&gt;0</xm:f>
            <x14:dxf>
              <fill>
                <patternFill>
                  <bgColor theme="9"/>
                </patternFill>
              </fill>
            </x14:dxf>
          </x14:cfRule>
          <xm:sqref>A1:A1048576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J40"/>
  <sheetViews>
    <sheetView workbookViewId="0">
      <selection activeCell="K15" sqref="K15"/>
    </sheetView>
  </sheetViews>
  <sheetFormatPr baseColWidth="10" defaultRowHeight="15" x14ac:dyDescent="0.25"/>
  <cols>
    <col min="1" max="1" width="21.140625" customWidth="1"/>
    <col min="2" max="2" width="14.42578125" bestFit="1" customWidth="1"/>
    <col min="3" max="10" width="20.7109375" customWidth="1"/>
  </cols>
  <sheetData>
    <row r="1" spans="1:36" ht="17.25" thickBot="1" x14ac:dyDescent="0.3">
      <c r="A1" s="29" t="s">
        <v>82</v>
      </c>
      <c r="B1" s="30" t="s">
        <v>11</v>
      </c>
      <c r="C1" s="31" t="s">
        <v>12</v>
      </c>
      <c r="D1" s="31" t="s">
        <v>13</v>
      </c>
      <c r="E1" s="31" t="s">
        <v>83</v>
      </c>
      <c r="F1" s="31" t="s">
        <v>14</v>
      </c>
      <c r="G1" s="31" t="s">
        <v>15</v>
      </c>
      <c r="H1" s="31" t="s">
        <v>16</v>
      </c>
      <c r="I1" s="31" t="s">
        <v>17</v>
      </c>
      <c r="J1" s="31"/>
      <c r="AJ1" s="29"/>
    </row>
    <row r="2" spans="1:36" ht="17.25" thickBot="1" x14ac:dyDescent="0.3">
      <c r="A2" s="29" t="s">
        <v>18</v>
      </c>
      <c r="B2" s="30"/>
      <c r="C2" s="30"/>
      <c r="D2" s="30"/>
      <c r="E2" s="32"/>
      <c r="F2" s="30"/>
      <c r="G2" s="30"/>
      <c r="H2" s="30"/>
      <c r="I2" s="32"/>
      <c r="J2" s="32"/>
    </row>
    <row r="3" spans="1:36" ht="17.25" thickBot="1" x14ac:dyDescent="0.3">
      <c r="A3" s="29" t="s">
        <v>19</v>
      </c>
      <c r="B3" s="31" t="s">
        <v>20</v>
      </c>
      <c r="C3" s="30" t="s">
        <v>21</v>
      </c>
      <c r="D3" s="30" t="s">
        <v>22</v>
      </c>
      <c r="E3" s="32"/>
      <c r="F3" s="30" t="s">
        <v>22</v>
      </c>
      <c r="G3" s="30" t="s">
        <v>23</v>
      </c>
      <c r="H3" s="30"/>
      <c r="I3" s="32"/>
      <c r="J3" s="32"/>
    </row>
    <row r="4" spans="1:36" ht="17.25" thickBot="1" x14ac:dyDescent="0.3">
      <c r="A4" s="29" t="s">
        <v>24</v>
      </c>
      <c r="B4" s="31"/>
      <c r="C4" s="30" t="s">
        <v>25</v>
      </c>
      <c r="D4" s="30" t="s">
        <v>26</v>
      </c>
      <c r="E4" s="32"/>
      <c r="F4" s="30" t="s">
        <v>26</v>
      </c>
      <c r="G4" s="30" t="s">
        <v>27</v>
      </c>
      <c r="H4" s="30"/>
      <c r="I4" s="32"/>
      <c r="J4" s="32"/>
    </row>
    <row r="5" spans="1:36" ht="17.25" thickBot="1" x14ac:dyDescent="0.3">
      <c r="A5" s="29" t="s">
        <v>28</v>
      </c>
      <c r="B5" s="31" t="s">
        <v>20</v>
      </c>
      <c r="C5" s="30" t="s">
        <v>22</v>
      </c>
      <c r="D5" s="30" t="s">
        <v>29</v>
      </c>
      <c r="E5" s="32"/>
      <c r="F5" s="30" t="s">
        <v>29</v>
      </c>
      <c r="G5" s="30" t="s">
        <v>30</v>
      </c>
      <c r="H5" s="30"/>
      <c r="I5" s="32"/>
      <c r="J5" s="32"/>
    </row>
    <row r="6" spans="1:36" ht="17.25" thickBot="1" x14ac:dyDescent="0.3">
      <c r="A6" s="29" t="s">
        <v>31</v>
      </c>
      <c r="B6" s="31"/>
      <c r="C6" s="30" t="s">
        <v>26</v>
      </c>
      <c r="D6" s="30" t="s">
        <v>32</v>
      </c>
      <c r="E6" s="33"/>
      <c r="F6" s="30" t="s">
        <v>32</v>
      </c>
      <c r="G6" s="30" t="s">
        <v>33</v>
      </c>
      <c r="H6" s="30"/>
      <c r="I6" s="33"/>
      <c r="J6" s="33"/>
    </row>
    <row r="7" spans="1:36" ht="17.25" thickBot="1" x14ac:dyDescent="0.3">
      <c r="A7" s="29" t="s">
        <v>34</v>
      </c>
      <c r="B7" s="31" t="s">
        <v>20</v>
      </c>
      <c r="C7" s="30" t="s">
        <v>29</v>
      </c>
      <c r="D7" s="30" t="s">
        <v>35</v>
      </c>
      <c r="E7" s="34" t="s">
        <v>36</v>
      </c>
      <c r="F7" s="30"/>
      <c r="G7" s="30" t="s">
        <v>37</v>
      </c>
      <c r="H7" s="30"/>
      <c r="I7" s="34" t="s">
        <v>32</v>
      </c>
      <c r="J7" s="34" t="s">
        <v>32</v>
      </c>
    </row>
    <row r="8" spans="1:36" ht="17.25" thickBot="1" x14ac:dyDescent="0.3">
      <c r="A8" s="29" t="s">
        <v>38</v>
      </c>
      <c r="B8" s="31"/>
      <c r="C8" s="30" t="s">
        <v>32</v>
      </c>
      <c r="D8" s="30" t="s">
        <v>39</v>
      </c>
      <c r="E8" s="32"/>
      <c r="F8" s="30"/>
      <c r="G8" s="30" t="s">
        <v>40</v>
      </c>
      <c r="H8" s="30"/>
      <c r="I8" s="32"/>
      <c r="J8" s="32"/>
    </row>
    <row r="9" spans="1:36" ht="17.25" thickBot="1" x14ac:dyDescent="0.3">
      <c r="A9" s="29" t="s">
        <v>41</v>
      </c>
      <c r="B9" s="35" t="s">
        <v>42</v>
      </c>
      <c r="C9" s="30" t="s">
        <v>35</v>
      </c>
      <c r="D9" s="30" t="s">
        <v>43</v>
      </c>
      <c r="E9" s="32"/>
      <c r="F9" s="30" t="s">
        <v>35</v>
      </c>
      <c r="G9" s="30" t="s">
        <v>44</v>
      </c>
      <c r="H9" s="30"/>
      <c r="I9" s="32"/>
      <c r="J9" s="32"/>
    </row>
    <row r="10" spans="1:36" ht="17.25" thickBot="1" x14ac:dyDescent="0.3">
      <c r="A10" s="29" t="s">
        <v>45</v>
      </c>
      <c r="B10" s="35" t="s">
        <v>42</v>
      </c>
      <c r="C10" s="30" t="s">
        <v>39</v>
      </c>
      <c r="D10" s="30" t="s">
        <v>46</v>
      </c>
      <c r="E10" s="32"/>
      <c r="F10" s="30" t="s">
        <v>39</v>
      </c>
      <c r="G10" s="30" t="s">
        <v>47</v>
      </c>
      <c r="H10" s="30"/>
      <c r="I10" s="32"/>
      <c r="J10" s="32"/>
    </row>
    <row r="11" spans="1:36" ht="17.25" thickBot="1" x14ac:dyDescent="0.3">
      <c r="A11" s="29" t="s">
        <v>48</v>
      </c>
      <c r="B11" s="35" t="s">
        <v>42</v>
      </c>
      <c r="C11" s="30" t="s">
        <v>43</v>
      </c>
      <c r="D11" s="30" t="s">
        <v>49</v>
      </c>
      <c r="E11" s="36" t="s">
        <v>50</v>
      </c>
      <c r="F11" s="30"/>
      <c r="G11" s="30" t="s">
        <v>36</v>
      </c>
      <c r="H11" s="30"/>
      <c r="I11" s="36" t="s">
        <v>23</v>
      </c>
      <c r="J11" s="36" t="s">
        <v>23</v>
      </c>
    </row>
    <row r="12" spans="1:36" ht="17.25" thickBot="1" x14ac:dyDescent="0.3">
      <c r="A12" s="29" t="s">
        <v>51</v>
      </c>
      <c r="B12" s="37" t="s">
        <v>20</v>
      </c>
      <c r="C12" s="30" t="s">
        <v>46</v>
      </c>
      <c r="D12" s="30" t="s">
        <v>52</v>
      </c>
      <c r="E12" s="38"/>
      <c r="F12" s="30"/>
      <c r="G12" s="30" t="s">
        <v>53</v>
      </c>
      <c r="H12" s="30"/>
      <c r="I12" s="38"/>
      <c r="J12" s="38"/>
    </row>
    <row r="13" spans="1:36" ht="17.25" thickBot="1" x14ac:dyDescent="0.3">
      <c r="A13" s="29" t="s">
        <v>54</v>
      </c>
      <c r="B13" s="37" t="s">
        <v>20</v>
      </c>
      <c r="C13" s="30" t="s">
        <v>49</v>
      </c>
      <c r="D13" s="30" t="s">
        <v>55</v>
      </c>
      <c r="E13" s="38"/>
      <c r="F13" s="30" t="s">
        <v>43</v>
      </c>
      <c r="G13" s="30" t="s">
        <v>50</v>
      </c>
      <c r="H13" s="30"/>
      <c r="I13" s="38"/>
      <c r="J13" s="38"/>
    </row>
    <row r="14" spans="1:36" ht="17.25" thickBot="1" x14ac:dyDescent="0.3">
      <c r="A14" s="29" t="s">
        <v>56</v>
      </c>
      <c r="B14" s="31" t="s">
        <v>20</v>
      </c>
      <c r="C14" s="30" t="s">
        <v>52</v>
      </c>
      <c r="D14" s="30" t="s">
        <v>23</v>
      </c>
      <c r="E14" s="32"/>
      <c r="F14" s="30" t="s">
        <v>46</v>
      </c>
      <c r="G14" s="30" t="s">
        <v>57</v>
      </c>
      <c r="H14" s="30"/>
      <c r="I14" s="32"/>
      <c r="J14" s="32"/>
    </row>
    <row r="15" spans="1:36" ht="17.25" thickBot="1" x14ac:dyDescent="0.3">
      <c r="A15" s="29" t="s">
        <v>58</v>
      </c>
      <c r="B15" s="31"/>
      <c r="C15" s="30" t="s">
        <v>55</v>
      </c>
      <c r="D15" s="30" t="s">
        <v>27</v>
      </c>
      <c r="E15" s="32"/>
      <c r="F15" s="30" t="s">
        <v>49</v>
      </c>
      <c r="G15" s="30" t="s">
        <v>35</v>
      </c>
      <c r="H15" s="30"/>
      <c r="I15" s="32"/>
      <c r="J15" s="32"/>
    </row>
    <row r="16" spans="1:36" ht="17.25" thickBot="1" x14ac:dyDescent="0.3">
      <c r="A16" s="29" t="s">
        <v>59</v>
      </c>
      <c r="B16" s="31" t="s">
        <v>60</v>
      </c>
      <c r="C16" s="30" t="s">
        <v>23</v>
      </c>
      <c r="D16" s="30" t="s">
        <v>30</v>
      </c>
      <c r="E16" s="32"/>
      <c r="F16" s="30" t="s">
        <v>52</v>
      </c>
      <c r="G16" s="30" t="s">
        <v>39</v>
      </c>
      <c r="H16" s="30"/>
      <c r="I16" s="32"/>
      <c r="J16" s="32"/>
    </row>
    <row r="17" spans="1:10" ht="17.25" thickBot="1" x14ac:dyDescent="0.3">
      <c r="A17" s="29" t="s">
        <v>61</v>
      </c>
      <c r="B17" s="31"/>
      <c r="C17" s="30" t="s">
        <v>27</v>
      </c>
      <c r="D17" s="30" t="s">
        <v>33</v>
      </c>
      <c r="E17" s="32"/>
      <c r="F17" s="30" t="s">
        <v>55</v>
      </c>
      <c r="G17" s="30" t="s">
        <v>43</v>
      </c>
      <c r="H17" s="30"/>
      <c r="I17" s="32"/>
      <c r="J17" s="32"/>
    </row>
    <row r="18" spans="1:10" ht="17.25" thickBot="1" x14ac:dyDescent="0.3">
      <c r="A18" s="29" t="s">
        <v>62</v>
      </c>
      <c r="B18" s="31" t="s">
        <v>60</v>
      </c>
      <c r="C18" s="30" t="s">
        <v>30</v>
      </c>
      <c r="D18" s="30" t="s">
        <v>37</v>
      </c>
      <c r="E18" s="32"/>
      <c r="F18" s="30" t="s">
        <v>23</v>
      </c>
      <c r="G18" s="30" t="s">
        <v>46</v>
      </c>
      <c r="H18" s="30"/>
      <c r="I18" s="32"/>
      <c r="J18" s="32"/>
    </row>
    <row r="19" spans="1:10" ht="15.75" customHeight="1" thickBot="1" x14ac:dyDescent="0.3">
      <c r="A19" s="29" t="s">
        <v>63</v>
      </c>
      <c r="B19" s="31"/>
      <c r="C19" s="30" t="s">
        <v>33</v>
      </c>
      <c r="D19" s="30" t="s">
        <v>40</v>
      </c>
      <c r="E19" s="32"/>
      <c r="F19" s="30" t="s">
        <v>27</v>
      </c>
      <c r="G19" s="30" t="s">
        <v>49</v>
      </c>
      <c r="H19" s="30"/>
      <c r="I19" s="32"/>
      <c r="J19" s="32"/>
    </row>
    <row r="20" spans="1:10" ht="17.25" thickBot="1" x14ac:dyDescent="0.3">
      <c r="A20" s="29" t="s">
        <v>64</v>
      </c>
      <c r="B20" s="35" t="s">
        <v>42</v>
      </c>
      <c r="C20" s="30" t="s">
        <v>37</v>
      </c>
      <c r="D20" s="30" t="s">
        <v>44</v>
      </c>
      <c r="E20" s="32"/>
      <c r="F20" s="30" t="s">
        <v>30</v>
      </c>
      <c r="G20" s="30" t="s">
        <v>52</v>
      </c>
      <c r="H20" s="30"/>
      <c r="I20" s="32"/>
      <c r="J20" s="32"/>
    </row>
    <row r="21" spans="1:10" ht="17.25" thickBot="1" x14ac:dyDescent="0.3">
      <c r="A21" s="29" t="s">
        <v>65</v>
      </c>
      <c r="B21" s="31"/>
      <c r="C21" s="30" t="s">
        <v>40</v>
      </c>
      <c r="D21" s="30" t="s">
        <v>47</v>
      </c>
      <c r="E21" s="32"/>
      <c r="F21" s="30" t="s">
        <v>33</v>
      </c>
      <c r="G21" s="30" t="s">
        <v>55</v>
      </c>
      <c r="H21" s="30"/>
      <c r="I21" s="32"/>
      <c r="J21" s="32"/>
    </row>
    <row r="22" spans="1:10" ht="17.25" thickBot="1" x14ac:dyDescent="0.3">
      <c r="A22" s="29" t="s">
        <v>66</v>
      </c>
      <c r="B22" s="39" t="s">
        <v>67</v>
      </c>
      <c r="C22" s="30" t="s">
        <v>44</v>
      </c>
      <c r="D22" s="30" t="s">
        <v>36</v>
      </c>
      <c r="E22" s="40" t="s">
        <v>25</v>
      </c>
      <c r="F22" s="30" t="s">
        <v>37</v>
      </c>
      <c r="H22" s="30" t="s">
        <v>68</v>
      </c>
      <c r="I22" s="40" t="s">
        <v>55</v>
      </c>
      <c r="J22" s="40" t="s">
        <v>55</v>
      </c>
    </row>
    <row r="23" spans="1:10" ht="17.25" thickBot="1" x14ac:dyDescent="0.3">
      <c r="A23" s="29" t="s">
        <v>69</v>
      </c>
      <c r="B23" s="39" t="s">
        <v>67</v>
      </c>
      <c r="C23" s="30" t="s">
        <v>47</v>
      </c>
      <c r="D23" s="30" t="s">
        <v>53</v>
      </c>
      <c r="E23" s="32"/>
      <c r="F23" s="30" t="s">
        <v>40</v>
      </c>
      <c r="H23" s="30" t="s">
        <v>70</v>
      </c>
      <c r="I23" s="32"/>
      <c r="J23" s="32"/>
    </row>
    <row r="24" spans="1:10" ht="17.25" thickBot="1" x14ac:dyDescent="0.3">
      <c r="A24" s="29" t="s">
        <v>71</v>
      </c>
      <c r="B24" s="39" t="s">
        <v>67</v>
      </c>
      <c r="C24" s="30" t="s">
        <v>36</v>
      </c>
      <c r="D24" s="30" t="s">
        <v>50</v>
      </c>
      <c r="E24" s="32"/>
      <c r="F24" s="30" t="s">
        <v>44</v>
      </c>
      <c r="G24" s="30" t="s">
        <v>21</v>
      </c>
      <c r="H24" s="30" t="s">
        <v>72</v>
      </c>
      <c r="I24" s="32"/>
      <c r="J24" s="32"/>
    </row>
    <row r="25" spans="1:10" ht="17.25" thickBot="1" x14ac:dyDescent="0.3">
      <c r="A25" s="29" t="s">
        <v>73</v>
      </c>
      <c r="B25" s="30"/>
      <c r="C25" s="30" t="s">
        <v>53</v>
      </c>
      <c r="D25" s="30" t="s">
        <v>57</v>
      </c>
      <c r="E25" s="32"/>
      <c r="F25" s="30" t="s">
        <v>47</v>
      </c>
      <c r="G25" s="30" t="s">
        <v>25</v>
      </c>
      <c r="H25" s="30"/>
      <c r="I25" s="32"/>
      <c r="J25" s="32"/>
    </row>
    <row r="26" spans="1:10" ht="17.25" thickBot="1" x14ac:dyDescent="0.3">
      <c r="A26" s="29" t="s">
        <v>73</v>
      </c>
      <c r="B26" s="30"/>
      <c r="C26" s="30" t="s">
        <v>50</v>
      </c>
      <c r="D26" s="30" t="s">
        <v>21</v>
      </c>
      <c r="E26" s="32"/>
      <c r="F26" s="30" t="s">
        <v>36</v>
      </c>
      <c r="G26" s="30" t="s">
        <v>22</v>
      </c>
      <c r="H26" s="30"/>
      <c r="I26" s="32"/>
      <c r="J26" s="32"/>
    </row>
    <row r="27" spans="1:10" ht="17.25" thickBot="1" x14ac:dyDescent="0.3">
      <c r="A27" s="29" t="s">
        <v>73</v>
      </c>
      <c r="B27" s="30"/>
      <c r="C27" s="30" t="s">
        <v>57</v>
      </c>
      <c r="D27" s="30" t="s">
        <v>25</v>
      </c>
      <c r="E27" s="32"/>
      <c r="F27" s="30" t="s">
        <v>53</v>
      </c>
      <c r="G27" s="30" t="s">
        <v>26</v>
      </c>
      <c r="H27" s="30"/>
      <c r="I27" s="32"/>
      <c r="J27" s="32"/>
    </row>
    <row r="28" spans="1:10" ht="17.25" thickBot="1" x14ac:dyDescent="0.3">
      <c r="A28" s="29" t="s">
        <v>73</v>
      </c>
      <c r="B28" s="30"/>
      <c r="C28" s="30"/>
      <c r="D28" s="30"/>
      <c r="E28" s="32"/>
      <c r="F28" s="30" t="s">
        <v>50</v>
      </c>
      <c r="G28" s="30" t="s">
        <v>29</v>
      </c>
      <c r="H28" s="30"/>
      <c r="I28" s="32"/>
      <c r="J28" s="32"/>
    </row>
    <row r="29" spans="1:10" ht="17.25" thickBot="1" x14ac:dyDescent="0.3">
      <c r="A29" s="29" t="s">
        <v>73</v>
      </c>
      <c r="B29" s="30"/>
      <c r="C29" s="30"/>
      <c r="D29" s="30"/>
      <c r="E29" s="32"/>
      <c r="F29" s="30" t="s">
        <v>57</v>
      </c>
      <c r="G29" s="30" t="s">
        <v>32</v>
      </c>
      <c r="H29" s="30"/>
      <c r="I29" s="32"/>
      <c r="J29" s="32"/>
    </row>
    <row r="30" spans="1:10" ht="17.25" thickBot="1" x14ac:dyDescent="0.3">
      <c r="A30" s="29" t="s">
        <v>73</v>
      </c>
      <c r="B30" s="30"/>
      <c r="C30" s="30"/>
      <c r="D30" s="30"/>
      <c r="E30" s="32"/>
      <c r="F30" s="30" t="s">
        <v>21</v>
      </c>
      <c r="G30" s="30"/>
      <c r="H30" s="30"/>
      <c r="I30" s="32"/>
      <c r="J30" s="32"/>
    </row>
    <row r="31" spans="1:10" ht="17.25" thickBot="1" x14ac:dyDescent="0.3">
      <c r="A31" s="29" t="s">
        <v>73</v>
      </c>
      <c r="B31" s="30"/>
      <c r="C31" s="30"/>
      <c r="D31" s="30"/>
      <c r="E31" s="32"/>
      <c r="F31" s="30" t="s">
        <v>25</v>
      </c>
      <c r="G31" s="30"/>
      <c r="H31" s="30"/>
      <c r="I31" s="32"/>
      <c r="J31" s="32"/>
    </row>
    <row r="32" spans="1:10" ht="15.75" thickBot="1" x14ac:dyDescent="0.3">
      <c r="A32" s="41"/>
      <c r="B32" s="42"/>
      <c r="C32" s="42"/>
      <c r="D32" s="42"/>
      <c r="E32" s="42"/>
      <c r="F32" s="42"/>
      <c r="G32" s="42"/>
      <c r="H32" s="42"/>
      <c r="I32" s="42"/>
      <c r="J32" s="43"/>
    </row>
    <row r="33" spans="1:10" ht="17.25" thickBot="1" x14ac:dyDescent="0.35">
      <c r="A33" s="44"/>
      <c r="B33" s="45" t="s">
        <v>74</v>
      </c>
      <c r="C33" s="46"/>
      <c r="D33" s="47">
        <v>1</v>
      </c>
      <c r="E33" s="45" t="s">
        <v>75</v>
      </c>
      <c r="F33" s="48">
        <v>2</v>
      </c>
      <c r="G33" s="45" t="s">
        <v>76</v>
      </c>
      <c r="H33" s="49">
        <v>3</v>
      </c>
      <c r="I33" s="45" t="s">
        <v>77</v>
      </c>
      <c r="J33" s="50"/>
    </row>
    <row r="34" spans="1:10" ht="15.75" thickBot="1" x14ac:dyDescent="0.3">
      <c r="A34" s="51"/>
      <c r="B34" s="52"/>
      <c r="C34" s="52"/>
      <c r="D34" s="52"/>
      <c r="E34" s="52"/>
      <c r="F34" s="52"/>
      <c r="G34" s="52"/>
      <c r="H34" s="52"/>
      <c r="I34" s="52"/>
      <c r="J34" s="53"/>
    </row>
    <row r="37" spans="1:10" x14ac:dyDescent="0.25">
      <c r="B37" s="54" t="s">
        <v>78</v>
      </c>
      <c r="C37" s="20">
        <f>COUNTA(C2:C25)</f>
        <v>23</v>
      </c>
      <c r="D37" s="20">
        <f>COUNTA(D2:D25)</f>
        <v>23</v>
      </c>
      <c r="E37" s="20">
        <f>COUNTA(E2:E25)</f>
        <v>3</v>
      </c>
      <c r="F37" s="20">
        <f>COUNTA(F5:F25)</f>
        <v>17</v>
      </c>
      <c r="G37" s="20">
        <f>COUNTA(G2:G18)</f>
        <v>16</v>
      </c>
      <c r="H37" s="20"/>
      <c r="I37" s="20">
        <f>COUNTA(I2:I25)</f>
        <v>3</v>
      </c>
      <c r="J37" s="20">
        <f>COUNTA(J2:J25)</f>
        <v>3</v>
      </c>
    </row>
    <row r="38" spans="1:10" x14ac:dyDescent="0.25">
      <c r="B38" s="54" t="s">
        <v>79</v>
      </c>
      <c r="C38" s="20">
        <f>COUNTA(C25:C31)</f>
        <v>3</v>
      </c>
      <c r="D38" s="20">
        <f>COUNTA(D25:D31)</f>
        <v>3</v>
      </c>
      <c r="E38" s="20">
        <f>COUNTA(E25:E31)</f>
        <v>0</v>
      </c>
      <c r="F38" s="20">
        <f>COUNTA(F25:F30)</f>
        <v>6</v>
      </c>
      <c r="G38" s="20">
        <f>COUNTA(G29:G31)</f>
        <v>1</v>
      </c>
      <c r="H38" s="20"/>
      <c r="I38" s="20">
        <f>COUNTA(I25:I31)</f>
        <v>0</v>
      </c>
      <c r="J38" s="20">
        <f>COUNTA(J25:J31)</f>
        <v>0</v>
      </c>
    </row>
    <row r="39" spans="1:10" x14ac:dyDescent="0.25">
      <c r="B39" s="54" t="s">
        <v>80</v>
      </c>
      <c r="C39" s="20" t="str">
        <f t="array" ref="C39">IF(((COUNTA(C2:C31,)-1)-SUM(IF(COUNTIF(C2:C31,C2:C31)=1,1))),"Err_Double","OK")</f>
        <v>OK</v>
      </c>
      <c r="D39" s="20" t="str">
        <f t="array" ref="D39">IF(((COUNTA(D2:D31,)-1)-SUM(IF(COUNTIF(D2:D31,D2:D31)=1,1))),"Err_Double","OK")</f>
        <v>OK</v>
      </c>
      <c r="E39" s="20" t="str">
        <f t="array" ref="E39">IF(((COUNTA(E2:E31,)-1)-SUM(IF(COUNTIF(E2:E31,E2:E31)=1,1))),"Err_Double","OK")</f>
        <v>OK</v>
      </c>
      <c r="F39" s="20" t="str">
        <f t="array" ref="F39">IF(((COUNTA(F5:F30,)-1)-SUM(IF(COUNTIF(F5:F30,F5:F30)=1,1))),"Err_Double","OK")</f>
        <v>OK</v>
      </c>
      <c r="G39" s="20" t="str">
        <f t="array" ref="G39">IF(((COUNTA(G2:G31,)-1)-SUM(IF(COUNTIF(G2:G31,G2:G31)=1,1))),"Err_Double","OK")</f>
        <v>OK</v>
      </c>
      <c r="H39" s="20"/>
      <c r="I39" s="20" t="str">
        <f t="array" ref="I39">IF(((COUNTA(I2:I31,)-1)-SUM(IF(COUNTIF(I2:I31,I2:I31)=1,1))),"Err_Double","OK")</f>
        <v>OK</v>
      </c>
      <c r="J39" s="20" t="str">
        <f t="array" ref="J39">IF(((COUNTA(J2:J31,)-1)-SUM(IF(COUNTIF(J2:J31,J2:J31)=1,1))),"Err_Double","OK")</f>
        <v>OK</v>
      </c>
    </row>
    <row r="40" spans="1:10" x14ac:dyDescent="0.25">
      <c r="B40" s="54" t="s">
        <v>81</v>
      </c>
      <c r="C40" s="20">
        <f>COUNTA(C2:C31)</f>
        <v>25</v>
      </c>
      <c r="D40" s="20">
        <f>COUNTA(D2:D31)</f>
        <v>25</v>
      </c>
      <c r="E40" s="20">
        <f>COUNTA(E2:E31)</f>
        <v>3</v>
      </c>
      <c r="F40" s="20">
        <f>COUNTA(F5:F30)</f>
        <v>22</v>
      </c>
      <c r="G40" s="20">
        <f>COUNTA(G2:G31)</f>
        <v>25</v>
      </c>
      <c r="H40" s="20"/>
      <c r="I40" s="20">
        <f>COUNTA(I2:I31)</f>
        <v>3</v>
      </c>
      <c r="J40" s="20">
        <f>COUNTA(J2:J31)</f>
        <v>3</v>
      </c>
    </row>
  </sheetData>
  <sheetProtection sheet="1" objects="1" scenarios="1"/>
  <printOptions horizontalCentered="1"/>
  <pageMargins left="0" right="0" top="0" bottom="0" header="0" footer="0"/>
  <pageSetup paperSize="9" scale="71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tHb">
    <pageSetUpPr fitToPage="1"/>
  </sheetPr>
  <dimension ref="A1:H34"/>
  <sheetViews>
    <sheetView showGridLines="0" workbookViewId="0">
      <selection activeCell="H25" sqref="H25"/>
    </sheetView>
  </sheetViews>
  <sheetFormatPr baseColWidth="10" defaultRowHeight="15" x14ac:dyDescent="0.25"/>
  <cols>
    <col min="1" max="1" width="25.7109375" bestFit="1" customWidth="1"/>
    <col min="2" max="2" width="22.140625" bestFit="1" customWidth="1"/>
    <col min="3" max="3" width="22.7109375" bestFit="1" customWidth="1"/>
    <col min="4" max="4" width="25.5703125" bestFit="1" customWidth="1"/>
    <col min="5" max="5" width="22.140625" bestFit="1" customWidth="1"/>
    <col min="6" max="6" width="25.5703125" bestFit="1" customWidth="1"/>
    <col min="7" max="7" width="24" bestFit="1" customWidth="1"/>
    <col min="8" max="8" width="26.42578125" bestFit="1" customWidth="1"/>
  </cols>
  <sheetData>
    <row r="1" spans="1:8" ht="52.5" customHeight="1" x14ac:dyDescent="0.25">
      <c r="A1" s="1" t="str">
        <f>"                Noms
 "&amp;An</f>
        <v xml:space="preserve">                Noms
 2017</v>
      </c>
      <c r="B1" s="98">
        <v>43458</v>
      </c>
      <c r="C1" s="98">
        <v>43459</v>
      </c>
      <c r="D1" s="98">
        <v>43460</v>
      </c>
      <c r="E1" s="98">
        <v>43461</v>
      </c>
      <c r="F1" s="98">
        <v>43462</v>
      </c>
      <c r="G1" s="98">
        <v>43463</v>
      </c>
      <c r="H1" s="99">
        <v>43464</v>
      </c>
    </row>
    <row r="2" spans="1:8" x14ac:dyDescent="0.25">
      <c r="A2" s="100" t="s">
        <v>18</v>
      </c>
      <c r="B2" s="73"/>
      <c r="C2" s="7"/>
      <c r="D2" s="73"/>
      <c r="E2" s="73"/>
      <c r="F2" s="73"/>
      <c r="G2" s="73"/>
      <c r="H2" s="101"/>
    </row>
    <row r="3" spans="1:8" x14ac:dyDescent="0.25">
      <c r="A3" s="100" t="s">
        <v>109</v>
      </c>
      <c r="B3" s="73"/>
      <c r="C3" s="7"/>
      <c r="D3" s="73"/>
      <c r="E3" s="73"/>
      <c r="F3" s="73"/>
      <c r="G3" s="73"/>
      <c r="H3" s="101"/>
    </row>
    <row r="4" spans="1:8" x14ac:dyDescent="0.25">
      <c r="A4" s="100" t="s">
        <v>110</v>
      </c>
      <c r="B4" s="73"/>
      <c r="C4" s="7"/>
      <c r="D4" s="73"/>
      <c r="E4" s="73"/>
      <c r="F4" s="73"/>
      <c r="G4" s="73"/>
      <c r="H4" s="101"/>
    </row>
    <row r="5" spans="1:8" x14ac:dyDescent="0.25">
      <c r="A5" s="100" t="s">
        <v>28</v>
      </c>
      <c r="B5" s="73"/>
      <c r="C5" s="7"/>
      <c r="D5" s="73"/>
      <c r="E5" s="73"/>
      <c r="F5" s="73"/>
      <c r="G5" s="73"/>
      <c r="H5" s="101"/>
    </row>
    <row r="6" spans="1:8" x14ac:dyDescent="0.25">
      <c r="A6" s="100" t="s">
        <v>31</v>
      </c>
      <c r="B6" s="73"/>
      <c r="C6" s="73"/>
      <c r="D6" s="73"/>
      <c r="E6" s="73"/>
      <c r="F6" s="73"/>
      <c r="G6" s="73"/>
      <c r="H6" s="101"/>
    </row>
    <row r="7" spans="1:8" x14ac:dyDescent="0.25">
      <c r="A7" s="100" t="s">
        <v>111</v>
      </c>
      <c r="B7" s="73"/>
      <c r="C7" s="73"/>
      <c r="D7" s="73"/>
      <c r="E7" s="73"/>
      <c r="F7" s="73"/>
      <c r="G7" s="73"/>
      <c r="H7" s="101"/>
    </row>
    <row r="8" spans="1:8" x14ac:dyDescent="0.25">
      <c r="A8" s="100" t="s">
        <v>38</v>
      </c>
      <c r="B8" s="73"/>
      <c r="C8" s="73"/>
      <c r="D8" s="73"/>
      <c r="E8" s="73"/>
      <c r="F8" s="73"/>
      <c r="G8" s="73"/>
      <c r="H8" s="101"/>
    </row>
    <row r="9" spans="1:8" x14ac:dyDescent="0.25">
      <c r="A9" s="100" t="s">
        <v>112</v>
      </c>
      <c r="B9" s="73"/>
      <c r="C9" s="73"/>
      <c r="D9" s="73"/>
      <c r="E9" s="73"/>
      <c r="F9" s="73"/>
      <c r="G9" s="73"/>
      <c r="H9" s="101"/>
    </row>
    <row r="10" spans="1:8" x14ac:dyDescent="0.25">
      <c r="A10" s="100" t="s">
        <v>113</v>
      </c>
      <c r="B10" s="73"/>
      <c r="C10" s="73"/>
      <c r="D10" s="73"/>
      <c r="E10" s="73"/>
      <c r="F10" s="73"/>
      <c r="G10" s="73"/>
      <c r="H10" s="101"/>
    </row>
    <row r="11" spans="1:8" x14ac:dyDescent="0.25">
      <c r="A11" s="100" t="s">
        <v>114</v>
      </c>
      <c r="B11" s="73"/>
      <c r="C11" s="73"/>
      <c r="D11" s="73"/>
      <c r="E11" s="73"/>
      <c r="F11" s="73"/>
      <c r="G11" s="73"/>
      <c r="H11" s="101"/>
    </row>
    <row r="12" spans="1:8" x14ac:dyDescent="0.25">
      <c r="A12" s="100" t="s">
        <v>115</v>
      </c>
      <c r="B12" s="73"/>
      <c r="C12" s="73"/>
      <c r="D12" s="73"/>
      <c r="E12" s="73"/>
      <c r="F12" s="73"/>
      <c r="G12" s="73"/>
      <c r="H12" s="101"/>
    </row>
    <row r="13" spans="1:8" x14ac:dyDescent="0.25">
      <c r="A13" s="100" t="s">
        <v>116</v>
      </c>
      <c r="B13" s="73"/>
      <c r="C13" s="73"/>
      <c r="D13" s="73"/>
      <c r="E13" s="73"/>
      <c r="F13" s="73"/>
      <c r="G13" s="73"/>
      <c r="H13" s="101"/>
    </row>
    <row r="14" spans="1:8" x14ac:dyDescent="0.25">
      <c r="A14" s="100" t="s">
        <v>117</v>
      </c>
      <c r="B14" s="73"/>
      <c r="C14" s="73"/>
      <c r="D14" s="73"/>
      <c r="E14" s="73"/>
      <c r="F14" s="73"/>
      <c r="G14" s="73"/>
      <c r="H14" s="101"/>
    </row>
    <row r="15" spans="1:8" x14ac:dyDescent="0.25">
      <c r="A15" s="100" t="s">
        <v>58</v>
      </c>
      <c r="B15" s="73"/>
      <c r="C15" s="73"/>
      <c r="D15" s="73"/>
      <c r="E15" s="73"/>
      <c r="F15" s="73"/>
      <c r="G15" s="73"/>
      <c r="H15" s="101"/>
    </row>
    <row r="16" spans="1:8" x14ac:dyDescent="0.25">
      <c r="A16" s="100" t="s">
        <v>118</v>
      </c>
      <c r="B16" s="73"/>
      <c r="C16" s="73"/>
      <c r="D16" s="73"/>
      <c r="E16" s="73"/>
      <c r="F16" s="73"/>
      <c r="G16" s="73"/>
      <c r="H16" s="101"/>
    </row>
    <row r="17" spans="1:8" x14ac:dyDescent="0.25">
      <c r="A17" s="100" t="s">
        <v>119</v>
      </c>
      <c r="B17" s="73"/>
      <c r="C17" s="73"/>
      <c r="D17" s="73"/>
      <c r="E17" s="73"/>
      <c r="F17" s="73"/>
      <c r="G17" s="73"/>
      <c r="H17" s="101"/>
    </row>
    <row r="18" spans="1:8" x14ac:dyDescent="0.25">
      <c r="A18" s="100" t="s">
        <v>61</v>
      </c>
      <c r="B18" s="73"/>
      <c r="C18" s="73"/>
      <c r="D18" s="73"/>
      <c r="E18" s="73"/>
      <c r="F18" s="73"/>
      <c r="G18" s="73"/>
      <c r="H18" s="101"/>
    </row>
    <row r="19" spans="1:8" x14ac:dyDescent="0.25">
      <c r="A19" s="100" t="s">
        <v>120</v>
      </c>
      <c r="B19" s="73"/>
      <c r="C19" s="73"/>
      <c r="D19" s="73"/>
      <c r="E19" s="73"/>
      <c r="F19" s="73"/>
      <c r="G19" s="73"/>
      <c r="H19" s="101"/>
    </row>
    <row r="20" spans="1:8" x14ac:dyDescent="0.25">
      <c r="A20" s="100" t="s">
        <v>63</v>
      </c>
      <c r="B20" s="73"/>
      <c r="C20" s="73"/>
      <c r="D20" s="73"/>
      <c r="E20" s="73"/>
      <c r="F20" s="73"/>
      <c r="G20" s="73"/>
      <c r="H20" s="101"/>
    </row>
    <row r="21" spans="1:8" x14ac:dyDescent="0.25">
      <c r="A21" s="100" t="s">
        <v>121</v>
      </c>
      <c r="B21" s="73"/>
      <c r="C21" s="73"/>
      <c r="D21" s="73"/>
      <c r="E21" s="73"/>
      <c r="F21" s="73"/>
      <c r="G21" s="73"/>
      <c r="H21" s="101"/>
    </row>
    <row r="22" spans="1:8" x14ac:dyDescent="0.25">
      <c r="A22" s="100" t="s">
        <v>65</v>
      </c>
      <c r="B22" s="73"/>
      <c r="C22" s="73"/>
      <c r="D22" s="73"/>
      <c r="E22" s="73"/>
      <c r="F22" s="73"/>
      <c r="G22" s="73"/>
      <c r="H22" s="101"/>
    </row>
    <row r="23" spans="1:8" x14ac:dyDescent="0.25">
      <c r="A23" s="100" t="s">
        <v>106</v>
      </c>
      <c r="B23" s="73"/>
      <c r="C23" s="73"/>
      <c r="D23" s="73"/>
      <c r="E23" s="73"/>
      <c r="F23" s="73"/>
      <c r="G23" s="73"/>
      <c r="H23" s="101"/>
    </row>
    <row r="24" spans="1:8" x14ac:dyDescent="0.25">
      <c r="A24" s="100" t="s">
        <v>107</v>
      </c>
      <c r="B24" s="73"/>
      <c r="C24" s="73"/>
      <c r="D24" s="73"/>
      <c r="E24" s="73"/>
      <c r="F24" s="73"/>
      <c r="G24" s="73"/>
      <c r="H24" s="101"/>
    </row>
    <row r="25" spans="1:8" x14ac:dyDescent="0.25">
      <c r="A25" s="100" t="s">
        <v>108</v>
      </c>
      <c r="B25" s="73"/>
      <c r="C25" s="73"/>
      <c r="D25" s="73"/>
      <c r="E25" s="73"/>
      <c r="F25" s="73"/>
      <c r="G25" s="73"/>
      <c r="H25" s="101"/>
    </row>
    <row r="26" spans="1:8" x14ac:dyDescent="0.25">
      <c r="A26" s="100" t="s">
        <v>140</v>
      </c>
      <c r="B26" s="73"/>
      <c r="C26" s="73"/>
      <c r="D26" s="73"/>
      <c r="E26" s="73"/>
      <c r="F26" s="73"/>
      <c r="G26" s="73"/>
      <c r="H26" s="101"/>
    </row>
    <row r="27" spans="1:8" x14ac:dyDescent="0.25">
      <c r="A27" s="100" t="s">
        <v>141</v>
      </c>
      <c r="B27" s="73"/>
      <c r="C27" s="73"/>
      <c r="D27" s="73"/>
      <c r="E27" s="73"/>
      <c r="F27" s="73"/>
      <c r="G27" s="73"/>
      <c r="H27" s="101"/>
    </row>
    <row r="28" spans="1:8" x14ac:dyDescent="0.25">
      <c r="A28" s="100" t="s">
        <v>149</v>
      </c>
      <c r="B28" s="73"/>
      <c r="C28" s="73"/>
      <c r="D28" s="73"/>
      <c r="E28" s="73"/>
      <c r="F28" s="73"/>
      <c r="G28" s="73"/>
      <c r="H28" s="101"/>
    </row>
    <row r="29" spans="1:8" x14ac:dyDescent="0.25">
      <c r="A29" s="100" t="s">
        <v>150</v>
      </c>
      <c r="B29" s="73"/>
      <c r="C29" s="73"/>
      <c r="D29" s="73"/>
      <c r="E29" s="73"/>
      <c r="F29" s="73"/>
      <c r="G29" s="73"/>
      <c r="H29" s="101"/>
    </row>
    <row r="30" spans="1:8" x14ac:dyDescent="0.25">
      <c r="A30" s="100" t="s">
        <v>151</v>
      </c>
      <c r="B30" s="73"/>
      <c r="C30" s="73"/>
      <c r="D30" s="73"/>
      <c r="E30" s="73"/>
      <c r="F30" s="73"/>
      <c r="G30" s="73"/>
      <c r="H30" s="101"/>
    </row>
    <row r="31" spans="1:8" x14ac:dyDescent="0.25">
      <c r="A31" s="100" t="s">
        <v>152</v>
      </c>
      <c r="B31" s="73"/>
      <c r="C31" s="73"/>
      <c r="D31" s="73"/>
      <c r="E31" s="73"/>
      <c r="F31" s="73"/>
      <c r="G31" s="73"/>
      <c r="H31" s="101"/>
    </row>
    <row r="32" spans="1:8" x14ac:dyDescent="0.25">
      <c r="A32" s="100" t="s">
        <v>153</v>
      </c>
      <c r="B32" s="73"/>
      <c r="C32" s="73"/>
      <c r="D32" s="73"/>
      <c r="E32" s="73"/>
      <c r="F32" s="73"/>
      <c r="G32" s="73"/>
      <c r="H32" s="101"/>
    </row>
    <row r="33" spans="1:8" x14ac:dyDescent="0.25">
      <c r="A33" s="100" t="s">
        <v>155</v>
      </c>
      <c r="B33" s="73"/>
      <c r="C33" s="73"/>
      <c r="D33" s="73"/>
      <c r="E33" s="73"/>
      <c r="F33" s="73"/>
      <c r="G33" s="73"/>
      <c r="H33" s="101"/>
    </row>
    <row r="34" spans="1:8" x14ac:dyDescent="0.25">
      <c r="A34" s="102" t="s">
        <v>156</v>
      </c>
      <c r="B34" s="103"/>
      <c r="C34" s="103"/>
      <c r="D34" s="103"/>
      <c r="E34" s="103"/>
      <c r="F34" s="103"/>
      <c r="G34" s="103"/>
      <c r="H34" s="104"/>
    </row>
  </sheetData>
  <conditionalFormatting sqref="A1:H34">
    <cfRule type="expression" dxfId="3" priority="1">
      <formula>MOD(ROW($A1),2)=1</formula>
    </cfRule>
    <cfRule type="expression" dxfId="2" priority="2">
      <formula>MOD(COLUMN(A$1),2)=0</formula>
    </cfRule>
  </conditionalFormatting>
  <conditionalFormatting sqref="B1:H1">
    <cfRule type="expression" dxfId="1" priority="3">
      <formula>WEEKDAY($A1,2)&gt;5</formula>
    </cfRule>
    <cfRule type="expression" dxfId="0" priority="4">
      <formula>COUNTIF(Feries,$A1)&gt;0</formula>
    </cfRule>
  </conditionalFormatting>
  <pageMargins left="0.7" right="0.7" top="0.75" bottom="0.75" header="0.3" footer="0.3"/>
  <pageSetup paperSize="9" scale="6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Cal</vt:lpstr>
      <vt:lpstr>Hebdotest</vt:lpstr>
      <vt:lpstr>Param</vt:lpstr>
      <vt:lpstr>FWE</vt:lpstr>
      <vt:lpstr>RefHebdo</vt:lpstr>
      <vt:lpstr>PrintHbd</vt:lpstr>
      <vt:lpstr>ACBag</vt:lpstr>
      <vt:lpstr>ACBpost</vt:lpstr>
      <vt:lpstr>An</vt:lpstr>
      <vt:lpstr>DBAAg</vt:lpstr>
      <vt:lpstr>MOIS</vt:lpstr>
      <vt:lpstr>Week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PMK</cp:lastModifiedBy>
  <cp:lastPrinted>2016-11-03T19:43:33Z</cp:lastPrinted>
  <dcterms:created xsi:type="dcterms:W3CDTF">2016-09-12T08:37:33Z</dcterms:created>
  <dcterms:modified xsi:type="dcterms:W3CDTF">2016-11-04T11:26:46Z</dcterms:modified>
</cp:coreProperties>
</file>