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3105" windowWidth="28830" windowHeight="3120" activeTab="3"/>
  </bookViews>
  <sheets>
    <sheet name="Feuil1" sheetId="1" r:id="rId1"/>
    <sheet name="Feuil2" sheetId="2" r:id="rId2"/>
    <sheet name="Feuil3" sheetId="3" r:id="rId3"/>
    <sheet name="Tout en un" sheetId="4" r:id="rId4"/>
  </sheets>
  <externalReferences>
    <externalReference r:id="rId5"/>
  </externalReferences>
  <definedNames>
    <definedName name="lau">'[1]أفريل 2017'!$K$1:$K$98</definedName>
    <definedName name="lou">'[1]أفريل 2017'!$L$1:$L$98</definedName>
    <definedName name="Segment_Date">#N/A</definedName>
  </definedNames>
  <calcPr calcId="145621" calcOnSave="0"/>
  <pivotCaches>
    <pivotCache cacheId="13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G19" i="4" l="1"/>
  <c r="D19" i="4"/>
  <c r="G18" i="4"/>
  <c r="D18" i="4"/>
  <c r="G17" i="4"/>
  <c r="D17" i="4"/>
  <c r="G16" i="4"/>
  <c r="D16" i="4"/>
  <c r="G15" i="4"/>
  <c r="D15" i="4"/>
  <c r="G14" i="4"/>
  <c r="D14" i="4"/>
  <c r="D13" i="4"/>
  <c r="G12" i="4"/>
  <c r="D12" i="4"/>
  <c r="G11" i="4"/>
  <c r="D11" i="4"/>
  <c r="G10" i="4"/>
  <c r="D10" i="4"/>
  <c r="G9" i="4"/>
  <c r="D9" i="4"/>
  <c r="D8" i="4"/>
  <c r="G7" i="4"/>
  <c r="D7" i="4"/>
  <c r="G6" i="4"/>
  <c r="D6" i="4"/>
  <c r="G5" i="4"/>
  <c r="D5" i="4"/>
  <c r="G4" i="4"/>
  <c r="D4" i="4"/>
  <c r="G3" i="4"/>
  <c r="D3" i="4"/>
  <c r="D2" i="4"/>
  <c r="A1" i="4" l="1"/>
  <c r="A3" i="4"/>
  <c r="A4" i="4"/>
  <c r="A5" i="4"/>
  <c r="A6" i="4"/>
  <c r="A7" i="4"/>
  <c r="A8" i="4"/>
  <c r="A9" i="4"/>
  <c r="A10" i="4"/>
  <c r="A11" i="4"/>
  <c r="A12" i="4"/>
  <c r="A2" i="4"/>
  <c r="A8" i="1"/>
  <c r="D15" i="3"/>
  <c r="A15" i="3"/>
  <c r="D14" i="3"/>
  <c r="A14" i="3"/>
  <c r="D13" i="3"/>
  <c r="A13" i="3"/>
  <c r="D12" i="3"/>
  <c r="A12" i="3"/>
  <c r="D11" i="3"/>
  <c r="A11" i="3"/>
  <c r="D10" i="3"/>
  <c r="A10" i="3"/>
  <c r="D9" i="3"/>
  <c r="A9" i="3"/>
  <c r="D8" i="3"/>
  <c r="A8" i="3"/>
  <c r="D7" i="3"/>
  <c r="A7" i="3"/>
  <c r="D6" i="3"/>
  <c r="A6" i="3"/>
  <c r="D5" i="3"/>
  <c r="A5" i="3"/>
  <c r="D4" i="3"/>
  <c r="A4" i="3"/>
  <c r="D3" i="3"/>
  <c r="A3" i="3"/>
  <c r="A2" i="3"/>
  <c r="D15" i="2"/>
  <c r="A15" i="2"/>
  <c r="D14" i="2"/>
  <c r="A14" i="2"/>
  <c r="D13" i="2"/>
  <c r="A13" i="2"/>
  <c r="D12" i="2"/>
  <c r="A12" i="2"/>
  <c r="D11" i="2"/>
  <c r="A11" i="2"/>
  <c r="D10" i="2"/>
  <c r="A10" i="2"/>
  <c r="D9" i="2"/>
  <c r="A9" i="2"/>
  <c r="D8" i="2"/>
  <c r="A8" i="2"/>
  <c r="D7" i="2"/>
  <c r="A7" i="2"/>
  <c r="D6" i="2"/>
  <c r="A6" i="2"/>
  <c r="D5" i="2"/>
  <c r="A5" i="2"/>
  <c r="D4" i="2"/>
  <c r="A4" i="2"/>
  <c r="D3" i="2"/>
  <c r="A3" i="2"/>
  <c r="A2" i="2"/>
  <c r="D15" i="1"/>
  <c r="A15" i="1"/>
  <c r="D14" i="1"/>
  <c r="A14" i="1"/>
  <c r="D13" i="1"/>
  <c r="A13" i="1"/>
  <c r="D12" i="1"/>
  <c r="A12" i="1"/>
  <c r="D11" i="1"/>
  <c r="A11" i="1"/>
  <c r="D10" i="1"/>
  <c r="A10" i="1"/>
  <c r="D9" i="1"/>
  <c r="A9" i="1"/>
  <c r="D8" i="1"/>
  <c r="D7" i="1"/>
  <c r="A7" i="1"/>
  <c r="D6" i="1"/>
  <c r="A6" i="1"/>
  <c r="D5" i="1"/>
  <c r="A5" i="1"/>
  <c r="D4" i="1"/>
  <c r="A4" i="1"/>
  <c r="D3" i="1"/>
  <c r="A3" i="1"/>
  <c r="A2" i="1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ici je voudrais le total du produit œufs
 depuis la feuil 1;2;3
</t>
        </r>
      </text>
    </comment>
  </commentList>
</comments>
</file>

<file path=xl/sharedStrings.xml><?xml version="1.0" encoding="utf-8"?>
<sst xmlns="http://schemas.openxmlformats.org/spreadsheetml/2006/main" count="98" uniqueCount="25">
  <si>
    <t>Date</t>
  </si>
  <si>
    <t>Produit</t>
  </si>
  <si>
    <t>Quantité</t>
  </si>
  <si>
    <t>Type</t>
  </si>
  <si>
    <t>Plat</t>
  </si>
  <si>
    <t>Prix U</t>
  </si>
  <si>
    <t>Total</t>
  </si>
  <si>
    <t>œufs</t>
  </si>
  <si>
    <t>limonade</t>
  </si>
  <si>
    <t>pomme de terre</t>
  </si>
  <si>
    <t>tomate fraiche</t>
  </si>
  <si>
    <t>navet</t>
  </si>
  <si>
    <t>courgette</t>
  </si>
  <si>
    <t>poulet</t>
  </si>
  <si>
    <t>jus 1l</t>
  </si>
  <si>
    <t>noisette</t>
  </si>
  <si>
    <t>slade verte</t>
  </si>
  <si>
    <t>haricots vert</t>
  </si>
  <si>
    <t>Total général</t>
  </si>
  <si>
    <t>(Tous)</t>
  </si>
  <si>
    <t>PC</t>
  </si>
  <si>
    <t>Valeurs</t>
  </si>
  <si>
    <t>Le Total</t>
  </si>
  <si>
    <t>Tot Qté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</si>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</sst>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;[Red]0.00"/>
    <numFmt numFmtId="165" formatCode="[$-1010000]yyyy/mm/dd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9" fontId="3" fillId="0" borderId="5" xfId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9" fontId="3" fillId="0" borderId="8" xfId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4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0" fillId="0" borderId="0" xfId="0" applyFill="1"/>
    <xf numFmtId="165" fontId="2" fillId="3" borderId="0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19050</xdr:colOff>
      <xdr:row>6</xdr:row>
      <xdr:rowOff>85726</xdr:rowOff>
    </xdr:from>
    <xdr:to>
      <xdr:col>18</xdr:col>
      <xdr:colOff>723900</xdr:colOff>
      <xdr:row>10</xdr:row>
      <xdr:rowOff>219076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42781" y="1580418"/>
              <a:ext cx="2228850" cy="11298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reau/&#1571;&#1585;&#1588;&#1610;&#1601;%20&#1575;&#1604;&#1601;&#1575;&#1578;&#1608;&#1585;&#1575;&#1578;/2014_2015/&#1593;&#1610;&#1606;%20&#1575;&#1604;&#1603;&#1610;&#1581;&#1604;/&#1579;&#1575;&#1606;&#1608;&#1610;&#1577;%20&#1593;&#1605;&#1610;&#1585;&#1608;&#1588;%20&#1593;&#1610;&#1606;%20&#1575;&#1604;&#1603;&#1610;&#1581;&#1604;/2016-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سبتمبر 2016"/>
      <sheetName val="أكتوبر 2016"/>
      <sheetName val="نوفمبر 2016"/>
      <sheetName val="ديسمبر 2016"/>
      <sheetName val="جانفي 2017"/>
      <sheetName val="فاتورة جانفي 2017"/>
      <sheetName val="فيفري2017"/>
      <sheetName val="مارس 2017"/>
      <sheetName val="أفريل 2017"/>
      <sheetName val="ماي 2017"/>
      <sheetName val="سبتمبر 2017"/>
      <sheetName val="أكتوبر 2017"/>
      <sheetName val="نوفمبر 2017"/>
      <sheetName val="ديسمبر 2017"/>
      <sheetName val="جانفي 2018"/>
      <sheetName val="فيفري 2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K1" t="str">
            <v>إجاص</v>
          </cell>
          <cell r="L1" t="str">
            <v>كغ</v>
          </cell>
        </row>
        <row r="2">
          <cell r="K2" t="str">
            <v>أرز</v>
          </cell>
          <cell r="L2" t="str">
            <v>كغ</v>
          </cell>
        </row>
        <row r="3">
          <cell r="K3" t="str">
            <v>باتي</v>
          </cell>
          <cell r="L3" t="str">
            <v>كغ</v>
          </cell>
        </row>
        <row r="4">
          <cell r="K4" t="str">
            <v>برتقال</v>
          </cell>
          <cell r="L4" t="str">
            <v>كغ</v>
          </cell>
        </row>
        <row r="5">
          <cell r="K5" t="str">
            <v>برقوق</v>
          </cell>
          <cell r="L5" t="str">
            <v>كغ</v>
          </cell>
        </row>
        <row r="6">
          <cell r="K6" t="str">
            <v>بسباس</v>
          </cell>
          <cell r="L6" t="str">
            <v>كغ</v>
          </cell>
        </row>
        <row r="7">
          <cell r="K7" t="str">
            <v>بصل</v>
          </cell>
          <cell r="L7" t="str">
            <v>كغ</v>
          </cell>
        </row>
        <row r="8">
          <cell r="K8" t="str">
            <v>بطاطا</v>
          </cell>
          <cell r="L8" t="str">
            <v>كغ</v>
          </cell>
        </row>
        <row r="9">
          <cell r="K9" t="str">
            <v>بطيخ</v>
          </cell>
          <cell r="L9" t="str">
            <v>كغ</v>
          </cell>
        </row>
        <row r="10">
          <cell r="K10" t="str">
            <v>بيض</v>
          </cell>
          <cell r="L10" t="str">
            <v>طبق</v>
          </cell>
        </row>
        <row r="11">
          <cell r="K11" t="str">
            <v>تفاح</v>
          </cell>
          <cell r="L11" t="str">
            <v>كغ</v>
          </cell>
        </row>
        <row r="12">
          <cell r="K12" t="str">
            <v>تمر</v>
          </cell>
          <cell r="L12" t="str">
            <v>كغ</v>
          </cell>
        </row>
        <row r="13">
          <cell r="K13" t="str">
            <v>توابل</v>
          </cell>
          <cell r="L13" t="str">
            <v>كغ</v>
          </cell>
        </row>
        <row r="14">
          <cell r="K14" t="str">
            <v>تونة</v>
          </cell>
          <cell r="L14" t="str">
            <v>علبة</v>
          </cell>
        </row>
        <row r="15">
          <cell r="K15" t="str">
            <v>تونة 1كغ</v>
          </cell>
          <cell r="L15" t="str">
            <v>كغ</v>
          </cell>
        </row>
        <row r="16">
          <cell r="K16" t="str">
            <v>ثوم</v>
          </cell>
          <cell r="L16" t="str">
            <v>كغ</v>
          </cell>
        </row>
        <row r="17">
          <cell r="K17" t="str">
            <v>جبن</v>
          </cell>
          <cell r="L17" t="str">
            <v>علبة</v>
          </cell>
        </row>
        <row r="18">
          <cell r="K18" t="str">
            <v>جبن 24</v>
          </cell>
          <cell r="L18" t="str">
            <v>علبة</v>
          </cell>
        </row>
        <row r="19">
          <cell r="K19" t="str">
            <v>جبن أبيض</v>
          </cell>
          <cell r="L19" t="str">
            <v>كغ</v>
          </cell>
        </row>
        <row r="20">
          <cell r="K20" t="str">
            <v>جزر</v>
          </cell>
          <cell r="L20" t="str">
            <v>كغ</v>
          </cell>
        </row>
        <row r="21">
          <cell r="K21" t="str">
            <v>جلبان</v>
          </cell>
          <cell r="L21" t="str">
            <v>كغ</v>
          </cell>
        </row>
        <row r="22">
          <cell r="K22" t="str">
            <v>جومبو</v>
          </cell>
          <cell r="L22" t="str">
            <v>قطعة</v>
          </cell>
        </row>
        <row r="23">
          <cell r="K23" t="str">
            <v>حلويات</v>
          </cell>
          <cell r="L23" t="str">
            <v>قطعة</v>
          </cell>
        </row>
        <row r="24">
          <cell r="K24" t="str">
            <v>حمص</v>
          </cell>
          <cell r="L24" t="str">
            <v>كغ</v>
          </cell>
        </row>
        <row r="25">
          <cell r="K25" t="str">
            <v>حوت</v>
          </cell>
          <cell r="L25" t="str">
            <v>كغ</v>
          </cell>
        </row>
        <row r="26">
          <cell r="K26" t="str">
            <v>خبز</v>
          </cell>
          <cell r="L26" t="str">
            <v>قطعة</v>
          </cell>
        </row>
        <row r="27">
          <cell r="K27" t="str">
            <v>خص</v>
          </cell>
          <cell r="L27" t="str">
            <v>كغ</v>
          </cell>
        </row>
        <row r="28">
          <cell r="K28" t="str">
            <v>خل</v>
          </cell>
          <cell r="L28" t="str">
            <v>قارورة</v>
          </cell>
        </row>
        <row r="29">
          <cell r="K29" t="str">
            <v>دجاج</v>
          </cell>
          <cell r="L29" t="str">
            <v>كغ</v>
          </cell>
        </row>
        <row r="30">
          <cell r="K30" t="str">
            <v>دلاع</v>
          </cell>
          <cell r="L30" t="str">
            <v>كغ</v>
          </cell>
        </row>
        <row r="31">
          <cell r="K31" t="str">
            <v>دنجان</v>
          </cell>
          <cell r="L31" t="str">
            <v>كغ</v>
          </cell>
        </row>
        <row r="32">
          <cell r="K32" t="str">
            <v>ذرة</v>
          </cell>
          <cell r="L32" t="str">
            <v>علبة</v>
          </cell>
        </row>
        <row r="33">
          <cell r="K33" t="str">
            <v>زبدة</v>
          </cell>
          <cell r="L33" t="str">
            <v>كغ</v>
          </cell>
        </row>
        <row r="34">
          <cell r="K34" t="str">
            <v>زبيب</v>
          </cell>
          <cell r="L34" t="str">
            <v>كغ</v>
          </cell>
        </row>
        <row r="35">
          <cell r="K35" t="str">
            <v>زعفران</v>
          </cell>
          <cell r="L35" t="str">
            <v>كغ</v>
          </cell>
        </row>
        <row r="36">
          <cell r="K36" t="str">
            <v>زيت 2ل</v>
          </cell>
          <cell r="L36" t="str">
            <v>قارورة</v>
          </cell>
        </row>
        <row r="37">
          <cell r="K37" t="str">
            <v>زيت 5ل</v>
          </cell>
          <cell r="L37" t="str">
            <v>دلو</v>
          </cell>
        </row>
        <row r="38">
          <cell r="K38" t="str">
            <v>زيتون أخضر</v>
          </cell>
          <cell r="L38" t="str">
            <v>كغ</v>
          </cell>
        </row>
        <row r="39">
          <cell r="K39" t="str">
            <v>زيتون أسود</v>
          </cell>
          <cell r="L39" t="str">
            <v>كغ</v>
          </cell>
        </row>
        <row r="40">
          <cell r="K40" t="str">
            <v>زيتون دون نواة</v>
          </cell>
          <cell r="L40" t="str">
            <v>كغ</v>
          </cell>
        </row>
        <row r="41">
          <cell r="K41" t="str">
            <v>زيتون وردي</v>
          </cell>
          <cell r="L41" t="str">
            <v>كغ</v>
          </cell>
        </row>
        <row r="42">
          <cell r="K42" t="str">
            <v>سباقيتي</v>
          </cell>
          <cell r="L42" t="str">
            <v>كغ</v>
          </cell>
        </row>
        <row r="43">
          <cell r="K43" t="str">
            <v>سكر</v>
          </cell>
          <cell r="L43" t="str">
            <v>كغ</v>
          </cell>
        </row>
        <row r="44">
          <cell r="K44" t="str">
            <v>سكنجبير</v>
          </cell>
          <cell r="L44" t="str">
            <v>كغ</v>
          </cell>
        </row>
        <row r="45">
          <cell r="K45" t="str">
            <v>سميد</v>
          </cell>
          <cell r="L45" t="str">
            <v>كغ</v>
          </cell>
        </row>
        <row r="46">
          <cell r="K46" t="str">
            <v>شاي</v>
          </cell>
          <cell r="L46" t="str">
            <v>علبة</v>
          </cell>
        </row>
        <row r="47">
          <cell r="K47" t="str">
            <v>شمندر</v>
          </cell>
          <cell r="L47" t="str">
            <v>كغ</v>
          </cell>
        </row>
        <row r="48">
          <cell r="K48" t="str">
            <v>شوربة</v>
          </cell>
          <cell r="L48" t="str">
            <v>كغ</v>
          </cell>
        </row>
        <row r="49">
          <cell r="K49" t="str">
            <v>شوكولاطة</v>
          </cell>
          <cell r="L49" t="str">
            <v>قطعة</v>
          </cell>
        </row>
        <row r="50">
          <cell r="K50" t="str">
            <v>شوكولاطة غبرة</v>
          </cell>
          <cell r="L50" t="str">
            <v>علبة</v>
          </cell>
        </row>
        <row r="51">
          <cell r="K51" t="str">
            <v>طماطم معلبة</v>
          </cell>
          <cell r="L51" t="str">
            <v>علبة</v>
          </cell>
        </row>
        <row r="52">
          <cell r="K52" t="str">
            <v>طماطم نيئة</v>
          </cell>
          <cell r="L52" t="str">
            <v>كغ</v>
          </cell>
        </row>
        <row r="53">
          <cell r="K53" t="str">
            <v>عدس</v>
          </cell>
          <cell r="L53" t="str">
            <v>كغ</v>
          </cell>
        </row>
        <row r="54">
          <cell r="K54" t="str">
            <v>عصير 1ل</v>
          </cell>
          <cell r="L54" t="str">
            <v>قارورة</v>
          </cell>
        </row>
        <row r="55">
          <cell r="K55" t="str">
            <v>عصير 33سل</v>
          </cell>
          <cell r="L55" t="str">
            <v>علبة</v>
          </cell>
        </row>
        <row r="56">
          <cell r="K56" t="str">
            <v>عنب</v>
          </cell>
          <cell r="L56" t="str">
            <v>كغ</v>
          </cell>
        </row>
        <row r="57">
          <cell r="K57" t="str">
            <v>فرينة</v>
          </cell>
          <cell r="L57" t="str">
            <v>كغ</v>
          </cell>
        </row>
        <row r="58">
          <cell r="K58" t="str">
            <v>فطر</v>
          </cell>
          <cell r="L58" t="str">
            <v>علبة</v>
          </cell>
        </row>
        <row r="59">
          <cell r="K59" t="str">
            <v>فلفل أحمر</v>
          </cell>
          <cell r="L59" t="str">
            <v>كغ</v>
          </cell>
        </row>
        <row r="60">
          <cell r="K60" t="str">
            <v>فلفل أخضر</v>
          </cell>
          <cell r="L60" t="str">
            <v>كغ</v>
          </cell>
        </row>
        <row r="61">
          <cell r="K61" t="str">
            <v>فلفل أسود</v>
          </cell>
          <cell r="L61" t="str">
            <v>كغ</v>
          </cell>
        </row>
        <row r="62">
          <cell r="K62" t="str">
            <v>قاطو</v>
          </cell>
          <cell r="L62" t="str">
            <v>علبة</v>
          </cell>
        </row>
        <row r="63">
          <cell r="K63" t="str">
            <v>قاطو تقليدي</v>
          </cell>
          <cell r="L63" t="str">
            <v>كغ</v>
          </cell>
        </row>
        <row r="64">
          <cell r="K64" t="str">
            <v>قرنبيط أبيض</v>
          </cell>
          <cell r="L64" t="str">
            <v>كغ</v>
          </cell>
        </row>
        <row r="65">
          <cell r="K65" t="str">
            <v>قرنبيط أخضر</v>
          </cell>
          <cell r="L65" t="str">
            <v>كغ</v>
          </cell>
        </row>
        <row r="66">
          <cell r="K66" t="str">
            <v>قرنيع</v>
          </cell>
          <cell r="L66" t="str">
            <v>كغ</v>
          </cell>
        </row>
        <row r="67">
          <cell r="K67" t="str">
            <v>قصبر</v>
          </cell>
          <cell r="L67" t="str">
            <v>حزمة</v>
          </cell>
        </row>
        <row r="68">
          <cell r="K68" t="str">
            <v>قهوة</v>
          </cell>
          <cell r="L68" t="str">
            <v>كغ</v>
          </cell>
        </row>
        <row r="69">
          <cell r="K69" t="str">
            <v>كابويا</v>
          </cell>
          <cell r="L69" t="str">
            <v>كغ</v>
          </cell>
        </row>
        <row r="70">
          <cell r="K70" t="str">
            <v>كاشير</v>
          </cell>
          <cell r="L70" t="str">
            <v>كغ</v>
          </cell>
        </row>
        <row r="71">
          <cell r="K71" t="str">
            <v>كراب</v>
          </cell>
          <cell r="L71" t="str">
            <v>علبة</v>
          </cell>
        </row>
        <row r="72">
          <cell r="K72" t="str">
            <v>كرافص</v>
          </cell>
          <cell r="L72" t="str">
            <v>كغ</v>
          </cell>
        </row>
        <row r="73">
          <cell r="K73" t="str">
            <v>كرام ديسار</v>
          </cell>
          <cell r="L73" t="str">
            <v>علبة</v>
          </cell>
        </row>
        <row r="74">
          <cell r="K74" t="str">
            <v>كروية</v>
          </cell>
          <cell r="L74" t="str">
            <v>كغ</v>
          </cell>
        </row>
        <row r="75">
          <cell r="K75" t="str">
            <v>كسكس</v>
          </cell>
          <cell r="L75" t="str">
            <v>كغ</v>
          </cell>
        </row>
        <row r="76">
          <cell r="K76" t="str">
            <v>كمون</v>
          </cell>
          <cell r="L76" t="str">
            <v>كغ</v>
          </cell>
        </row>
        <row r="77">
          <cell r="K77" t="str">
            <v>كؤوس قهوة</v>
          </cell>
          <cell r="L77" t="str">
            <v>شدة</v>
          </cell>
        </row>
        <row r="78">
          <cell r="K78" t="str">
            <v>كؤوس مائية</v>
          </cell>
          <cell r="L78" t="str">
            <v>شدة</v>
          </cell>
        </row>
        <row r="79">
          <cell r="K79" t="str">
            <v>لحظة</v>
          </cell>
          <cell r="L79" t="str">
            <v>علبة</v>
          </cell>
        </row>
        <row r="80">
          <cell r="K80" t="str">
            <v>لحم</v>
          </cell>
          <cell r="L80" t="str">
            <v>كغ</v>
          </cell>
        </row>
        <row r="81">
          <cell r="K81" t="str">
            <v>لحم دجاج</v>
          </cell>
          <cell r="L81" t="str">
            <v>كغ</v>
          </cell>
        </row>
        <row r="82">
          <cell r="K82" t="str">
            <v>لحم مرحي</v>
          </cell>
          <cell r="L82" t="str">
            <v>كغ</v>
          </cell>
        </row>
        <row r="83">
          <cell r="K83" t="str">
            <v>لفت</v>
          </cell>
          <cell r="L83" t="str">
            <v>كغ</v>
          </cell>
        </row>
        <row r="84">
          <cell r="K84" t="str">
            <v>لوبيا</v>
          </cell>
          <cell r="L84" t="str">
            <v>كغ</v>
          </cell>
        </row>
        <row r="85">
          <cell r="K85" t="str">
            <v>لوبيا خضراء</v>
          </cell>
          <cell r="L85" t="str">
            <v>كغ</v>
          </cell>
        </row>
        <row r="86">
          <cell r="K86" t="str">
            <v>ماء معدني</v>
          </cell>
          <cell r="L86" t="str">
            <v>قارورة</v>
          </cell>
        </row>
        <row r="87">
          <cell r="K87" t="str">
            <v>مايوناز</v>
          </cell>
          <cell r="L87" t="str">
            <v>علبة</v>
          </cell>
        </row>
        <row r="88">
          <cell r="K88" t="str">
            <v>مربى</v>
          </cell>
          <cell r="L88" t="str">
            <v>علبة</v>
          </cell>
        </row>
        <row r="89">
          <cell r="K89" t="str">
            <v>مشروبات غازية</v>
          </cell>
          <cell r="L89" t="str">
            <v>قارورة</v>
          </cell>
        </row>
        <row r="90">
          <cell r="K90" t="str">
            <v>مشمش</v>
          </cell>
          <cell r="L90" t="str">
            <v>كغ</v>
          </cell>
        </row>
        <row r="91">
          <cell r="K91" t="str">
            <v>معدنوس</v>
          </cell>
          <cell r="L91" t="str">
            <v>حزمة</v>
          </cell>
        </row>
        <row r="92">
          <cell r="K92" t="str">
            <v>معكرونة</v>
          </cell>
          <cell r="L92" t="str">
            <v>كغ</v>
          </cell>
        </row>
        <row r="93">
          <cell r="K93" t="str">
            <v>ملح</v>
          </cell>
          <cell r="L93" t="str">
            <v>كغ</v>
          </cell>
        </row>
        <row r="94">
          <cell r="K94" t="str">
            <v>مناديل ورقية</v>
          </cell>
          <cell r="L94" t="str">
            <v>شدة</v>
          </cell>
        </row>
        <row r="95">
          <cell r="K95" t="str">
            <v>موز</v>
          </cell>
          <cell r="L95" t="str">
            <v>كغ</v>
          </cell>
        </row>
        <row r="96">
          <cell r="K96" t="str">
            <v>نعناع</v>
          </cell>
          <cell r="L96" t="str">
            <v>حزمة</v>
          </cell>
        </row>
        <row r="97">
          <cell r="K97" t="str">
            <v>ياغورت</v>
          </cell>
          <cell r="L97" t="str">
            <v>علبة</v>
          </cell>
        </row>
        <row r="98">
          <cell r="K98" t="str">
            <v>مرقاز</v>
          </cell>
          <cell r="L98" t="str">
            <v>كغ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34.680535416664" createdVersion="4" refreshedVersion="4" minRefreshableVersion="3" recordCount="18">
  <cacheSource type="worksheet">
    <worksheetSource ref="D1:J19" sheet="Tout en un"/>
  </cacheSource>
  <cacheFields count="7">
    <cacheField name="Total" numFmtId="2">
      <sharedItems containsSemiMixedTypes="0" containsString="0" containsNumber="1" containsInteger="1" minValue="660" maxValue="64800"/>
    </cacheField>
    <cacheField name="PC" numFmtId="9">
      <sharedItems containsSemiMixedTypes="0" containsString="0" containsNumber="1" containsInteger="1" minValue="0" maxValue="0"/>
    </cacheField>
    <cacheField name="Prix U" numFmtId="164">
      <sharedItems containsSemiMixedTypes="0" containsString="0" containsNumber="1" containsInteger="1" minValue="60" maxValue="1200"/>
    </cacheField>
    <cacheField name="Type" numFmtId="0">
      <sharedItems/>
    </cacheField>
    <cacheField name="Quantité" numFmtId="0">
      <sharedItems containsSemiMixedTypes="0" containsString="0" containsNumber="1" containsInteger="1" minValue="2" maxValue="180"/>
    </cacheField>
    <cacheField name="Produit" numFmtId="0">
      <sharedItems count="11">
        <s v="œufs"/>
        <s v="limonade"/>
        <s v="pomme de terre"/>
        <s v="tomate fraiche"/>
        <s v="navet"/>
        <s v="courgette"/>
        <s v="poulet"/>
        <s v="jus 1l"/>
        <s v="noisette"/>
        <s v="slade verte"/>
        <s v="haricots vert"/>
      </sharedItems>
    </cacheField>
    <cacheField name="Date" numFmtId="14">
      <sharedItems containsSemiMixedTypes="0" containsNonDate="0" containsDate="1" containsString="0" minDate="2018-01-01T00:00:00" maxDate="2018-03-02T00:00:00" count="3">
        <d v="2018-03-01T00:00:00"/>
        <d v="2018-02-01T00:00:00"/>
        <d v="2018-01-01T00:00:00"/>
      </sharedItems>
      <fieldGroup base="6">
        <rangePr groupBy="months" startDate="2018-01-01T00:00:00" endDate="2018-03-02T00:00:00"/>
        <groupItems count="14">
          <s v="&lt;01-01-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-03-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n v="64800"/>
    <n v="0"/>
    <n v="360"/>
    <s v="Plat"/>
    <n v="180"/>
    <x v="0"/>
    <x v="0"/>
  </r>
  <r>
    <n v="5000"/>
    <n v="0"/>
    <n v="100"/>
    <s v=""/>
    <n v="50"/>
    <x v="1"/>
    <x v="0"/>
  </r>
  <r>
    <n v="5400"/>
    <n v="0"/>
    <n v="60"/>
    <s v=""/>
    <n v="90"/>
    <x v="2"/>
    <x v="0"/>
  </r>
  <r>
    <n v="9600"/>
    <n v="0"/>
    <n v="80"/>
    <s v=""/>
    <n v="120"/>
    <x v="3"/>
    <x v="0"/>
  </r>
  <r>
    <n v="2800"/>
    <n v="0"/>
    <n v="80"/>
    <s v=""/>
    <n v="35"/>
    <x v="4"/>
    <x v="0"/>
  </r>
  <r>
    <n v="8400"/>
    <n v="0"/>
    <n v="120"/>
    <s v=""/>
    <n v="70"/>
    <x v="5"/>
    <x v="0"/>
  </r>
  <r>
    <n v="5520"/>
    <n v="0"/>
    <n v="60"/>
    <s v="Plat"/>
    <n v="92"/>
    <x v="2"/>
    <x v="1"/>
  </r>
  <r>
    <n v="10080"/>
    <n v="0"/>
    <n v="360"/>
    <s v=""/>
    <n v="28"/>
    <x v="0"/>
    <x v="1"/>
  </r>
  <r>
    <n v="7040"/>
    <n v="0"/>
    <n v="320"/>
    <s v=""/>
    <n v="22"/>
    <x v="6"/>
    <x v="1"/>
  </r>
  <r>
    <n v="660"/>
    <n v="0"/>
    <n v="60"/>
    <s v=""/>
    <n v="11"/>
    <x v="4"/>
    <x v="1"/>
  </r>
  <r>
    <n v="1040"/>
    <n v="0"/>
    <n v="80"/>
    <s v=""/>
    <n v="13"/>
    <x v="3"/>
    <x v="1"/>
  </r>
  <r>
    <n v="21600"/>
    <n v="0"/>
    <n v="120"/>
    <s v="Plat"/>
    <n v="180"/>
    <x v="7"/>
    <x v="2"/>
  </r>
  <r>
    <n v="2400"/>
    <n v="0"/>
    <n v="1200"/>
    <s v=""/>
    <n v="2"/>
    <x v="8"/>
    <x v="2"/>
  </r>
  <r>
    <n v="2300"/>
    <n v="0"/>
    <n v="100"/>
    <s v=""/>
    <n v="23"/>
    <x v="9"/>
    <x v="2"/>
  </r>
  <r>
    <n v="3750"/>
    <n v="0"/>
    <n v="150"/>
    <s v=""/>
    <n v="25"/>
    <x v="10"/>
    <x v="2"/>
  </r>
  <r>
    <n v="960"/>
    <n v="0"/>
    <n v="80"/>
    <s v=""/>
    <n v="12"/>
    <x v="4"/>
    <x v="2"/>
  </r>
  <r>
    <n v="5520"/>
    <n v="0"/>
    <n v="60"/>
    <s v=""/>
    <n v="92"/>
    <x v="2"/>
    <x v="2"/>
  </r>
  <r>
    <n v="10800"/>
    <n v="0"/>
    <n v="360"/>
    <s v=""/>
    <n v="30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3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gridDropZones="1" multipleFieldFilters="0" fieldListSortAscending="1">
  <location ref="M24:O37" firstHeaderRow="1" firstDataRow="2" firstDataCol="1" rowPageCount="1" colPageCount="1"/>
  <pivotFields count="7">
    <pivotField dataField="1" compact="0" numFmtId="2" outline="0" showAll="0"/>
    <pivotField compact="0" numFmtId="9" outline="0" showAll="0"/>
    <pivotField compact="0" numFmtId="164" outline="0" showAll="0"/>
    <pivotField compact="0" outline="0" showAll="0"/>
    <pivotField dataField="1" compact="0" outline="0" showAll="0"/>
    <pivotField axis="axisRow" compact="0" outline="0" showAll="0" defaultSubtotal="0">
      <items count="11">
        <item x="5"/>
        <item x="10"/>
        <item x="7"/>
        <item x="1"/>
        <item x="4"/>
        <item x="8"/>
        <item x="0"/>
        <item x="2"/>
        <item x="6"/>
        <item x="9"/>
        <item x="3"/>
      </items>
    </pivotField>
    <pivotField axis="axisPage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5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pageFields count="1">
    <pageField fld="6" hier="-1"/>
  </pageFields>
  <dataFields count="2">
    <dataField name="Le Total" fld="0" baseField="5" baseItem="9"/>
    <dataField name="Tot Qté" fld="4" baseField="5" baseItem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4" name="Tableau croisé dynamique4"/>
  </pivotTables>
  <data>
    <tabular pivotCacheId="1">
      <items count="14">
        <i x="3" s="1"/>
        <i x="2" s="1"/>
        <i x="1" s="1"/>
        <i x="5" s="1" nd="1"/>
        <i x="6" s="1" nd="1"/>
        <i x="8" s="1" nd="1"/>
        <i x="10" s="1" nd="1"/>
        <i x="11" s="1" nd="1"/>
        <i x="12" s="1" nd="1"/>
        <i x="0" s="1" nd="1"/>
        <i x="13" s="1" nd="1"/>
        <i x="4" s="1" nd="1"/>
        <i x="7" s="1" nd="1"/>
        <i x="9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columnCount="3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mments" Target="../comments1.xml"/><Relationship Id="rId5" Type="http://schemas.microsoft.com/office/2007/relationships/slicer" Target="../slicers/slicer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workbookViewId="0">
      <selection activeCell="D17" sqref="D17"/>
    </sheetView>
  </sheetViews>
  <sheetFormatPr baseColWidth="10" defaultRowHeight="15" x14ac:dyDescent="0.25"/>
  <cols>
    <col min="1" max="1" width="12" bestFit="1" customWidth="1"/>
    <col min="2" max="2" width="4.5703125" bestFit="1" customWidth="1"/>
    <col min="6" max="6" width="18.28515625" bestFit="1" customWidth="1"/>
    <col min="7" max="7" width="14.7109375" bestFit="1" customWidth="1"/>
  </cols>
  <sheetData>
    <row r="1" spans="1:7" ht="19.5" thickBot="1" x14ac:dyDescent="0.3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9.5" thickBot="1" x14ac:dyDescent="0.3">
      <c r="A2" s="6">
        <f t="shared" ref="A2:A15" si="0">C2*E2</f>
        <v>21600</v>
      </c>
      <c r="B2" s="7">
        <v>0</v>
      </c>
      <c r="C2" s="8">
        <v>120</v>
      </c>
      <c r="D2" s="9" t="s">
        <v>4</v>
      </c>
      <c r="E2" s="10">
        <v>180</v>
      </c>
      <c r="F2" s="9" t="s">
        <v>14</v>
      </c>
      <c r="G2" s="11">
        <v>43101</v>
      </c>
    </row>
    <row r="3" spans="1:7" ht="19.5" thickBot="1" x14ac:dyDescent="0.3">
      <c r="A3" s="12">
        <f t="shared" si="0"/>
        <v>2400</v>
      </c>
      <c r="B3" s="13">
        <v>0</v>
      </c>
      <c r="C3" s="14">
        <v>1200</v>
      </c>
      <c r="D3" s="15" t="str">
        <f>IFERROR(VLOOKUP(F3,lau:(lou),2,FALSE),(""))</f>
        <v/>
      </c>
      <c r="E3" s="16">
        <v>2</v>
      </c>
      <c r="F3" s="15" t="s">
        <v>15</v>
      </c>
      <c r="G3" s="11">
        <v>43101</v>
      </c>
    </row>
    <row r="4" spans="1:7" ht="19.5" thickBot="1" x14ac:dyDescent="0.3">
      <c r="A4" s="12">
        <f t="shared" si="0"/>
        <v>2300</v>
      </c>
      <c r="B4" s="13">
        <v>0</v>
      </c>
      <c r="C4" s="14">
        <v>100</v>
      </c>
      <c r="D4" s="15" t="str">
        <f>IFERROR(VLOOKUP(F4,lau:(lou),2,FALSE),(""))</f>
        <v/>
      </c>
      <c r="E4" s="16">
        <v>23</v>
      </c>
      <c r="F4" s="15" t="s">
        <v>16</v>
      </c>
      <c r="G4" s="11">
        <v>43101</v>
      </c>
    </row>
    <row r="5" spans="1:7" ht="19.5" thickBot="1" x14ac:dyDescent="0.3">
      <c r="A5" s="12">
        <f t="shared" si="0"/>
        <v>3750</v>
      </c>
      <c r="B5" s="13">
        <v>0</v>
      </c>
      <c r="C5" s="14">
        <v>150</v>
      </c>
      <c r="D5" s="15" t="str">
        <f>IFERROR(VLOOKUP(F5,lau:(lou),2,FALSE),(""))</f>
        <v/>
      </c>
      <c r="E5" s="16">
        <v>25</v>
      </c>
      <c r="F5" s="15" t="s">
        <v>17</v>
      </c>
      <c r="G5" s="11">
        <v>43101</v>
      </c>
    </row>
    <row r="6" spans="1:7" ht="19.5" thickBot="1" x14ac:dyDescent="0.3">
      <c r="A6" s="12">
        <f t="shared" si="0"/>
        <v>960</v>
      </c>
      <c r="B6" s="13">
        <v>0</v>
      </c>
      <c r="C6" s="14">
        <v>80</v>
      </c>
      <c r="D6" s="15" t="str">
        <f>IFERROR(VLOOKUP(F6,lau:(lou),2,FALSE),(""))</f>
        <v/>
      </c>
      <c r="E6" s="16">
        <v>12</v>
      </c>
      <c r="F6" s="15" t="s">
        <v>11</v>
      </c>
      <c r="G6" s="11">
        <v>43101</v>
      </c>
    </row>
    <row r="7" spans="1:7" ht="19.5" thickBot="1" x14ac:dyDescent="0.3">
      <c r="A7" s="12">
        <f t="shared" si="0"/>
        <v>5520</v>
      </c>
      <c r="B7" s="13">
        <v>0</v>
      </c>
      <c r="C7" s="14">
        <v>60</v>
      </c>
      <c r="D7" s="15" t="str">
        <f>IFERROR(VLOOKUP(F7,lau:(lou),2,FALSE),(""))</f>
        <v/>
      </c>
      <c r="E7" s="16">
        <v>92</v>
      </c>
      <c r="F7" s="15" t="s">
        <v>9</v>
      </c>
      <c r="G7" s="11">
        <v>43101</v>
      </c>
    </row>
    <row r="8" spans="1:7" ht="19.5" thickBot="1" x14ac:dyDescent="0.3">
      <c r="A8" s="12">
        <f t="shared" si="0"/>
        <v>10800</v>
      </c>
      <c r="B8" s="13">
        <v>0</v>
      </c>
      <c r="C8" s="14">
        <v>360</v>
      </c>
      <c r="D8" s="15" t="str">
        <f>IFERROR(VLOOKUP(F8,lau:(lou),2,FALSE),(""))</f>
        <v/>
      </c>
      <c r="E8" s="16">
        <v>30</v>
      </c>
      <c r="F8" s="15" t="s">
        <v>7</v>
      </c>
      <c r="G8" s="11">
        <v>43101</v>
      </c>
    </row>
    <row r="9" spans="1:7" ht="19.5" thickBot="1" x14ac:dyDescent="0.3">
      <c r="A9" s="12">
        <f t="shared" si="0"/>
        <v>0</v>
      </c>
      <c r="B9" s="13">
        <v>0</v>
      </c>
      <c r="C9" s="14"/>
      <c r="D9" s="15" t="str">
        <f>IFERROR(VLOOKUP(F9,lau:(lou),2,FALSE),(""))</f>
        <v/>
      </c>
      <c r="E9" s="16"/>
      <c r="F9" s="15"/>
      <c r="G9" s="11">
        <v>43101</v>
      </c>
    </row>
    <row r="10" spans="1:7" ht="19.5" thickBot="1" x14ac:dyDescent="0.3">
      <c r="A10" s="12">
        <f t="shared" si="0"/>
        <v>0</v>
      </c>
      <c r="B10" s="13">
        <v>0</v>
      </c>
      <c r="C10" s="14"/>
      <c r="D10" s="15" t="str">
        <f>IFERROR(VLOOKUP(F10,lau:(lou),2,FALSE),(""))</f>
        <v/>
      </c>
      <c r="E10" s="16"/>
      <c r="F10" s="15"/>
      <c r="G10" s="11">
        <v>43101</v>
      </c>
    </row>
    <row r="11" spans="1:7" ht="19.5" thickBot="1" x14ac:dyDescent="0.3">
      <c r="A11" s="12">
        <f t="shared" si="0"/>
        <v>0</v>
      </c>
      <c r="B11" s="13">
        <v>0</v>
      </c>
      <c r="C11" s="14"/>
      <c r="D11" s="15" t="str">
        <f>IFERROR(VLOOKUP(F11,lau:(lou),2,FALSE),(""))</f>
        <v/>
      </c>
      <c r="E11" s="16"/>
      <c r="F11" s="15"/>
      <c r="G11" s="11">
        <v>43101</v>
      </c>
    </row>
    <row r="12" spans="1:7" ht="19.5" thickBot="1" x14ac:dyDescent="0.3">
      <c r="A12" s="12">
        <f t="shared" si="0"/>
        <v>0</v>
      </c>
      <c r="B12" s="13">
        <v>0</v>
      </c>
      <c r="C12" s="14"/>
      <c r="D12" s="15" t="str">
        <f>IFERROR(VLOOKUP(F12,lau:(lou),2,FALSE),(""))</f>
        <v/>
      </c>
      <c r="E12" s="16"/>
      <c r="F12" s="15"/>
      <c r="G12" s="11">
        <v>43101</v>
      </c>
    </row>
    <row r="13" spans="1:7" ht="19.5" thickBot="1" x14ac:dyDescent="0.3">
      <c r="A13" s="12">
        <f t="shared" si="0"/>
        <v>0</v>
      </c>
      <c r="B13" s="13">
        <v>0</v>
      </c>
      <c r="C13" s="14"/>
      <c r="D13" s="15" t="str">
        <f>IFERROR(VLOOKUP(F13,lau:(lou),2,FALSE),(""))</f>
        <v/>
      </c>
      <c r="E13" s="16"/>
      <c r="F13" s="15"/>
      <c r="G13" s="11">
        <v>43101</v>
      </c>
    </row>
    <row r="14" spans="1:7" ht="19.5" thickBot="1" x14ac:dyDescent="0.3">
      <c r="A14" s="12">
        <f t="shared" si="0"/>
        <v>0</v>
      </c>
      <c r="B14" s="13">
        <v>0</v>
      </c>
      <c r="C14" s="14"/>
      <c r="D14" s="15" t="str">
        <f>IFERROR(VLOOKUP(F14,lau:(lou),2,FALSE),(""))</f>
        <v/>
      </c>
      <c r="E14" s="16"/>
      <c r="F14" s="15"/>
      <c r="G14" s="11">
        <v>43101</v>
      </c>
    </row>
    <row r="15" spans="1:7" ht="18.75" x14ac:dyDescent="0.25">
      <c r="A15" s="12">
        <f t="shared" si="0"/>
        <v>0</v>
      </c>
      <c r="B15" s="13">
        <v>0</v>
      </c>
      <c r="C15" s="14"/>
      <c r="D15" s="15" t="str">
        <f>IFERROR(VLOOKUP(F15,lau:(lou),2,FALSE),(""))</f>
        <v/>
      </c>
      <c r="E15" s="15"/>
      <c r="F15" s="15"/>
      <c r="G15" s="11">
        <v>43101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workbookViewId="0">
      <selection activeCell="A3" sqref="A3"/>
    </sheetView>
  </sheetViews>
  <sheetFormatPr baseColWidth="10" defaultRowHeight="15" x14ac:dyDescent="0.25"/>
  <cols>
    <col min="1" max="1" width="12" bestFit="1" customWidth="1"/>
    <col min="6" max="6" width="18.28515625" bestFit="1" customWidth="1"/>
    <col min="7" max="7" width="13.42578125" bestFit="1" customWidth="1"/>
  </cols>
  <sheetData>
    <row r="1" spans="1:7" ht="19.5" thickBot="1" x14ac:dyDescent="0.3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9.5" thickBot="1" x14ac:dyDescent="0.3">
      <c r="A2" s="6">
        <f t="shared" ref="A2:A15" si="0">C2*E2</f>
        <v>5520</v>
      </c>
      <c r="B2" s="7">
        <v>0</v>
      </c>
      <c r="C2" s="8">
        <v>60</v>
      </c>
      <c r="D2" s="9" t="s">
        <v>4</v>
      </c>
      <c r="E2" s="10">
        <v>92</v>
      </c>
      <c r="F2" s="9" t="s">
        <v>9</v>
      </c>
      <c r="G2" s="11">
        <v>43132</v>
      </c>
    </row>
    <row r="3" spans="1:7" ht="19.5" thickBot="1" x14ac:dyDescent="0.3">
      <c r="A3" s="12">
        <f t="shared" si="0"/>
        <v>10080</v>
      </c>
      <c r="B3" s="13">
        <v>0</v>
      </c>
      <c r="C3" s="14">
        <v>360</v>
      </c>
      <c r="D3" s="15" t="str">
        <f>IFERROR(VLOOKUP(F3,lau:(lou),2,FALSE),(""))</f>
        <v/>
      </c>
      <c r="E3" s="16">
        <v>28</v>
      </c>
      <c r="F3" s="15" t="s">
        <v>7</v>
      </c>
      <c r="G3" s="11">
        <v>43132</v>
      </c>
    </row>
    <row r="4" spans="1:7" ht="19.5" thickBot="1" x14ac:dyDescent="0.3">
      <c r="A4" s="12">
        <f t="shared" si="0"/>
        <v>7040</v>
      </c>
      <c r="B4" s="13">
        <v>0</v>
      </c>
      <c r="C4" s="14">
        <v>320</v>
      </c>
      <c r="D4" s="15" t="str">
        <f>IFERROR(VLOOKUP(F4,lau:(lou),2,FALSE),(""))</f>
        <v/>
      </c>
      <c r="E4" s="16">
        <v>22</v>
      </c>
      <c r="F4" s="15" t="s">
        <v>13</v>
      </c>
      <c r="G4" s="11">
        <v>43132</v>
      </c>
    </row>
    <row r="5" spans="1:7" ht="19.5" thickBot="1" x14ac:dyDescent="0.3">
      <c r="A5" s="12">
        <f t="shared" si="0"/>
        <v>660</v>
      </c>
      <c r="B5" s="13">
        <v>0</v>
      </c>
      <c r="C5" s="14">
        <v>60</v>
      </c>
      <c r="D5" s="15" t="str">
        <f>IFERROR(VLOOKUP(F5,lau:(lou),2,FALSE),(""))</f>
        <v/>
      </c>
      <c r="E5" s="16">
        <v>11</v>
      </c>
      <c r="F5" s="15" t="s">
        <v>11</v>
      </c>
      <c r="G5" s="11">
        <v>43132</v>
      </c>
    </row>
    <row r="6" spans="1:7" ht="19.5" thickBot="1" x14ac:dyDescent="0.3">
      <c r="A6" s="12">
        <f t="shared" si="0"/>
        <v>1040</v>
      </c>
      <c r="B6" s="13">
        <v>0</v>
      </c>
      <c r="C6" s="14">
        <v>80</v>
      </c>
      <c r="D6" s="15" t="str">
        <f>IFERROR(VLOOKUP(F6,lau:(lou),2,FALSE),(""))</f>
        <v/>
      </c>
      <c r="E6" s="16">
        <v>13</v>
      </c>
      <c r="F6" s="15" t="s">
        <v>10</v>
      </c>
      <c r="G6" s="11">
        <v>43132</v>
      </c>
    </row>
    <row r="7" spans="1:7" ht="19.5" thickBot="1" x14ac:dyDescent="0.3">
      <c r="A7" s="12">
        <f t="shared" si="0"/>
        <v>0</v>
      </c>
      <c r="B7" s="13">
        <v>0</v>
      </c>
      <c r="C7" s="14">
        <v>0</v>
      </c>
      <c r="D7" s="15" t="str">
        <f>IFERROR(VLOOKUP(F7,lau:(lou),2,FALSE),(""))</f>
        <v/>
      </c>
      <c r="E7" s="16"/>
      <c r="F7" s="15"/>
      <c r="G7" s="11">
        <v>43132</v>
      </c>
    </row>
    <row r="8" spans="1:7" ht="19.5" thickBot="1" x14ac:dyDescent="0.3">
      <c r="A8" s="12">
        <f t="shared" si="0"/>
        <v>0</v>
      </c>
      <c r="B8" s="13">
        <v>0</v>
      </c>
      <c r="C8" s="14">
        <v>0</v>
      </c>
      <c r="D8" s="15" t="str">
        <f>IFERROR(VLOOKUP(F8,lau:(lou),2,FALSE),(""))</f>
        <v/>
      </c>
      <c r="E8" s="16"/>
      <c r="F8" s="15"/>
      <c r="G8" s="11">
        <v>43132</v>
      </c>
    </row>
    <row r="9" spans="1:7" ht="19.5" thickBot="1" x14ac:dyDescent="0.3">
      <c r="A9" s="12">
        <f t="shared" si="0"/>
        <v>0</v>
      </c>
      <c r="B9" s="13">
        <v>0</v>
      </c>
      <c r="C9" s="14">
        <v>0</v>
      </c>
      <c r="D9" s="15" t="str">
        <f>IFERROR(VLOOKUP(F9,lau:(lou),2,FALSE),(""))</f>
        <v/>
      </c>
      <c r="E9" s="16"/>
      <c r="F9" s="15"/>
      <c r="G9" s="11">
        <v>43132</v>
      </c>
    </row>
    <row r="10" spans="1:7" ht="19.5" thickBot="1" x14ac:dyDescent="0.3">
      <c r="A10" s="12">
        <f t="shared" si="0"/>
        <v>0</v>
      </c>
      <c r="B10" s="13">
        <v>0</v>
      </c>
      <c r="C10" s="14">
        <v>0</v>
      </c>
      <c r="D10" s="15" t="str">
        <f>IFERROR(VLOOKUP(F10,lau:(lou),2,FALSE),(""))</f>
        <v/>
      </c>
      <c r="E10" s="16"/>
      <c r="F10" s="15"/>
      <c r="G10" s="11">
        <v>43132</v>
      </c>
    </row>
    <row r="11" spans="1:7" ht="19.5" thickBot="1" x14ac:dyDescent="0.3">
      <c r="A11" s="12">
        <f t="shared" si="0"/>
        <v>0</v>
      </c>
      <c r="B11" s="13">
        <v>0</v>
      </c>
      <c r="C11" s="14">
        <v>0</v>
      </c>
      <c r="D11" s="15" t="str">
        <f>IFERROR(VLOOKUP(F11,lau:(lou),2,FALSE),(""))</f>
        <v/>
      </c>
      <c r="E11" s="16"/>
      <c r="F11" s="15"/>
      <c r="G11" s="11">
        <v>43132</v>
      </c>
    </row>
    <row r="12" spans="1:7" ht="19.5" thickBot="1" x14ac:dyDescent="0.3">
      <c r="A12" s="12">
        <f t="shared" si="0"/>
        <v>0</v>
      </c>
      <c r="B12" s="13">
        <v>0</v>
      </c>
      <c r="C12" s="14">
        <v>0</v>
      </c>
      <c r="D12" s="15" t="str">
        <f>IFERROR(VLOOKUP(F12,lau:(lou),2,FALSE),(""))</f>
        <v/>
      </c>
      <c r="E12" s="16"/>
      <c r="F12" s="15"/>
      <c r="G12" s="11">
        <v>43132</v>
      </c>
    </row>
    <row r="13" spans="1:7" ht="19.5" thickBot="1" x14ac:dyDescent="0.3">
      <c r="A13" s="12">
        <f t="shared" si="0"/>
        <v>0</v>
      </c>
      <c r="B13" s="13">
        <v>0</v>
      </c>
      <c r="C13" s="14">
        <v>0</v>
      </c>
      <c r="D13" s="15" t="str">
        <f>IFERROR(VLOOKUP(F13,lau:(lou),2,FALSE),(""))</f>
        <v/>
      </c>
      <c r="E13" s="16"/>
      <c r="F13" s="15"/>
      <c r="G13" s="11">
        <v>43132</v>
      </c>
    </row>
    <row r="14" spans="1:7" ht="19.5" thickBot="1" x14ac:dyDescent="0.3">
      <c r="A14" s="12">
        <f t="shared" si="0"/>
        <v>0</v>
      </c>
      <c r="B14" s="13">
        <v>0</v>
      </c>
      <c r="C14" s="14">
        <v>0</v>
      </c>
      <c r="D14" s="15" t="str">
        <f>IFERROR(VLOOKUP(F14,lau:(lou),2,FALSE),(""))</f>
        <v/>
      </c>
      <c r="E14" s="16"/>
      <c r="F14" s="15"/>
      <c r="G14" s="11">
        <v>43132</v>
      </c>
    </row>
    <row r="15" spans="1:7" ht="18.75" x14ac:dyDescent="0.25">
      <c r="A15" s="12">
        <f t="shared" si="0"/>
        <v>0</v>
      </c>
      <c r="B15" s="13">
        <v>0</v>
      </c>
      <c r="C15" s="14">
        <v>0</v>
      </c>
      <c r="D15" s="15" t="str">
        <f>IFERROR(VLOOKUP(F15,lau:(lou),2,FALSE),(""))</f>
        <v/>
      </c>
      <c r="E15" s="15"/>
      <c r="F15" s="15"/>
      <c r="G15" s="11">
        <v>43132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5"/>
  <sheetViews>
    <sheetView workbookViewId="0">
      <selection activeCell="F3" sqref="F3"/>
    </sheetView>
  </sheetViews>
  <sheetFormatPr baseColWidth="10" defaultRowHeight="15" x14ac:dyDescent="0.25"/>
  <cols>
    <col min="1" max="1" width="12" bestFit="1" customWidth="1"/>
    <col min="6" max="6" width="18.28515625" bestFit="1" customWidth="1"/>
    <col min="7" max="7" width="14.7109375" bestFit="1" customWidth="1"/>
  </cols>
  <sheetData>
    <row r="1" spans="1:7" ht="19.5" thickBot="1" x14ac:dyDescent="0.3">
      <c r="A1" s="1" t="s">
        <v>6</v>
      </c>
      <c r="B1" s="2"/>
      <c r="C1" s="3" t="s">
        <v>5</v>
      </c>
      <c r="D1" s="2" t="s">
        <v>3</v>
      </c>
      <c r="E1" s="4" t="s">
        <v>2</v>
      </c>
      <c r="F1" s="2" t="s">
        <v>1</v>
      </c>
      <c r="G1" s="5" t="s">
        <v>0</v>
      </c>
    </row>
    <row r="2" spans="1:7" ht="19.5" thickBot="1" x14ac:dyDescent="0.3">
      <c r="A2" s="6">
        <f t="shared" ref="A2:A15" si="0">C2*E2</f>
        <v>64800</v>
      </c>
      <c r="B2" s="7">
        <v>0</v>
      </c>
      <c r="C2" s="8">
        <v>360</v>
      </c>
      <c r="D2" s="9" t="s">
        <v>4</v>
      </c>
      <c r="E2" s="10">
        <v>180</v>
      </c>
      <c r="F2" s="9" t="s">
        <v>7</v>
      </c>
      <c r="G2" s="11">
        <v>43160</v>
      </c>
    </row>
    <row r="3" spans="1:7" ht="19.5" thickBot="1" x14ac:dyDescent="0.3">
      <c r="A3" s="12">
        <f t="shared" si="0"/>
        <v>5000</v>
      </c>
      <c r="B3" s="13">
        <v>0</v>
      </c>
      <c r="C3" s="14">
        <v>100</v>
      </c>
      <c r="D3" s="15" t="str">
        <f>IFERROR(VLOOKUP(F3,lau:(lou),2,FALSE),(""))</f>
        <v/>
      </c>
      <c r="E3" s="16">
        <v>50</v>
      </c>
      <c r="F3" s="15" t="s">
        <v>8</v>
      </c>
      <c r="G3" s="11">
        <v>43160</v>
      </c>
    </row>
    <row r="4" spans="1:7" ht="19.5" thickBot="1" x14ac:dyDescent="0.3">
      <c r="A4" s="12">
        <f t="shared" si="0"/>
        <v>5400</v>
      </c>
      <c r="B4" s="13">
        <v>0</v>
      </c>
      <c r="C4" s="14">
        <v>60</v>
      </c>
      <c r="D4" s="15" t="str">
        <f>IFERROR(VLOOKUP(F4,lau:(lou),2,FALSE),(""))</f>
        <v/>
      </c>
      <c r="E4" s="16">
        <v>90</v>
      </c>
      <c r="F4" s="15" t="s">
        <v>9</v>
      </c>
      <c r="G4" s="11">
        <v>43160</v>
      </c>
    </row>
    <row r="5" spans="1:7" ht="19.5" thickBot="1" x14ac:dyDescent="0.3">
      <c r="A5" s="12">
        <f t="shared" si="0"/>
        <v>9600</v>
      </c>
      <c r="B5" s="13">
        <v>0</v>
      </c>
      <c r="C5" s="14">
        <v>80</v>
      </c>
      <c r="D5" s="15" t="str">
        <f>IFERROR(VLOOKUP(F5,lau:(lou),2,FALSE),(""))</f>
        <v/>
      </c>
      <c r="E5" s="16">
        <v>120</v>
      </c>
      <c r="F5" s="15" t="s">
        <v>10</v>
      </c>
      <c r="G5" s="11">
        <v>43160</v>
      </c>
    </row>
    <row r="6" spans="1:7" ht="19.5" thickBot="1" x14ac:dyDescent="0.3">
      <c r="A6" s="12">
        <f t="shared" si="0"/>
        <v>2800</v>
      </c>
      <c r="B6" s="13">
        <v>0</v>
      </c>
      <c r="C6" s="14">
        <v>80</v>
      </c>
      <c r="D6" s="15" t="str">
        <f>IFERROR(VLOOKUP(F6,lau:(lou),2,FALSE),(""))</f>
        <v/>
      </c>
      <c r="E6" s="16">
        <v>35</v>
      </c>
      <c r="F6" s="15" t="s">
        <v>11</v>
      </c>
      <c r="G6" s="11">
        <v>43160</v>
      </c>
    </row>
    <row r="7" spans="1:7" ht="19.5" thickBot="1" x14ac:dyDescent="0.3">
      <c r="A7" s="12">
        <f t="shared" si="0"/>
        <v>8400</v>
      </c>
      <c r="B7" s="13">
        <v>0</v>
      </c>
      <c r="C7" s="14">
        <v>120</v>
      </c>
      <c r="D7" s="15" t="str">
        <f>IFERROR(VLOOKUP(F7,lau:(lou),2,FALSE),(""))</f>
        <v/>
      </c>
      <c r="E7" s="16">
        <v>70</v>
      </c>
      <c r="F7" s="15" t="s">
        <v>12</v>
      </c>
      <c r="G7" s="11">
        <v>43160</v>
      </c>
    </row>
    <row r="8" spans="1:7" ht="19.5" thickBot="1" x14ac:dyDescent="0.3">
      <c r="A8" s="12">
        <f t="shared" si="0"/>
        <v>0</v>
      </c>
      <c r="B8" s="13">
        <v>0</v>
      </c>
      <c r="C8" s="14">
        <v>0</v>
      </c>
      <c r="D8" s="15" t="str">
        <f>IFERROR(VLOOKUP(F8,lau:(lou),2,FALSE),(""))</f>
        <v/>
      </c>
      <c r="E8" s="16"/>
      <c r="F8" s="15"/>
      <c r="G8" s="11">
        <v>43160</v>
      </c>
    </row>
    <row r="9" spans="1:7" ht="19.5" thickBot="1" x14ac:dyDescent="0.3">
      <c r="A9" s="12">
        <f t="shared" si="0"/>
        <v>0</v>
      </c>
      <c r="B9" s="13">
        <v>0</v>
      </c>
      <c r="C9" s="14">
        <v>0</v>
      </c>
      <c r="D9" s="15" t="str">
        <f>IFERROR(VLOOKUP(F9,lau:(lou),2,FALSE),(""))</f>
        <v/>
      </c>
      <c r="E9" s="16"/>
      <c r="F9" s="15"/>
      <c r="G9" s="11">
        <v>43160</v>
      </c>
    </row>
    <row r="10" spans="1:7" ht="19.5" thickBot="1" x14ac:dyDescent="0.3">
      <c r="A10" s="12">
        <f t="shared" si="0"/>
        <v>0</v>
      </c>
      <c r="B10" s="13">
        <v>0</v>
      </c>
      <c r="C10" s="14">
        <v>0</v>
      </c>
      <c r="D10" s="15" t="str">
        <f>IFERROR(VLOOKUP(F10,lau:(lou),2,FALSE),(""))</f>
        <v/>
      </c>
      <c r="E10" s="16"/>
      <c r="F10" s="15"/>
      <c r="G10" s="11">
        <v>43160</v>
      </c>
    </row>
    <row r="11" spans="1:7" ht="19.5" thickBot="1" x14ac:dyDescent="0.3">
      <c r="A11" s="12">
        <f t="shared" si="0"/>
        <v>0</v>
      </c>
      <c r="B11" s="13">
        <v>0</v>
      </c>
      <c r="C11" s="14">
        <v>0</v>
      </c>
      <c r="D11" s="15" t="str">
        <f>IFERROR(VLOOKUP(F11,lau:(lou),2,FALSE),(""))</f>
        <v/>
      </c>
      <c r="E11" s="16"/>
      <c r="F11" s="15"/>
      <c r="G11" s="11">
        <v>43160</v>
      </c>
    </row>
    <row r="12" spans="1:7" ht="19.5" thickBot="1" x14ac:dyDescent="0.3">
      <c r="A12" s="12">
        <f t="shared" si="0"/>
        <v>0</v>
      </c>
      <c r="B12" s="13">
        <v>0</v>
      </c>
      <c r="C12" s="14">
        <v>0</v>
      </c>
      <c r="D12" s="15" t="str">
        <f>IFERROR(VLOOKUP(F12,lau:(lou),2,FALSE),(""))</f>
        <v/>
      </c>
      <c r="E12" s="16"/>
      <c r="F12" s="15"/>
      <c r="G12" s="11">
        <v>43160</v>
      </c>
    </row>
    <row r="13" spans="1:7" ht="19.5" thickBot="1" x14ac:dyDescent="0.3">
      <c r="A13" s="12">
        <f t="shared" si="0"/>
        <v>0</v>
      </c>
      <c r="B13" s="13">
        <v>0</v>
      </c>
      <c r="C13" s="14">
        <v>0</v>
      </c>
      <c r="D13" s="15" t="str">
        <f>IFERROR(VLOOKUP(F13,lau:(lou),2,FALSE),(""))</f>
        <v/>
      </c>
      <c r="E13" s="16"/>
      <c r="F13" s="15"/>
      <c r="G13" s="11">
        <v>43160</v>
      </c>
    </row>
    <row r="14" spans="1:7" ht="19.5" thickBot="1" x14ac:dyDescent="0.3">
      <c r="A14" s="12">
        <f t="shared" si="0"/>
        <v>0</v>
      </c>
      <c r="B14" s="13">
        <v>0</v>
      </c>
      <c r="C14" s="14">
        <v>0</v>
      </c>
      <c r="D14" s="15" t="str">
        <f>IFERROR(VLOOKUP(F14,lau:(lou),2,FALSE),(""))</f>
        <v/>
      </c>
      <c r="E14" s="16"/>
      <c r="F14" s="15"/>
      <c r="G14" s="11">
        <v>43160</v>
      </c>
    </row>
    <row r="15" spans="1:7" ht="18.75" x14ac:dyDescent="0.25">
      <c r="A15" s="12">
        <f t="shared" si="0"/>
        <v>0</v>
      </c>
      <c r="B15" s="13">
        <v>0</v>
      </c>
      <c r="C15" s="14">
        <v>0</v>
      </c>
      <c r="D15" s="15" t="str">
        <f>IFERROR(VLOOKUP(F15,lau:(lou),2,FALSE),(""))</f>
        <v/>
      </c>
      <c r="E15" s="15"/>
      <c r="F15" s="15"/>
      <c r="G15" s="11">
        <v>43160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37"/>
  <sheetViews>
    <sheetView tabSelected="1" zoomScale="130" zoomScaleNormal="130" workbookViewId="0"/>
  </sheetViews>
  <sheetFormatPr baseColWidth="10" defaultRowHeight="15" x14ac:dyDescent="0.25"/>
  <cols>
    <col min="1" max="1" width="23.7109375" customWidth="1"/>
    <col min="2" max="2" width="18.28515625" bestFit="1" customWidth="1"/>
    <col min="4" max="4" width="12" bestFit="1" customWidth="1"/>
    <col min="5" max="5" width="4.7109375" bestFit="1" customWidth="1"/>
    <col min="6" max="6" width="12" customWidth="1"/>
    <col min="7" max="7" width="7.140625" bestFit="1" customWidth="1"/>
    <col min="8" max="8" width="11.42578125" bestFit="1" customWidth="1"/>
    <col min="9" max="9" width="19.140625" bestFit="1" customWidth="1"/>
    <col min="10" max="10" width="11.5703125" bestFit="1" customWidth="1"/>
    <col min="11" max="11" width="5.42578125" style="20" customWidth="1"/>
    <col min="12" max="12" width="5.7109375" style="21" customWidth="1"/>
    <col min="13" max="13" width="21" bestFit="1" customWidth="1"/>
    <col min="14" max="14" width="16.5703125" customWidth="1"/>
    <col min="15" max="15" width="18.85546875" bestFit="1" customWidth="1"/>
  </cols>
  <sheetData>
    <row r="1" spans="1:11" ht="19.5" thickBot="1" x14ac:dyDescent="0.3">
      <c r="A1" s="17">
        <f>SUMIF(Feuil1!$F$2:$F$15,B1,Feuil1!$A$2:$A$15)+SUMIF(Feuil2!$F$2:$F$15,B1,Feuil2!$A$2:$A$15)+SUMIF(Feuil3!$F$2:$F$15,B1,Feuil3!$A$2:$A$15)</f>
        <v>85680</v>
      </c>
      <c r="B1" s="15" t="s">
        <v>7</v>
      </c>
      <c r="D1" s="1" t="s">
        <v>6</v>
      </c>
      <c r="E1" s="2" t="s">
        <v>20</v>
      </c>
      <c r="F1" s="3" t="s">
        <v>5</v>
      </c>
      <c r="G1" s="2" t="s">
        <v>3</v>
      </c>
      <c r="H1" s="4" t="s">
        <v>2</v>
      </c>
      <c r="I1" s="2" t="s">
        <v>1</v>
      </c>
      <c r="J1" s="5" t="s">
        <v>0</v>
      </c>
      <c r="K1" s="22"/>
    </row>
    <row r="2" spans="1:11" ht="19.5" thickBot="1" x14ac:dyDescent="0.3">
      <c r="A2" s="17">
        <f>SUMIF(Feuil1!$F$2:$F$15,B2,Feuil1!$A$2:$A$15)+SUMIF(Feuil2!$F$2:$F$15,B2,Feuil2!$A$2:$A$15)+SUMIF(Feuil3!$F$2:$F$15,B2,Feuil3!$A$2:$A$15)</f>
        <v>5000</v>
      </c>
      <c r="B2" s="15" t="s">
        <v>8</v>
      </c>
      <c r="D2" s="6">
        <f t="shared" ref="D2:D7" si="0">F2*H2</f>
        <v>64800</v>
      </c>
      <c r="E2" s="7">
        <v>0</v>
      </c>
      <c r="F2" s="8">
        <v>360</v>
      </c>
      <c r="G2" s="9" t="s">
        <v>4</v>
      </c>
      <c r="H2" s="10">
        <v>180</v>
      </c>
      <c r="I2" s="9" t="s">
        <v>7</v>
      </c>
      <c r="J2" s="11">
        <v>43160</v>
      </c>
      <c r="K2" s="23"/>
    </row>
    <row r="3" spans="1:11" ht="19.5" thickBot="1" x14ac:dyDescent="0.3">
      <c r="A3" s="17">
        <f>SUMIF(Feuil1!$F$2:$F$15,B3,Feuil1!$A$2:$A$15)+SUMIF(Feuil2!$F$2:$F$15,B3,Feuil2!$A$2:$A$15)+SUMIF(Feuil3!$F$2:$F$15,B3,Feuil3!$A$2:$A$15)</f>
        <v>16440</v>
      </c>
      <c r="B3" s="15" t="s">
        <v>9</v>
      </c>
      <c r="D3" s="12">
        <f t="shared" si="0"/>
        <v>5000</v>
      </c>
      <c r="E3" s="13">
        <v>0</v>
      </c>
      <c r="F3" s="14">
        <v>100</v>
      </c>
      <c r="G3" s="15" t="str">
        <f>IFERROR(VLOOKUP(I3,lau:(lou),2,FALSE),(""))</f>
        <v/>
      </c>
      <c r="H3" s="16">
        <v>50</v>
      </c>
      <c r="I3" s="15" t="s">
        <v>8</v>
      </c>
      <c r="J3" s="11">
        <v>43160</v>
      </c>
      <c r="K3" s="23"/>
    </row>
    <row r="4" spans="1:11" ht="19.5" thickBot="1" x14ac:dyDescent="0.3">
      <c r="A4" s="17">
        <f>SUMIF(Feuil1!$F$2:$F$15,B4,Feuil1!$A$2:$A$15)+SUMIF(Feuil2!$F$2:$F$15,B4,Feuil2!$A$2:$A$15)+SUMIF(Feuil3!$F$2:$F$15,B4,Feuil3!$A$2:$A$15)</f>
        <v>10640</v>
      </c>
      <c r="B4" s="15" t="s">
        <v>10</v>
      </c>
      <c r="D4" s="12">
        <f t="shared" si="0"/>
        <v>5400</v>
      </c>
      <c r="E4" s="13">
        <v>0</v>
      </c>
      <c r="F4" s="14">
        <v>60</v>
      </c>
      <c r="G4" s="15" t="str">
        <f>IFERROR(VLOOKUP(I4,lau:(lou),2,FALSE),(""))</f>
        <v/>
      </c>
      <c r="H4" s="16">
        <v>90</v>
      </c>
      <c r="I4" s="15" t="s">
        <v>9</v>
      </c>
      <c r="J4" s="11">
        <v>43160</v>
      </c>
      <c r="K4" s="23"/>
    </row>
    <row r="5" spans="1:11" ht="19.5" thickBot="1" x14ac:dyDescent="0.3">
      <c r="A5" s="17">
        <f>SUMIF(Feuil1!$F$2:$F$15,B5,Feuil1!$A$2:$A$15)+SUMIF(Feuil2!$F$2:$F$15,B5,Feuil2!$A$2:$A$15)+SUMIF(Feuil3!$F$2:$F$15,B5,Feuil3!$A$2:$A$15)</f>
        <v>4420</v>
      </c>
      <c r="B5" s="15" t="s">
        <v>11</v>
      </c>
      <c r="D5" s="12">
        <f t="shared" si="0"/>
        <v>9600</v>
      </c>
      <c r="E5" s="13">
        <v>0</v>
      </c>
      <c r="F5" s="14">
        <v>80</v>
      </c>
      <c r="G5" s="15" t="str">
        <f>IFERROR(VLOOKUP(I5,lau:(lou),2,FALSE),(""))</f>
        <v/>
      </c>
      <c r="H5" s="16">
        <v>120</v>
      </c>
      <c r="I5" s="15" t="s">
        <v>10</v>
      </c>
      <c r="J5" s="11">
        <v>43160</v>
      </c>
      <c r="K5" s="23"/>
    </row>
    <row r="6" spans="1:11" ht="19.5" thickBot="1" x14ac:dyDescent="0.3">
      <c r="A6" s="17">
        <f>SUMIF(Feuil1!$F$2:$F$15,B6,Feuil1!$A$2:$A$15)+SUMIF(Feuil2!$F$2:$F$15,B6,Feuil2!$A$2:$A$15)+SUMIF(Feuil3!$F$2:$F$15,B6,Feuil3!$A$2:$A$15)</f>
        <v>8400</v>
      </c>
      <c r="B6" s="15" t="s">
        <v>12</v>
      </c>
      <c r="D6" s="12">
        <f t="shared" si="0"/>
        <v>2800</v>
      </c>
      <c r="E6" s="13">
        <v>0</v>
      </c>
      <c r="F6" s="14">
        <v>80</v>
      </c>
      <c r="G6" s="15" t="str">
        <f>IFERROR(VLOOKUP(I6,lau:(lou),2,FALSE),(""))</f>
        <v/>
      </c>
      <c r="H6" s="16">
        <v>35</v>
      </c>
      <c r="I6" s="15" t="s">
        <v>11</v>
      </c>
      <c r="J6" s="11">
        <v>43160</v>
      </c>
      <c r="K6" s="23"/>
    </row>
    <row r="7" spans="1:11" ht="19.5" thickBot="1" x14ac:dyDescent="0.3">
      <c r="A7" s="17">
        <f>SUMIF(Feuil1!$F$2:$F$15,B7,Feuil1!$A$2:$A$15)+SUMIF(Feuil2!$F$2:$F$15,B7,Feuil2!$A$2:$A$15)+SUMIF(Feuil3!$F$2:$F$15,B7,Feuil3!$A$2:$A$15)</f>
        <v>85680</v>
      </c>
      <c r="B7" s="15" t="s">
        <v>7</v>
      </c>
      <c r="D7" s="12">
        <f t="shared" si="0"/>
        <v>8400</v>
      </c>
      <c r="E7" s="13">
        <v>0</v>
      </c>
      <c r="F7" s="14">
        <v>120</v>
      </c>
      <c r="G7" s="15" t="str">
        <f>IFERROR(VLOOKUP(I7,lau:(lou),2,FALSE),(""))</f>
        <v/>
      </c>
      <c r="H7" s="16">
        <v>70</v>
      </c>
      <c r="I7" s="15" t="s">
        <v>12</v>
      </c>
      <c r="J7" s="11">
        <v>43160</v>
      </c>
      <c r="K7" s="23"/>
    </row>
    <row r="8" spans="1:11" ht="19.5" thickBot="1" x14ac:dyDescent="0.3">
      <c r="A8" s="17">
        <f>SUMIF(Feuil1!$F$2:$F$15,B8,Feuil1!$A$2:$A$15)+SUMIF(Feuil2!$F$2:$F$15,B8,Feuil2!$A$2:$A$15)+SUMIF(Feuil3!$F$2:$F$15,B8,Feuil3!$A$2:$A$15)</f>
        <v>7040</v>
      </c>
      <c r="B8" s="15" t="s">
        <v>13</v>
      </c>
      <c r="D8" s="6">
        <f t="shared" ref="D8:D12" si="1">F8*H8</f>
        <v>5520</v>
      </c>
      <c r="E8" s="7">
        <v>0</v>
      </c>
      <c r="F8" s="8">
        <v>60</v>
      </c>
      <c r="G8" s="9" t="s">
        <v>4</v>
      </c>
      <c r="H8" s="10">
        <v>92</v>
      </c>
      <c r="I8" s="9" t="s">
        <v>9</v>
      </c>
      <c r="J8" s="11">
        <v>43132</v>
      </c>
      <c r="K8" s="23"/>
    </row>
    <row r="9" spans="1:11" ht="19.5" thickBot="1" x14ac:dyDescent="0.3">
      <c r="A9" s="17">
        <f>SUMIF(Feuil1!$F$2:$F$15,B9,Feuil1!$A$2:$A$15)+SUMIF(Feuil2!$F$2:$F$15,B9,Feuil2!$A$2:$A$15)+SUMIF(Feuil3!$F$2:$F$15,B9,Feuil3!$A$2:$A$15)</f>
        <v>21600</v>
      </c>
      <c r="B9" s="15" t="s">
        <v>14</v>
      </c>
      <c r="D9" s="12">
        <f t="shared" si="1"/>
        <v>10080</v>
      </c>
      <c r="E9" s="13">
        <v>0</v>
      </c>
      <c r="F9" s="14">
        <v>360</v>
      </c>
      <c r="G9" s="15" t="str">
        <f>IFERROR(VLOOKUP(I9,lau:(lou),2,FALSE),(""))</f>
        <v/>
      </c>
      <c r="H9" s="16">
        <v>28</v>
      </c>
      <c r="I9" s="15" t="s">
        <v>7</v>
      </c>
      <c r="J9" s="11">
        <v>43132</v>
      </c>
      <c r="K9" s="23"/>
    </row>
    <row r="10" spans="1:11" ht="19.5" thickBot="1" x14ac:dyDescent="0.3">
      <c r="A10" s="17">
        <f>SUMIF(Feuil1!$F$2:$F$15,B10,Feuil1!$A$2:$A$15)+SUMIF(Feuil2!$F$2:$F$15,B10,Feuil2!$A$2:$A$15)+SUMIF(Feuil3!$F$2:$F$15,B10,Feuil3!$A$2:$A$15)</f>
        <v>2400</v>
      </c>
      <c r="B10" s="15" t="s">
        <v>15</v>
      </c>
      <c r="D10" s="12">
        <f t="shared" si="1"/>
        <v>7040</v>
      </c>
      <c r="E10" s="13">
        <v>0</v>
      </c>
      <c r="F10" s="14">
        <v>320</v>
      </c>
      <c r="G10" s="15" t="str">
        <f>IFERROR(VLOOKUP(I10,lau:(lou),2,FALSE),(""))</f>
        <v/>
      </c>
      <c r="H10" s="16">
        <v>22</v>
      </c>
      <c r="I10" s="15" t="s">
        <v>13</v>
      </c>
      <c r="J10" s="11">
        <v>43132</v>
      </c>
      <c r="K10" s="23"/>
    </row>
    <row r="11" spans="1:11" ht="19.5" thickBot="1" x14ac:dyDescent="0.3">
      <c r="A11" s="17">
        <f>SUMIF(Feuil1!$F$2:$F$15,B11,Feuil1!$A$2:$A$15)+SUMIF(Feuil2!$F$2:$F$15,B11,Feuil2!$A$2:$A$15)+SUMIF(Feuil3!$F$2:$F$15,B11,Feuil3!$A$2:$A$15)</f>
        <v>2300</v>
      </c>
      <c r="B11" s="15" t="s">
        <v>16</v>
      </c>
      <c r="D11" s="12">
        <f t="shared" si="1"/>
        <v>660</v>
      </c>
      <c r="E11" s="13">
        <v>0</v>
      </c>
      <c r="F11" s="14">
        <v>60</v>
      </c>
      <c r="G11" s="15" t="str">
        <f>IFERROR(VLOOKUP(I11,lau:(lou),2,FALSE),(""))</f>
        <v/>
      </c>
      <c r="H11" s="16">
        <v>11</v>
      </c>
      <c r="I11" s="15" t="s">
        <v>11</v>
      </c>
      <c r="J11" s="11">
        <v>43132</v>
      </c>
      <c r="K11" s="23"/>
    </row>
    <row r="12" spans="1:11" ht="19.5" thickBot="1" x14ac:dyDescent="0.3">
      <c r="A12" s="17">
        <f>SUMIF(Feuil1!$F$2:$F$15,B12,Feuil1!$A$2:$A$15)+SUMIF(Feuil2!$F$2:$F$15,B12,Feuil2!$A$2:$A$15)+SUMIF(Feuil3!$F$2:$F$15,B12,Feuil3!$A$2:$A$15)</f>
        <v>3750</v>
      </c>
      <c r="B12" s="15" t="s">
        <v>17</v>
      </c>
      <c r="D12" s="12">
        <f t="shared" si="1"/>
        <v>1040</v>
      </c>
      <c r="E12" s="13">
        <v>0</v>
      </c>
      <c r="F12" s="14">
        <v>80</v>
      </c>
      <c r="G12" s="15" t="str">
        <f>IFERROR(VLOOKUP(I12,lau:(lou),2,FALSE),(""))</f>
        <v/>
      </c>
      <c r="H12" s="16">
        <v>13</v>
      </c>
      <c r="I12" s="15" t="s">
        <v>10</v>
      </c>
      <c r="J12" s="11">
        <v>43132</v>
      </c>
      <c r="K12" s="23"/>
    </row>
    <row r="13" spans="1:11" ht="19.5" thickBot="1" x14ac:dyDescent="0.3">
      <c r="D13" s="6">
        <f t="shared" ref="D13:D19" si="2">F13*H13</f>
        <v>21600</v>
      </c>
      <c r="E13" s="7">
        <v>0</v>
      </c>
      <c r="F13" s="8">
        <v>120</v>
      </c>
      <c r="G13" s="9" t="s">
        <v>4</v>
      </c>
      <c r="H13" s="10">
        <v>180</v>
      </c>
      <c r="I13" s="9" t="s">
        <v>14</v>
      </c>
      <c r="J13" s="11">
        <v>43101</v>
      </c>
      <c r="K13" s="23"/>
    </row>
    <row r="14" spans="1:11" ht="19.5" thickBot="1" x14ac:dyDescent="0.3">
      <c r="D14" s="12">
        <f t="shared" si="2"/>
        <v>2400</v>
      </c>
      <c r="E14" s="13">
        <v>0</v>
      </c>
      <c r="F14" s="14">
        <v>1200</v>
      </c>
      <c r="G14" s="15" t="str">
        <f>IFERROR(VLOOKUP(I14,lau:(lou),2,FALSE),(""))</f>
        <v/>
      </c>
      <c r="H14" s="16">
        <v>2</v>
      </c>
      <c r="I14" s="15" t="s">
        <v>15</v>
      </c>
      <c r="J14" s="11">
        <v>43101</v>
      </c>
      <c r="K14" s="23"/>
    </row>
    <row r="15" spans="1:11" ht="19.5" thickBot="1" x14ac:dyDescent="0.3">
      <c r="D15" s="12">
        <f t="shared" si="2"/>
        <v>2300</v>
      </c>
      <c r="E15" s="13">
        <v>0</v>
      </c>
      <c r="F15" s="14">
        <v>100</v>
      </c>
      <c r="G15" s="15" t="str">
        <f>IFERROR(VLOOKUP(I15,lau:(lou),2,FALSE),(""))</f>
        <v/>
      </c>
      <c r="H15" s="16">
        <v>23</v>
      </c>
      <c r="I15" s="15" t="s">
        <v>16</v>
      </c>
      <c r="J15" s="11">
        <v>43101</v>
      </c>
      <c r="K15" s="23"/>
    </row>
    <row r="16" spans="1:11" ht="19.5" thickBot="1" x14ac:dyDescent="0.3">
      <c r="D16" s="12">
        <f t="shared" si="2"/>
        <v>3750</v>
      </c>
      <c r="E16" s="13">
        <v>0</v>
      </c>
      <c r="F16" s="14">
        <v>150</v>
      </c>
      <c r="G16" s="15" t="str">
        <f>IFERROR(VLOOKUP(I16,lau:(lou),2,FALSE),(""))</f>
        <v/>
      </c>
      <c r="H16" s="16">
        <v>25</v>
      </c>
      <c r="I16" s="15" t="s">
        <v>17</v>
      </c>
      <c r="J16" s="11">
        <v>43101</v>
      </c>
      <c r="K16" s="23"/>
    </row>
    <row r="17" spans="4:15" ht="19.5" thickBot="1" x14ac:dyDescent="0.3">
      <c r="D17" s="12">
        <f t="shared" si="2"/>
        <v>960</v>
      </c>
      <c r="E17" s="13">
        <v>0</v>
      </c>
      <c r="F17" s="14">
        <v>80</v>
      </c>
      <c r="G17" s="15" t="str">
        <f>IFERROR(VLOOKUP(I17,lau:(lou),2,FALSE),(""))</f>
        <v/>
      </c>
      <c r="H17" s="16">
        <v>12</v>
      </c>
      <c r="I17" s="15" t="s">
        <v>11</v>
      </c>
      <c r="J17" s="11">
        <v>43101</v>
      </c>
      <c r="K17" s="23"/>
    </row>
    <row r="18" spans="4:15" ht="19.5" thickBot="1" x14ac:dyDescent="0.3">
      <c r="D18" s="12">
        <f t="shared" si="2"/>
        <v>5520</v>
      </c>
      <c r="E18" s="13">
        <v>0</v>
      </c>
      <c r="F18" s="14">
        <v>60</v>
      </c>
      <c r="G18" s="15" t="str">
        <f>IFERROR(VLOOKUP(I18,lau:(lou),2,FALSE),(""))</f>
        <v/>
      </c>
      <c r="H18" s="16">
        <v>92</v>
      </c>
      <c r="I18" s="15" t="s">
        <v>9</v>
      </c>
      <c r="J18" s="11">
        <v>43101</v>
      </c>
      <c r="K18" s="23"/>
    </row>
    <row r="19" spans="4:15" ht="18.75" x14ac:dyDescent="0.25">
      <c r="D19" s="12">
        <f t="shared" si="2"/>
        <v>10800</v>
      </c>
      <c r="E19" s="13">
        <v>0</v>
      </c>
      <c r="F19" s="14">
        <v>360</v>
      </c>
      <c r="G19" s="15" t="str">
        <f>IFERROR(VLOOKUP(I19,lau:(lou),2,FALSE),(""))</f>
        <v/>
      </c>
      <c r="H19" s="16">
        <v>30</v>
      </c>
      <c r="I19" s="15" t="s">
        <v>7</v>
      </c>
      <c r="J19" s="11">
        <v>43101</v>
      </c>
      <c r="K19" s="23"/>
    </row>
    <row r="20" spans="4:15" ht="21" x14ac:dyDescent="0.35">
      <c r="M20" s="24" t="s">
        <v>24</v>
      </c>
      <c r="N20" s="24"/>
      <c r="O20" s="24"/>
    </row>
    <row r="22" spans="4:15" x14ac:dyDescent="0.25">
      <c r="M22" s="18" t="s">
        <v>0</v>
      </c>
      <c r="N22" t="s">
        <v>19</v>
      </c>
    </row>
    <row r="24" spans="4:15" x14ac:dyDescent="0.25">
      <c r="N24" s="18" t="s">
        <v>21</v>
      </c>
    </row>
    <row r="25" spans="4:15" x14ac:dyDescent="0.25">
      <c r="M25" s="18" t="s">
        <v>1</v>
      </c>
      <c r="N25" t="s">
        <v>22</v>
      </c>
      <c r="O25" t="s">
        <v>23</v>
      </c>
    </row>
    <row r="26" spans="4:15" x14ac:dyDescent="0.25">
      <c r="M26" t="s">
        <v>12</v>
      </c>
      <c r="N26" s="19">
        <v>8400</v>
      </c>
      <c r="O26" s="19">
        <v>70</v>
      </c>
    </row>
    <row r="27" spans="4:15" x14ac:dyDescent="0.25">
      <c r="M27" t="s">
        <v>17</v>
      </c>
      <c r="N27" s="19">
        <v>3750</v>
      </c>
      <c r="O27" s="19">
        <v>25</v>
      </c>
    </row>
    <row r="28" spans="4:15" x14ac:dyDescent="0.25">
      <c r="M28" t="s">
        <v>14</v>
      </c>
      <c r="N28" s="19">
        <v>21600</v>
      </c>
      <c r="O28" s="19">
        <v>180</v>
      </c>
    </row>
    <row r="29" spans="4:15" x14ac:dyDescent="0.25">
      <c r="M29" t="s">
        <v>8</v>
      </c>
      <c r="N29" s="19">
        <v>5000</v>
      </c>
      <c r="O29" s="19">
        <v>50</v>
      </c>
    </row>
    <row r="30" spans="4:15" x14ac:dyDescent="0.25">
      <c r="M30" t="s">
        <v>11</v>
      </c>
      <c r="N30" s="19">
        <v>4420</v>
      </c>
      <c r="O30" s="19">
        <v>58</v>
      </c>
    </row>
    <row r="31" spans="4:15" x14ac:dyDescent="0.25">
      <c r="M31" t="s">
        <v>15</v>
      </c>
      <c r="N31" s="19">
        <v>2400</v>
      </c>
      <c r="O31" s="19">
        <v>2</v>
      </c>
    </row>
    <row r="32" spans="4:15" x14ac:dyDescent="0.25">
      <c r="M32" t="s">
        <v>7</v>
      </c>
      <c r="N32" s="19">
        <v>85680</v>
      </c>
      <c r="O32" s="19">
        <v>238</v>
      </c>
    </row>
    <row r="33" spans="13:15" x14ac:dyDescent="0.25">
      <c r="M33" t="s">
        <v>9</v>
      </c>
      <c r="N33" s="19">
        <v>16440</v>
      </c>
      <c r="O33" s="19">
        <v>274</v>
      </c>
    </row>
    <row r="34" spans="13:15" x14ac:dyDescent="0.25">
      <c r="M34" t="s">
        <v>13</v>
      </c>
      <c r="N34" s="19">
        <v>7040</v>
      </c>
      <c r="O34" s="19">
        <v>22</v>
      </c>
    </row>
    <row r="35" spans="13:15" x14ac:dyDescent="0.25">
      <c r="M35" t="s">
        <v>16</v>
      </c>
      <c r="N35" s="19">
        <v>2300</v>
      </c>
      <c r="O35" s="19">
        <v>23</v>
      </c>
    </row>
    <row r="36" spans="13:15" x14ac:dyDescent="0.25">
      <c r="M36" t="s">
        <v>10</v>
      </c>
      <c r="N36" s="19">
        <v>10640</v>
      </c>
      <c r="O36" s="19">
        <v>133</v>
      </c>
    </row>
    <row r="37" spans="13:15" x14ac:dyDescent="0.25">
      <c r="M37" t="s">
        <v>18</v>
      </c>
      <c r="N37" s="19">
        <v>167670</v>
      </c>
      <c r="O37" s="19">
        <v>1075</v>
      </c>
    </row>
  </sheetData>
  <mergeCells count="1">
    <mergeCell ref="M20:O20"/>
  </mergeCells>
  <pageMargins left="0.7" right="0.7" top="0.75" bottom="0.75" header="0.3" footer="0.3"/>
  <pageSetup paperSize="9" orientation="portrait" r:id="rId2"/>
  <drawing r:id="rId3"/>
  <legacy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Tout en un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2018-02-03T15:26:38Z</dcterms:modified>
</cp:coreProperties>
</file>