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240" windowWidth="28830" windowHeight="6285" activeTab="1"/>
    <workbookView xWindow="-15" yWindow="-15" windowWidth="28830" windowHeight="6255"/>
  </bookViews>
  <sheets>
    <sheet name="Base de donnée_01" sheetId="1" r:id="rId1"/>
    <sheet name="Agent_01" sheetId="2" r:id="rId2"/>
    <sheet name="Feuil3" sheetId="3" r:id="rId3"/>
  </sheets>
  <definedNames>
    <definedName name="Segment_CHANTIERS">#N/A</definedName>
    <definedName name="Segment_Mois">#N/A</definedName>
    <definedName name="Segment_Nom">#N/A</definedName>
  </definedNames>
  <calcPr calcId="145621" calcOnSave="0"/>
  <pivotCaches>
    <pivotCache cacheId="22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6" i="2" l="1"/>
</calcChain>
</file>

<file path=xl/sharedStrings.xml><?xml version="1.0" encoding="utf-8"?>
<sst xmlns="http://schemas.openxmlformats.org/spreadsheetml/2006/main" count="57" uniqueCount="36">
  <si>
    <t>Nom</t>
  </si>
  <si>
    <t>CC</t>
  </si>
  <si>
    <t>CC en euro</t>
  </si>
  <si>
    <t>PV</t>
  </si>
  <si>
    <t>PV en euro</t>
  </si>
  <si>
    <t>JT dfacto</t>
  </si>
  <si>
    <t>Nbre pass lus</t>
  </si>
  <si>
    <t>JT neutralisé</t>
  </si>
  <si>
    <t>JT</t>
  </si>
  <si>
    <t>CC/OP</t>
  </si>
  <si>
    <t>PV/OP</t>
  </si>
  <si>
    <t>OP/JT</t>
  </si>
  <si>
    <t xml:space="preserve">CA en €/JT </t>
  </si>
  <si>
    <t>Nbre pass tel/JT</t>
  </si>
  <si>
    <t>CA_TOTAL</t>
  </si>
  <si>
    <t>OP_TOTAL</t>
  </si>
  <si>
    <t>EQUIPES</t>
  </si>
  <si>
    <t>CHANTIERS</t>
  </si>
  <si>
    <t>équipe 3</t>
  </si>
  <si>
    <t>Chantier-380</t>
  </si>
  <si>
    <t>équipe 2</t>
  </si>
  <si>
    <t>équipe 4</t>
  </si>
  <si>
    <t>équipe 5</t>
  </si>
  <si>
    <t>équipe 1</t>
  </si>
  <si>
    <t>DALLAH FAID</t>
  </si>
  <si>
    <t>ABOUL STAN</t>
  </si>
  <si>
    <t>DRANE MOUFID</t>
  </si>
  <si>
    <t>BALYDE ASTRID</t>
  </si>
  <si>
    <t>BATEL AURORE</t>
  </si>
  <si>
    <t>Agent</t>
  </si>
  <si>
    <t>Mois</t>
  </si>
  <si>
    <t>Étiquettes de lignes</t>
  </si>
  <si>
    <t>Total général</t>
  </si>
  <si>
    <t xml:space="preserve">Somme de CA en €/JT </t>
  </si>
  <si>
    <t>Chantier-385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</si>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</sst>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44" fontId="0" fillId="0" borderId="0" xfId="1" applyFont="1"/>
    <xf numFmtId="44" fontId="0" fillId="3" borderId="0" xfId="1" applyFont="1" applyFill="1"/>
  </cellXfs>
  <cellStyles count="2">
    <cellStyle name="Monétaire" xfId="1" builtinId="4"/>
    <cellStyle name="Normal" xfId="0" builtinId="0"/>
  </cellStyles>
  <dxfs count="25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1</xdr:row>
      <xdr:rowOff>28575</xdr:rowOff>
    </xdr:from>
    <xdr:to>
      <xdr:col>13</xdr:col>
      <xdr:colOff>457200</xdr:colOff>
      <xdr:row>14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96525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66675</xdr:colOff>
      <xdr:row>1</xdr:row>
      <xdr:rowOff>38100</xdr:rowOff>
    </xdr:from>
    <xdr:to>
      <xdr:col>16</xdr:col>
      <xdr:colOff>371475</xdr:colOff>
      <xdr:row>14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HANTIE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96800" y="228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57150</xdr:colOff>
      <xdr:row>1</xdr:row>
      <xdr:rowOff>85725</xdr:rowOff>
    </xdr:from>
    <xdr:to>
      <xdr:col>19</xdr:col>
      <xdr:colOff>361950</xdr:colOff>
      <xdr:row>14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73275" y="2762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210.697032291668" createdVersion="4" refreshedVersion="4" minRefreshableVersion="3" recordCount="10">
  <cacheSource type="worksheet">
    <worksheetSource ref="A1:T11" sheet="Base de donnée_01"/>
  </cacheSource>
  <cacheFields count="20">
    <cacheField name="Mois" numFmtId="0">
      <sharedItems containsSemiMixedTypes="0" containsString="0" containsNumber="1" containsInteger="1" minValue="3" maxValue="4" count="2">
        <n v="3"/>
        <n v="4"/>
      </sharedItems>
    </cacheField>
    <cacheField name="Année" numFmtId="0">
      <sharedItems containsSemiMixedTypes="0" containsString="0" containsNumber="1" containsInteger="1" minValue="2018" maxValue="2018"/>
    </cacheField>
    <cacheField name="Nom" numFmtId="0">
      <sharedItems count="5">
        <s v="DALLAH FAID"/>
        <s v="ABOUL STAN"/>
        <s v="DRANE MOUFID"/>
        <s v="BALYDE ASTRID"/>
        <s v="BATEL AURORE"/>
      </sharedItems>
    </cacheField>
    <cacheField name="CC" numFmtId="0">
      <sharedItems containsSemiMixedTypes="0" containsString="0" containsNumber="1" containsInteger="1" minValue="12" maxValue="38"/>
    </cacheField>
    <cacheField name="CC en euro" numFmtId="0">
      <sharedItems containsSemiMixedTypes="0" containsString="0" containsNumber="1" minValue="454.75" maxValue="1725"/>
    </cacheField>
    <cacheField name="PV" numFmtId="0">
      <sharedItems containsSemiMixedTypes="0" containsString="0" containsNumber="1" containsInteger="1" minValue="15" maxValue="47"/>
    </cacheField>
    <cacheField name="PV en euro" numFmtId="0">
      <sharedItems containsSemiMixedTypes="0" containsString="0" containsNumber="1" containsInteger="1" minValue="1430" maxValue="4435"/>
    </cacheField>
    <cacheField name="JT dfacto" numFmtId="0">
      <sharedItems containsSemiMixedTypes="0" containsString="0" containsNumber="1" containsInteger="1" minValue="9" maxValue="20"/>
    </cacheField>
    <cacheField name="Nbre pass lus" numFmtId="0">
      <sharedItems containsSemiMixedTypes="0" containsString="0" containsNumber="1" containsInteger="1" minValue="631" maxValue="1850"/>
    </cacheField>
    <cacheField name="JT neutralisé" numFmtId="0">
      <sharedItems containsSemiMixedTypes="0" containsString="0" containsNumber="1" containsInteger="1" minValue="0" maxValue="2"/>
    </cacheField>
    <cacheField name="JT" numFmtId="0">
      <sharedItems containsSemiMixedTypes="0" containsString="0" containsNumber="1" containsInteger="1" minValue="7" maxValue="18"/>
    </cacheField>
    <cacheField name="CC/OP" numFmtId="44">
      <sharedItems containsSemiMixedTypes="0" containsString="0" containsNumber="1" minValue="0.38157894736842107" maxValue="0.53658536585365857"/>
    </cacheField>
    <cacheField name="PV/OP" numFmtId="44">
      <sharedItems containsSemiMixedTypes="0" containsString="0" containsNumber="1" minValue="0.46341463414634149" maxValue="0.61842105263157898"/>
    </cacheField>
    <cacheField name="OP/JT" numFmtId="44">
      <sharedItems containsSemiMixedTypes="0" containsString="0" containsNumber="1" minValue="1.9285714285714286" maxValue="5.8571428571428568"/>
    </cacheField>
    <cacheField name="CA en €/JT " numFmtId="44">
      <sharedItems containsSemiMixedTypes="0" containsString="0" containsNumber="1" minValue="42.696428571428569" maxValue="149.29999999999998"/>
    </cacheField>
    <cacheField name="Nbre pass tel/JT" numFmtId="44">
      <sharedItems containsSemiMixedTypes="0" containsString="0" containsNumber="1" minValue="45.071428571428569" maxValue="117.28571428571429"/>
    </cacheField>
    <cacheField name="CA_TOTAL" numFmtId="44">
      <sharedItems containsSemiMixedTypes="0" containsString="0" containsNumber="1" minValue="597.75" maxValue="2111.5"/>
    </cacheField>
    <cacheField name="OP_TOTAL" numFmtId="0">
      <sharedItems containsSemiMixedTypes="0" containsString="0" containsNumber="1" containsInteger="1" minValue="27" maxValue="79"/>
    </cacheField>
    <cacheField name="EQUIPES" numFmtId="0">
      <sharedItems/>
    </cacheField>
    <cacheField name="CHANTIERS" numFmtId="0">
      <sharedItems count="3">
        <s v="Chantier-380"/>
        <s v="Chantier-385"/>
        <s v="Chantier-390"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2018"/>
    <x v="0"/>
    <n v="17"/>
    <n v="803"/>
    <n v="27"/>
    <n v="2580"/>
    <n v="14"/>
    <n v="915"/>
    <n v="2"/>
    <n v="12"/>
    <n v="0.38636363636363635"/>
    <n v="0.61363636363636365"/>
    <n v="3.6666666666666665"/>
    <n v="88.416666666666671"/>
    <n v="76.25"/>
    <n v="1061"/>
    <n v="44"/>
    <s v="équipe 3"/>
    <x v="0"/>
  </r>
  <r>
    <x v="0"/>
    <n v="2018"/>
    <x v="1"/>
    <n v="22"/>
    <n v="858.1"/>
    <n v="19"/>
    <n v="1870"/>
    <n v="9"/>
    <n v="821"/>
    <n v="2"/>
    <n v="7"/>
    <n v="0.53658536585365857"/>
    <n v="0.46341463414634149"/>
    <n v="5.8571428571428568"/>
    <n v="149.29999999999998"/>
    <n v="117.28571428571429"/>
    <n v="1045.0999999999999"/>
    <n v="41"/>
    <s v="équipe 2"/>
    <x v="0"/>
  </r>
  <r>
    <x v="0"/>
    <n v="2018"/>
    <x v="2"/>
    <n v="12"/>
    <n v="454.75"/>
    <n v="15"/>
    <n v="1430"/>
    <n v="14"/>
    <n v="631"/>
    <n v="0"/>
    <n v="14"/>
    <n v="0.44444444444444442"/>
    <n v="0.55555555555555558"/>
    <n v="1.9285714285714286"/>
    <n v="42.696428571428569"/>
    <n v="45.071428571428569"/>
    <n v="597.75"/>
    <n v="27"/>
    <s v="équipe 4"/>
    <x v="0"/>
  </r>
  <r>
    <x v="0"/>
    <n v="2018"/>
    <x v="3"/>
    <n v="29"/>
    <n v="1110.5999999999999"/>
    <n v="47"/>
    <n v="4435"/>
    <n v="19"/>
    <n v="1800"/>
    <n v="2"/>
    <n v="17"/>
    <n v="0.38157894736842107"/>
    <n v="0.61842105263157898"/>
    <n v="4.4705882352941178"/>
    <n v="91.417647058823519"/>
    <n v="105.88235294117646"/>
    <n v="1554.1"/>
    <n v="76"/>
    <s v="équipe 5"/>
    <x v="0"/>
  </r>
  <r>
    <x v="0"/>
    <n v="2018"/>
    <x v="4"/>
    <n v="38"/>
    <n v="1725"/>
    <n v="41"/>
    <n v="3865"/>
    <n v="20"/>
    <n v="1850"/>
    <n v="2"/>
    <n v="18"/>
    <n v="0.48101265822784811"/>
    <n v="0.51898734177215189"/>
    <n v="4.3888888888888893"/>
    <n v="117.30555555555556"/>
    <n v="102.77777777777777"/>
    <n v="2111.5"/>
    <n v="79"/>
    <s v="équipe 1"/>
    <x v="0"/>
  </r>
  <r>
    <x v="1"/>
    <n v="2018"/>
    <x v="0"/>
    <n v="17"/>
    <n v="803"/>
    <n v="27"/>
    <n v="2580"/>
    <n v="14"/>
    <n v="915"/>
    <n v="2"/>
    <n v="12"/>
    <n v="0.38636363636363635"/>
    <n v="0.61363636363636365"/>
    <n v="3.6666666666666665"/>
    <n v="100"/>
    <n v="76.25"/>
    <n v="1061"/>
    <n v="44"/>
    <s v="équipe 3"/>
    <x v="0"/>
  </r>
  <r>
    <x v="1"/>
    <n v="2018"/>
    <x v="1"/>
    <n v="22"/>
    <n v="858.1"/>
    <n v="19"/>
    <n v="1870"/>
    <n v="9"/>
    <n v="821"/>
    <n v="2"/>
    <n v="7"/>
    <n v="0.53658536585365857"/>
    <n v="0.46341463414634149"/>
    <n v="5.8571428571428568"/>
    <n v="100"/>
    <n v="117.28571428571429"/>
    <n v="1045.0999999999999"/>
    <n v="41"/>
    <s v="équipe 2"/>
    <x v="0"/>
  </r>
  <r>
    <x v="1"/>
    <n v="2018"/>
    <x v="2"/>
    <n v="12"/>
    <n v="454.75"/>
    <n v="15"/>
    <n v="1430"/>
    <n v="14"/>
    <n v="631"/>
    <n v="0"/>
    <n v="14"/>
    <n v="0.44444444444444442"/>
    <n v="0.55555555555555558"/>
    <n v="1.9285714285714286"/>
    <n v="100"/>
    <n v="45.071428571428569"/>
    <n v="597.75"/>
    <n v="27"/>
    <s v="équipe 4"/>
    <x v="1"/>
  </r>
  <r>
    <x v="1"/>
    <n v="2018"/>
    <x v="3"/>
    <n v="29"/>
    <n v="1110.5999999999999"/>
    <n v="47"/>
    <n v="4435"/>
    <n v="19"/>
    <n v="1800"/>
    <n v="2"/>
    <n v="17"/>
    <n v="0.38157894736842107"/>
    <n v="0.61842105263157898"/>
    <n v="4.4705882352941178"/>
    <n v="100"/>
    <n v="105.88235294117646"/>
    <n v="1554.1"/>
    <n v="76"/>
    <s v="équipe 5"/>
    <x v="0"/>
  </r>
  <r>
    <x v="1"/>
    <n v="2018"/>
    <x v="4"/>
    <n v="38"/>
    <n v="1725"/>
    <n v="41"/>
    <n v="3865"/>
    <n v="20"/>
    <n v="1850"/>
    <n v="2"/>
    <n v="18"/>
    <n v="0.48101265822784811"/>
    <n v="0.51898734177215189"/>
    <n v="4.3888888888888893"/>
    <n v="100"/>
    <n v="102.77777777777777"/>
    <n v="2111.5"/>
    <n v="79"/>
    <s v="équipe 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H5" firstHeaderRow="1" firstDataRow="1" firstDataCol="1"/>
  <pivotFields count="20">
    <pivotField showAll="0">
      <items count="3">
        <item x="0"/>
        <item x="1"/>
        <item t="default"/>
      </items>
    </pivotField>
    <pivotField showAll="0" defaultSubtotal="0"/>
    <pivotField axis="axisRow" showAll="0">
      <items count="6">
        <item h="1" x="1"/>
        <item h="1" x="3"/>
        <item h="1" x="4"/>
        <item x="0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</pivotFields>
  <rowFields count="1">
    <field x="2"/>
  </rowFields>
  <rowItems count="2">
    <i>
      <x v="3"/>
    </i>
    <i t="grand">
      <x/>
    </i>
  </rowItems>
  <colItems count="1">
    <i/>
  </colItems>
  <dataFields count="1">
    <dataField name="Somme de CA en €/JT " fld="14" baseField="0" baseItem="0" numFmtId="44"/>
  </dataFields>
  <formats count="1">
    <format dxfId="2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2" name="Tableau croisé dynamique1"/>
  </pivotTables>
  <data>
    <tabular pivotCacheId="1">
      <items count="5">
        <i x="1"/>
        <i x="3"/>
        <i x="4"/>
        <i x="0" s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ANTIERS" sourceName="CHANTIERS">
  <pivotTables>
    <pivotTable tabId="2" name="Tableau croisé dynamique1"/>
  </pivotTables>
  <data>
    <tabular pivotCacheId="1">
      <items count="3">
        <i x="0" s="1"/>
        <i x="1" nd="1"/>
        <i x="2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2" name="Tableau croisé dynamique1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41300"/>
  <slicer name="CHANTIERS" cache="Segment_CHANTIERS" caption="CHANTIERS" rowHeight="241300"/>
  <slicer name="Mois" cache="Segment_Mois" caption="Moi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E19" sqref="E19"/>
    </sheetView>
    <sheetView tabSelected="1" workbookViewId="1">
      <selection activeCell="A7" sqref="A7"/>
    </sheetView>
  </sheetViews>
  <sheetFormatPr baseColWidth="10" defaultRowHeight="15" x14ac:dyDescent="0.25"/>
  <cols>
    <col min="3" max="3" width="19.7109375" customWidth="1"/>
    <col min="20" max="20" width="19.140625" customWidth="1"/>
  </cols>
  <sheetData>
    <row r="1" spans="1:20" x14ac:dyDescent="0.25">
      <c r="A1" t="s">
        <v>30</v>
      </c>
      <c r="B1" t="s">
        <v>35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</row>
    <row r="2" spans="1:20" x14ac:dyDescent="0.25">
      <c r="A2">
        <v>3</v>
      </c>
      <c r="B2">
        <v>2018</v>
      </c>
      <c r="C2" t="s">
        <v>24</v>
      </c>
      <c r="D2">
        <v>17</v>
      </c>
      <c r="E2">
        <v>803</v>
      </c>
      <c r="F2">
        <v>27</v>
      </c>
      <c r="G2">
        <v>2580</v>
      </c>
      <c r="H2">
        <v>14</v>
      </c>
      <c r="I2">
        <v>915</v>
      </c>
      <c r="J2">
        <v>2</v>
      </c>
      <c r="K2">
        <v>12</v>
      </c>
      <c r="L2" s="6">
        <v>0.38636363636363635</v>
      </c>
      <c r="M2" s="6">
        <v>0.61363636363636365</v>
      </c>
      <c r="N2" s="6">
        <v>3.6666666666666665</v>
      </c>
      <c r="O2" s="6">
        <v>88.416666666666671</v>
      </c>
      <c r="P2" s="6">
        <v>76.25</v>
      </c>
      <c r="Q2" s="6">
        <v>1061</v>
      </c>
      <c r="R2">
        <v>44</v>
      </c>
      <c r="S2" t="s">
        <v>18</v>
      </c>
      <c r="T2" t="s">
        <v>19</v>
      </c>
    </row>
    <row r="3" spans="1:20" x14ac:dyDescent="0.25">
      <c r="A3">
        <v>3</v>
      </c>
      <c r="B3">
        <v>2018</v>
      </c>
      <c r="C3" t="s">
        <v>25</v>
      </c>
      <c r="D3">
        <v>22</v>
      </c>
      <c r="E3">
        <v>858.1</v>
      </c>
      <c r="F3">
        <v>19</v>
      </c>
      <c r="G3">
        <v>1870</v>
      </c>
      <c r="H3">
        <v>9</v>
      </c>
      <c r="I3">
        <v>821</v>
      </c>
      <c r="J3">
        <v>2</v>
      </c>
      <c r="K3">
        <v>7</v>
      </c>
      <c r="L3" s="6">
        <v>0.53658536585365857</v>
      </c>
      <c r="M3" s="6">
        <v>0.46341463414634149</v>
      </c>
      <c r="N3" s="6">
        <v>5.8571428571428568</v>
      </c>
      <c r="O3" s="6">
        <v>149.29999999999998</v>
      </c>
      <c r="P3" s="6">
        <v>117.28571428571429</v>
      </c>
      <c r="Q3" s="6">
        <v>1045.0999999999999</v>
      </c>
      <c r="R3">
        <v>41</v>
      </c>
      <c r="S3" t="s">
        <v>20</v>
      </c>
      <c r="T3" t="s">
        <v>19</v>
      </c>
    </row>
    <row r="4" spans="1:20" x14ac:dyDescent="0.25">
      <c r="A4">
        <v>3</v>
      </c>
      <c r="B4">
        <v>2018</v>
      </c>
      <c r="C4" t="s">
        <v>26</v>
      </c>
      <c r="D4">
        <v>12</v>
      </c>
      <c r="E4">
        <v>454.75</v>
      </c>
      <c r="F4">
        <v>15</v>
      </c>
      <c r="G4">
        <v>1430</v>
      </c>
      <c r="H4">
        <v>14</v>
      </c>
      <c r="I4">
        <v>631</v>
      </c>
      <c r="J4">
        <v>0</v>
      </c>
      <c r="K4">
        <v>14</v>
      </c>
      <c r="L4" s="6">
        <v>0.44444444444444442</v>
      </c>
      <c r="M4" s="6">
        <v>0.55555555555555558</v>
      </c>
      <c r="N4" s="6">
        <v>1.9285714285714286</v>
      </c>
      <c r="O4" s="6">
        <v>42.696428571428569</v>
      </c>
      <c r="P4" s="6">
        <v>45.071428571428569</v>
      </c>
      <c r="Q4" s="6">
        <v>597.75</v>
      </c>
      <c r="R4">
        <v>27</v>
      </c>
      <c r="S4" t="s">
        <v>21</v>
      </c>
      <c r="T4" t="s">
        <v>19</v>
      </c>
    </row>
    <row r="5" spans="1:20" x14ac:dyDescent="0.25">
      <c r="A5">
        <v>3</v>
      </c>
      <c r="B5">
        <v>2018</v>
      </c>
      <c r="C5" t="s">
        <v>27</v>
      </c>
      <c r="D5">
        <v>29</v>
      </c>
      <c r="E5">
        <v>1110.5999999999999</v>
      </c>
      <c r="F5">
        <v>47</v>
      </c>
      <c r="G5">
        <v>4435</v>
      </c>
      <c r="H5">
        <v>19</v>
      </c>
      <c r="I5">
        <v>1800</v>
      </c>
      <c r="J5">
        <v>2</v>
      </c>
      <c r="K5">
        <v>17</v>
      </c>
      <c r="L5" s="6">
        <v>0.38157894736842107</v>
      </c>
      <c r="M5" s="6">
        <v>0.61842105263157898</v>
      </c>
      <c r="N5" s="6">
        <v>4.4705882352941178</v>
      </c>
      <c r="O5" s="6">
        <v>91.417647058823519</v>
      </c>
      <c r="P5" s="6">
        <v>105.88235294117646</v>
      </c>
      <c r="Q5" s="6">
        <v>1554.1</v>
      </c>
      <c r="R5">
        <v>76</v>
      </c>
      <c r="S5" t="s">
        <v>22</v>
      </c>
      <c r="T5" t="s">
        <v>19</v>
      </c>
    </row>
    <row r="6" spans="1:20" x14ac:dyDescent="0.25">
      <c r="A6">
        <v>3</v>
      </c>
      <c r="B6">
        <v>2018</v>
      </c>
      <c r="C6" t="s">
        <v>28</v>
      </c>
      <c r="D6">
        <v>38</v>
      </c>
      <c r="E6">
        <v>1725</v>
      </c>
      <c r="F6">
        <v>41</v>
      </c>
      <c r="G6">
        <v>3865</v>
      </c>
      <c r="H6">
        <v>20</v>
      </c>
      <c r="I6">
        <v>1850</v>
      </c>
      <c r="J6">
        <v>2</v>
      </c>
      <c r="K6">
        <v>18</v>
      </c>
      <c r="L6" s="6">
        <v>0.48101265822784811</v>
      </c>
      <c r="M6" s="6">
        <v>0.51898734177215189</v>
      </c>
      <c r="N6" s="6">
        <v>4.3888888888888893</v>
      </c>
      <c r="O6" s="6">
        <v>117.30555555555556</v>
      </c>
      <c r="P6" s="6">
        <v>102.77777777777777</v>
      </c>
      <c r="Q6" s="6">
        <v>2111.5</v>
      </c>
      <c r="R6">
        <v>79</v>
      </c>
      <c r="S6" t="s">
        <v>23</v>
      </c>
      <c r="T6" t="s">
        <v>19</v>
      </c>
    </row>
    <row r="7" spans="1:20" x14ac:dyDescent="0.25">
      <c r="A7" s="2">
        <v>4</v>
      </c>
      <c r="B7" s="2">
        <v>2018</v>
      </c>
      <c r="C7" s="2" t="s">
        <v>24</v>
      </c>
      <c r="D7" s="2">
        <v>17</v>
      </c>
      <c r="E7" s="2">
        <v>803</v>
      </c>
      <c r="F7" s="2">
        <v>27</v>
      </c>
      <c r="G7" s="2">
        <v>2580</v>
      </c>
      <c r="H7" s="2">
        <v>14</v>
      </c>
      <c r="I7" s="2">
        <v>915</v>
      </c>
      <c r="J7" s="2">
        <v>2</v>
      </c>
      <c r="K7" s="2">
        <v>12</v>
      </c>
      <c r="L7" s="7">
        <v>0.38636363636363635</v>
      </c>
      <c r="M7" s="7">
        <v>0.61363636363636365</v>
      </c>
      <c r="N7" s="7">
        <v>3.6666666666666665</v>
      </c>
      <c r="O7" s="7">
        <v>100</v>
      </c>
      <c r="P7" s="7">
        <v>76.25</v>
      </c>
      <c r="Q7" s="7">
        <v>1061</v>
      </c>
      <c r="R7" s="2">
        <v>44</v>
      </c>
      <c r="S7" s="2" t="s">
        <v>18</v>
      </c>
      <c r="T7" s="2" t="s">
        <v>19</v>
      </c>
    </row>
    <row r="8" spans="1:20" x14ac:dyDescent="0.25">
      <c r="A8" s="2">
        <v>4</v>
      </c>
      <c r="B8" s="2">
        <v>2018</v>
      </c>
      <c r="C8" s="2" t="s">
        <v>25</v>
      </c>
      <c r="D8" s="2">
        <v>22</v>
      </c>
      <c r="E8" s="2">
        <v>858.1</v>
      </c>
      <c r="F8" s="2">
        <v>19</v>
      </c>
      <c r="G8" s="2">
        <v>1870</v>
      </c>
      <c r="H8" s="2">
        <v>9</v>
      </c>
      <c r="I8" s="2">
        <v>821</v>
      </c>
      <c r="J8" s="2">
        <v>2</v>
      </c>
      <c r="K8" s="2">
        <v>7</v>
      </c>
      <c r="L8" s="7">
        <v>0.53658536585365857</v>
      </c>
      <c r="M8" s="7">
        <v>0.46341463414634149</v>
      </c>
      <c r="N8" s="7">
        <v>5.8571428571428568</v>
      </c>
      <c r="O8" s="7">
        <v>100</v>
      </c>
      <c r="P8" s="7">
        <v>117.28571428571429</v>
      </c>
      <c r="Q8" s="7">
        <v>1045.0999999999999</v>
      </c>
      <c r="R8" s="2">
        <v>41</v>
      </c>
      <c r="S8" s="2" t="s">
        <v>20</v>
      </c>
      <c r="T8" s="2" t="s">
        <v>19</v>
      </c>
    </row>
    <row r="9" spans="1:20" x14ac:dyDescent="0.25">
      <c r="A9" s="2">
        <v>4</v>
      </c>
      <c r="B9" s="2">
        <v>2018</v>
      </c>
      <c r="C9" s="2" t="s">
        <v>26</v>
      </c>
      <c r="D9" s="2">
        <v>12</v>
      </c>
      <c r="E9" s="2">
        <v>454.75</v>
      </c>
      <c r="F9" s="2">
        <v>15</v>
      </c>
      <c r="G9" s="2">
        <v>1430</v>
      </c>
      <c r="H9" s="2">
        <v>14</v>
      </c>
      <c r="I9" s="2">
        <v>631</v>
      </c>
      <c r="J9" s="2">
        <v>0</v>
      </c>
      <c r="K9" s="2">
        <v>14</v>
      </c>
      <c r="L9" s="7">
        <v>0.44444444444444442</v>
      </c>
      <c r="M9" s="7">
        <v>0.55555555555555558</v>
      </c>
      <c r="N9" s="7">
        <v>1.9285714285714286</v>
      </c>
      <c r="O9" s="7">
        <v>100</v>
      </c>
      <c r="P9" s="7">
        <v>45.071428571428569</v>
      </c>
      <c r="Q9" s="7">
        <v>597.75</v>
      </c>
      <c r="R9" s="2">
        <v>27</v>
      </c>
      <c r="S9" s="2" t="s">
        <v>21</v>
      </c>
      <c r="T9" s="2" t="s">
        <v>34</v>
      </c>
    </row>
    <row r="10" spans="1:20" x14ac:dyDescent="0.25">
      <c r="A10" s="2">
        <v>4</v>
      </c>
      <c r="B10" s="2">
        <v>2018</v>
      </c>
      <c r="C10" s="2" t="s">
        <v>27</v>
      </c>
      <c r="D10" s="2">
        <v>29</v>
      </c>
      <c r="E10" s="2">
        <v>1110.5999999999999</v>
      </c>
      <c r="F10" s="2">
        <v>47</v>
      </c>
      <c r="G10" s="2">
        <v>4435</v>
      </c>
      <c r="H10" s="2">
        <v>19</v>
      </c>
      <c r="I10" s="2">
        <v>1800</v>
      </c>
      <c r="J10" s="2">
        <v>2</v>
      </c>
      <c r="K10" s="2">
        <v>17</v>
      </c>
      <c r="L10" s="7">
        <v>0.38157894736842107</v>
      </c>
      <c r="M10" s="7">
        <v>0.61842105263157898</v>
      </c>
      <c r="N10" s="7">
        <v>4.4705882352941178</v>
      </c>
      <c r="O10" s="7">
        <v>100</v>
      </c>
      <c r="P10" s="7">
        <v>105.88235294117646</v>
      </c>
      <c r="Q10" s="7">
        <v>1554.1</v>
      </c>
      <c r="R10" s="2">
        <v>76</v>
      </c>
      <c r="S10" s="2" t="s">
        <v>22</v>
      </c>
      <c r="T10" s="2" t="s">
        <v>19</v>
      </c>
    </row>
    <row r="11" spans="1:20" x14ac:dyDescent="0.25">
      <c r="A11" s="2">
        <v>4</v>
      </c>
      <c r="B11" s="2">
        <v>2018</v>
      </c>
      <c r="C11" s="2" t="s">
        <v>28</v>
      </c>
      <c r="D11" s="2">
        <v>38</v>
      </c>
      <c r="E11" s="2">
        <v>1725</v>
      </c>
      <c r="F11" s="2">
        <v>41</v>
      </c>
      <c r="G11" s="2">
        <v>3865</v>
      </c>
      <c r="H11" s="2">
        <v>20</v>
      </c>
      <c r="I11" s="2">
        <v>1850</v>
      </c>
      <c r="J11" s="2">
        <v>2</v>
      </c>
      <c r="K11" s="2">
        <v>18</v>
      </c>
      <c r="L11" s="7">
        <v>0.48101265822784811</v>
      </c>
      <c r="M11" s="7">
        <v>0.51898734177215189</v>
      </c>
      <c r="N11" s="7">
        <v>4.3888888888888893</v>
      </c>
      <c r="O11" s="7">
        <v>100</v>
      </c>
      <c r="P11" s="7">
        <v>102.77777777777777</v>
      </c>
      <c r="Q11" s="7">
        <v>2111.5</v>
      </c>
      <c r="R11" s="2">
        <v>79</v>
      </c>
      <c r="S11" s="2" t="s">
        <v>23</v>
      </c>
      <c r="T11" s="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F9" sqref="F9"/>
    </sheetView>
    <sheetView workbookViewId="1">
      <selection activeCell="G3" sqref="G3"/>
    </sheetView>
  </sheetViews>
  <sheetFormatPr baseColWidth="10" defaultRowHeight="15" x14ac:dyDescent="0.25"/>
  <cols>
    <col min="1" max="1" width="19.140625" customWidth="1"/>
    <col min="7" max="7" width="21" bestFit="1" customWidth="1"/>
    <col min="8" max="8" width="20.5703125" bestFit="1" customWidth="1"/>
  </cols>
  <sheetData>
    <row r="2" spans="1:8" x14ac:dyDescent="0.25">
      <c r="A2" s="1" t="s">
        <v>24</v>
      </c>
    </row>
    <row r="3" spans="1:8" x14ac:dyDescent="0.25">
      <c r="G3" s="3" t="s">
        <v>31</v>
      </c>
      <c r="H3" t="s">
        <v>33</v>
      </c>
    </row>
    <row r="4" spans="1:8" x14ac:dyDescent="0.25">
      <c r="G4" s="4" t="s">
        <v>24</v>
      </c>
      <c r="H4" s="5">
        <v>188.41666666666669</v>
      </c>
    </row>
    <row r="5" spans="1:8" x14ac:dyDescent="0.25">
      <c r="C5" t="s">
        <v>29</v>
      </c>
      <c r="G5" s="4" t="s">
        <v>32</v>
      </c>
      <c r="H5" s="5">
        <v>188.41666666666669</v>
      </c>
    </row>
    <row r="6" spans="1:8" x14ac:dyDescent="0.25">
      <c r="B6" t="s">
        <v>30</v>
      </c>
      <c r="C6" s="6">
        <f>IF(ISERROR(VLOOKUP($A$2,'Base de donnée_01'!C2:T182,13,FALSE)),"",VLOOKUP($A$2,'Base de donnée_01'!C2:T182,13,FALSE))</f>
        <v>88.416666666666671</v>
      </c>
    </row>
  </sheetData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donnée_01'!$C$2:$C$6</xm:f>
          </x14:formula1>
          <xm:sqref>A2</xm:sqref>
        </x14:dataValidation>
      </x14:dataValidations>
    </ex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donnée_01</vt:lpstr>
      <vt:lpstr>Agent_01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 ANDRE (SNCF MOBILITES)</dc:creator>
  <cp:lastModifiedBy>PMK</cp:lastModifiedBy>
  <dcterms:created xsi:type="dcterms:W3CDTF">2018-04-20T07:23:23Z</dcterms:created>
  <dcterms:modified xsi:type="dcterms:W3CDTF">2018-04-20T14:44:07Z</dcterms:modified>
</cp:coreProperties>
</file>