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11025"/>
  </bookViews>
  <sheets>
    <sheet name="Sheet5" sheetId="2" r:id="rId1"/>
    <sheet name="Sheet1" sheetId="1" r:id="rId2"/>
  </sheets>
  <externalReferences>
    <externalReference r:id="rId3"/>
  </externalReferences>
  <definedNames>
    <definedName name="_xlnm._FilterDatabase" localSheetId="0" hidden="1">Sheet5!$D$7:$O$43</definedName>
    <definedName name="Segment_Titre_7">#N/A</definedName>
  </definedNames>
  <calcPr calcId="145621" calcOnSave="0"/>
  <pivotCaches>
    <pivotCache cacheId="9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2" l="1"/>
  <c r="G7" i="2"/>
  <c r="H7" i="2"/>
  <c r="I7" i="2"/>
  <c r="J7" i="2"/>
  <c r="K7" i="2"/>
  <c r="L7" i="2"/>
  <c r="M7" i="2"/>
  <c r="N7" i="2"/>
  <c r="E7" i="2"/>
  <c r="Q1" i="2"/>
  <c r="N4" i="2" l="1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</calcChain>
</file>

<file path=xl/sharedStrings.xml><?xml version="1.0" encoding="utf-8"?>
<sst xmlns="http://schemas.openxmlformats.org/spreadsheetml/2006/main" count="180" uniqueCount="34">
  <si>
    <t>Customer</t>
  </si>
  <si>
    <t>Rim</t>
  </si>
  <si>
    <t>Client</t>
  </si>
  <si>
    <t>will storage</t>
  </si>
  <si>
    <t>TireHotel</t>
  </si>
  <si>
    <t>P. Sottozero</t>
  </si>
  <si>
    <t>Pirelli</t>
  </si>
  <si>
    <t>19"</t>
  </si>
  <si>
    <t>Parts</t>
  </si>
  <si>
    <t>Slipstream</t>
  </si>
  <si>
    <t>New</t>
  </si>
  <si>
    <t>M. X Ice</t>
  </si>
  <si>
    <t>Michelin</t>
  </si>
  <si>
    <t>No Rim</t>
  </si>
  <si>
    <t>Base</t>
  </si>
  <si>
    <t>base</t>
  </si>
  <si>
    <t>Cyclone</t>
  </si>
  <si>
    <t>Shop</t>
  </si>
  <si>
    <t>michelin</t>
  </si>
  <si>
    <t>N. Hakkapeliitta</t>
  </si>
  <si>
    <t>Nokian</t>
  </si>
  <si>
    <t>Ordered</t>
  </si>
  <si>
    <t>Today:</t>
  </si>
  <si>
    <t>Now:</t>
  </si>
  <si>
    <t>TIRE DATA</t>
  </si>
  <si>
    <t>Tomorrow</t>
  </si>
  <si>
    <t>Today</t>
  </si>
  <si>
    <t>New tire only</t>
  </si>
  <si>
    <t>Storage</t>
  </si>
  <si>
    <t>New kit</t>
  </si>
  <si>
    <t>From TireH</t>
  </si>
  <si>
    <t>Étiquettes de lignes</t>
  </si>
  <si>
    <t>Total général</t>
  </si>
  <si>
    <t>Nombre de Titre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</si>
</sst>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\-mmm\-yy;@"/>
    <numFmt numFmtId="165" formatCode="[$-409]h:mm\ AM/PM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 tint="-0.499984740745262"/>
      <name val="Book Antiqua"/>
      <family val="1"/>
    </font>
    <font>
      <b/>
      <sz val="10"/>
      <color theme="2" tint="-0.499984740745262"/>
      <name val="Arial Black"/>
      <family val="2"/>
    </font>
    <font>
      <sz val="11"/>
      <color theme="0"/>
      <name val="Arial Black"/>
      <family val="2"/>
    </font>
    <font>
      <sz val="9"/>
      <color rgb="FFC00000"/>
      <name val="Arial Black"/>
      <family val="2"/>
    </font>
    <font>
      <b/>
      <sz val="9"/>
      <color theme="2" tint="-0.499984740745262"/>
      <name val="Calibri"/>
      <family val="2"/>
      <scheme val="minor"/>
    </font>
    <font>
      <b/>
      <sz val="11"/>
      <color rgb="FFFF0000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10"/>
        <bgColor indexed="64"/>
      </patternFill>
    </fill>
  </fills>
  <borders count="41">
    <border>
      <left/>
      <right/>
      <top/>
      <bottom/>
      <diagonal/>
    </border>
    <border>
      <left style="double">
        <color theme="5" tint="0.39994506668294322"/>
      </left>
      <right style="double">
        <color theme="5" tint="0.39994506668294322"/>
      </right>
      <top/>
      <bottom/>
      <diagonal/>
    </border>
    <border>
      <left style="thin">
        <color theme="5" tint="0.59996337778862885"/>
      </left>
      <right style="double">
        <color theme="5" tint="0.39994506668294322"/>
      </right>
      <top/>
      <bottom/>
      <diagonal/>
    </border>
    <border>
      <left style="double">
        <color theme="5" tint="0.39994506668294322"/>
      </left>
      <right/>
      <top/>
      <bottom/>
      <diagonal/>
    </border>
    <border>
      <left/>
      <right style="double">
        <color theme="5" tint="0.39994506668294322"/>
      </right>
      <top/>
      <bottom/>
      <diagonal/>
    </border>
    <border>
      <left style="thin">
        <color theme="5" tint="0.59996337778862885"/>
      </left>
      <right style="thin">
        <color theme="5" tint="0.59996337778862885"/>
      </right>
      <top/>
      <bottom/>
      <diagonal/>
    </border>
    <border>
      <left style="thin">
        <color theme="5" tint="0.59996337778862885"/>
      </left>
      <right/>
      <top/>
      <bottom/>
      <diagonal/>
    </border>
    <border>
      <left style="medium">
        <color rgb="FFFF5050"/>
      </left>
      <right style="thin">
        <color theme="5" tint="0.59996337778862885"/>
      </right>
      <top/>
      <bottom/>
      <diagonal/>
    </border>
    <border>
      <left style="double">
        <color theme="0" tint="-0.499984740745262"/>
      </left>
      <right style="double">
        <color theme="0" tint="-0.499984740745262"/>
      </right>
      <top/>
      <bottom style="double">
        <color rgb="FFFF5050"/>
      </bottom>
      <diagonal/>
    </border>
    <border>
      <left style="double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rgb="FFFF505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double">
        <color rgb="FFFF5050"/>
      </bottom>
      <diagonal/>
    </border>
    <border>
      <left style="thin">
        <color theme="0" tint="-0.499984740745262"/>
      </left>
      <right style="double">
        <color theme="0" tint="-0.499984740745262"/>
      </right>
      <top style="thin">
        <color theme="0" tint="-0.499984740745262"/>
      </top>
      <bottom style="double">
        <color rgb="FFFF5050"/>
      </bottom>
      <diagonal/>
    </border>
    <border>
      <left/>
      <right/>
      <top style="thin">
        <color theme="0" tint="-0.499984740745262"/>
      </top>
      <bottom style="double">
        <color rgb="FFFF5050"/>
      </bottom>
      <diagonal/>
    </border>
    <border>
      <left style="medium">
        <color rgb="FFFF5050"/>
      </left>
      <right style="thin">
        <color theme="0" tint="-0.499984740745262"/>
      </right>
      <top style="thin">
        <color theme="0" tint="-0.499984740745262"/>
      </top>
      <bottom style="double">
        <color rgb="FFFF5050"/>
      </bottom>
      <diagonal/>
    </border>
    <border>
      <left style="double">
        <color theme="0" tint="-0.499984740745262"/>
      </left>
      <right style="double">
        <color theme="0" tint="-0.499984740745262"/>
      </right>
      <top style="medium">
        <color theme="0" tint="-0.499984740745262"/>
      </top>
      <bottom/>
      <diagonal/>
    </border>
    <border>
      <left/>
      <right style="double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double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double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 style="double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double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double">
        <color theme="0" tint="-0.499984740745262"/>
      </left>
      <right/>
      <top/>
      <bottom style="thin">
        <color theme="0" tint="-0.499984740745262"/>
      </bottom>
      <diagonal/>
    </border>
    <border>
      <left/>
      <right style="double">
        <color theme="0" tint="-0.499984740745262"/>
      </right>
      <top style="double">
        <color theme="0" tint="-0.499984740745262"/>
      </top>
      <bottom style="thin">
        <color theme="0" tint="-0.499984740745262"/>
      </bottom>
      <diagonal/>
    </border>
    <border>
      <left/>
      <right/>
      <top style="double">
        <color theme="0" tint="-0.499984740745262"/>
      </top>
      <bottom style="thin">
        <color theme="0" tint="-0.499984740745262"/>
      </bottom>
      <diagonal/>
    </border>
    <border>
      <left style="medium">
        <color rgb="FFFF5050"/>
      </left>
      <right/>
      <top style="double">
        <color theme="0" tint="-0.499984740745262"/>
      </top>
      <bottom style="thin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 style="double">
        <color theme="0" tint="-0.499984740745262"/>
      </left>
      <right/>
      <top/>
      <bottom style="medium">
        <color theme="0" tint="-0.499984740745262"/>
      </bottom>
      <diagonal/>
    </border>
    <border>
      <left style="thin">
        <color theme="5" tint="0.59996337778862885"/>
      </left>
      <right style="double">
        <color theme="0" tint="-0.499984740745262"/>
      </right>
      <top/>
      <bottom style="medium">
        <color theme="0" tint="-0.499984740745262"/>
      </bottom>
      <diagonal/>
    </border>
    <border>
      <left style="thin">
        <color theme="5" tint="0.59996337778862885"/>
      </left>
      <right style="thin">
        <color theme="5" tint="0.59996337778862885"/>
      </right>
      <top/>
      <bottom style="double">
        <color theme="0" tint="-0.499984740745262"/>
      </bottom>
      <diagonal/>
    </border>
    <border>
      <left style="thin">
        <color theme="5" tint="0.39994506668294322"/>
      </left>
      <right style="thin">
        <color theme="5" tint="0.59996337778862885"/>
      </right>
      <top/>
      <bottom style="double">
        <color theme="0" tint="-0.499984740745262"/>
      </bottom>
      <diagonal/>
    </border>
    <border>
      <left style="medium">
        <color rgb="FFFF5050"/>
      </left>
      <right style="thin">
        <color theme="5" tint="0.39994506668294322"/>
      </right>
      <top/>
      <bottom style="double">
        <color theme="0" tint="-0.499984740745262"/>
      </bottom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5" tint="0.59996337778862885"/>
      </top>
      <bottom/>
      <diagonal/>
    </border>
    <border>
      <left style="thin">
        <color theme="5" tint="0.39994506668294322"/>
      </left>
      <right style="thin">
        <color theme="5" tint="0.59996337778862885"/>
      </right>
      <top style="thin">
        <color theme="5" tint="0.59996337778862885"/>
      </top>
      <bottom/>
      <diagonal/>
    </border>
    <border>
      <left style="medium">
        <color rgb="FFFF5050"/>
      </left>
      <right style="thin">
        <color theme="5" tint="0.39994506668294322"/>
      </right>
      <top style="thin">
        <color theme="5" tint="0.59996337778862885"/>
      </top>
      <bottom/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39994506668294322"/>
      </left>
      <right style="thin">
        <color theme="5" tint="0.59996337778862885"/>
      </right>
      <top style="thin">
        <color theme="5" tint="0.59996337778862885"/>
      </top>
      <bottom style="thin">
        <color theme="5" tint="0.59996337778862885"/>
      </bottom>
      <diagonal/>
    </border>
    <border>
      <left style="medium">
        <color rgb="FFFF5050"/>
      </left>
      <right style="thin">
        <color theme="5" tint="0.39994506668294322"/>
      </right>
      <top style="medium">
        <color theme="5" tint="0.39991454817346722"/>
      </top>
      <bottom style="thin">
        <color theme="5" tint="0.59996337778862885"/>
      </bottom>
      <diagonal/>
    </border>
    <border>
      <left style="thin">
        <color theme="5" tint="0.59996337778862885"/>
      </left>
      <right style="thin">
        <color theme="5" tint="0.59996337778862885"/>
      </right>
      <top style="medium">
        <color theme="5" tint="0.39991454817346722"/>
      </top>
      <bottom style="thin">
        <color theme="5" tint="0.59996337778862885"/>
      </bottom>
      <diagonal/>
    </border>
    <border>
      <left style="thin">
        <color theme="5" tint="0.39994506668294322"/>
      </left>
      <right style="thin">
        <color theme="5" tint="0.59996337778862885"/>
      </right>
      <top style="medium">
        <color theme="5" tint="0.39991454817346722"/>
      </top>
      <bottom style="thin">
        <color theme="5" tint="0.59996337778862885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1" fontId="2" fillId="2" borderId="4" xfId="0" applyNumberFormat="1" applyFont="1" applyFill="1" applyBorder="1" applyAlignment="1">
      <alignment horizontal="center" vertical="top"/>
    </xf>
    <xf numFmtId="164" fontId="2" fillId="2" borderId="5" xfId="0" applyNumberFormat="1" applyFont="1" applyFill="1" applyBorder="1"/>
    <xf numFmtId="164" fontId="2" fillId="2" borderId="3" xfId="0" applyNumberFormat="1" applyFont="1" applyFill="1" applyBorder="1"/>
    <xf numFmtId="0" fontId="2" fillId="2" borderId="6" xfId="0" applyFont="1" applyFill="1" applyBorder="1" applyAlignment="1">
      <alignment horizontal="center"/>
    </xf>
    <xf numFmtId="49" fontId="2" fillId="2" borderId="0" xfId="0" applyNumberFormat="1" applyFont="1" applyFill="1" applyBorder="1" applyAlignment="1">
      <alignment horizontal="left"/>
    </xf>
    <xf numFmtId="0" fontId="2" fillId="2" borderId="7" xfId="0" applyFont="1" applyFill="1" applyBorder="1"/>
    <xf numFmtId="11" fontId="2" fillId="2" borderId="5" xfId="0" applyNumberFormat="1" applyFont="1" applyFill="1" applyBorder="1"/>
    <xf numFmtId="0" fontId="2" fillId="0" borderId="5" xfId="0" applyFont="1" applyBorder="1"/>
    <xf numFmtId="0" fontId="1" fillId="2" borderId="8" xfId="0" applyFont="1" applyFill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top"/>
    </xf>
    <xf numFmtId="164" fontId="1" fillId="2" borderId="9" xfId="0" applyNumberFormat="1" applyFont="1" applyFill="1" applyBorder="1" applyAlignment="1">
      <alignment horizontal="center" vertical="top"/>
    </xf>
    <xf numFmtId="0" fontId="1" fillId="2" borderId="11" xfId="0" applyFont="1" applyFill="1" applyBorder="1" applyAlignment="1">
      <alignment horizontal="center" vertical="top"/>
    </xf>
    <xf numFmtId="49" fontId="1" fillId="2" borderId="12" xfId="0" applyNumberFormat="1" applyFont="1" applyFill="1" applyBorder="1" applyAlignment="1">
      <alignment horizontal="center" vertical="top"/>
    </xf>
    <xf numFmtId="0" fontId="1" fillId="2" borderId="13" xfId="0" applyFont="1" applyFill="1" applyBorder="1" applyAlignment="1">
      <alignment horizontal="center" vertical="top"/>
    </xf>
    <xf numFmtId="0" fontId="1" fillId="2" borderId="15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 shrinkToFit="1"/>
    </xf>
    <xf numFmtId="0" fontId="1" fillId="2" borderId="2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3" fillId="2" borderId="27" xfId="0" applyFont="1" applyFill="1" applyBorder="1" applyAlignment="1">
      <alignment horizontal="right"/>
    </xf>
    <xf numFmtId="165" fontId="3" fillId="2" borderId="27" xfId="0" applyNumberFormat="1" applyFont="1" applyFill="1" applyBorder="1" applyAlignment="1">
      <alignment horizontal="left"/>
    </xf>
    <xf numFmtId="0" fontId="3" fillId="2" borderId="28" xfId="0" applyFont="1" applyFill="1" applyBorder="1" applyAlignment="1">
      <alignment horizontal="right"/>
    </xf>
    <xf numFmtId="1" fontId="4" fillId="2" borderId="29" xfId="0" applyNumberFormat="1" applyFont="1" applyFill="1" applyBorder="1" applyAlignment="1">
      <alignment horizontal="center" vertical="top"/>
    </xf>
    <xf numFmtId="1" fontId="5" fillId="3" borderId="30" xfId="0" applyNumberFormat="1" applyFont="1" applyFill="1" applyBorder="1" applyAlignment="1">
      <alignment horizontal="center" vertical="center"/>
    </xf>
    <xf numFmtId="1" fontId="5" fillId="3" borderId="31" xfId="0" applyNumberFormat="1" applyFont="1" applyFill="1" applyBorder="1" applyAlignment="1">
      <alignment horizontal="center" vertical="center"/>
    </xf>
    <xf numFmtId="0" fontId="6" fillId="3" borderId="32" xfId="0" applyFont="1" applyFill="1" applyBorder="1" applyAlignment="1">
      <alignment horizontal="right"/>
    </xf>
    <xf numFmtId="0" fontId="7" fillId="0" borderId="0" xfId="0" applyFont="1" applyFill="1" applyBorder="1" applyAlignment="1">
      <alignment horizontal="center" vertical="center" shrinkToFit="1"/>
    </xf>
    <xf numFmtId="0" fontId="0" fillId="0" borderId="0" xfId="0" applyFont="1" applyFill="1" applyBorder="1"/>
    <xf numFmtId="0" fontId="0" fillId="2" borderId="0" xfId="0" applyFont="1" applyFill="1" applyBorder="1" applyAlignment="1">
      <alignment horizontal="center" vertical="top"/>
    </xf>
    <xf numFmtId="1" fontId="5" fillId="3" borderId="33" xfId="0" applyNumberFormat="1" applyFont="1" applyFill="1" applyBorder="1" applyAlignment="1">
      <alignment horizontal="center" vertical="center"/>
    </xf>
    <xf numFmtId="1" fontId="5" fillId="3" borderId="34" xfId="0" applyNumberFormat="1" applyFont="1" applyFill="1" applyBorder="1" applyAlignment="1">
      <alignment horizontal="center" vertical="center"/>
    </xf>
    <xf numFmtId="0" fontId="0" fillId="3" borderId="35" xfId="0" applyFont="1" applyFill="1" applyBorder="1"/>
    <xf numFmtId="0" fontId="7" fillId="0" borderId="0" xfId="0" applyFont="1" applyFill="1" applyBorder="1" applyAlignment="1">
      <alignment horizontal="center" vertical="center" shrinkToFit="1"/>
    </xf>
    <xf numFmtId="22" fontId="0" fillId="2" borderId="6" xfId="0" applyNumberFormat="1" applyFont="1" applyFill="1" applyBorder="1" applyAlignment="1">
      <alignment horizontal="center" vertical="top"/>
    </xf>
    <xf numFmtId="1" fontId="5" fillId="3" borderId="36" xfId="0" applyNumberFormat="1" applyFont="1" applyFill="1" applyBorder="1" applyAlignment="1">
      <alignment horizontal="center" vertical="center"/>
    </xf>
    <xf numFmtId="1" fontId="5" fillId="4" borderId="36" xfId="0" applyNumberFormat="1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horizontal="right" vertical="center"/>
    </xf>
    <xf numFmtId="0" fontId="8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 vertical="top"/>
    </xf>
    <xf numFmtId="164" fontId="9" fillId="3" borderId="39" xfId="0" applyNumberFormat="1" applyFont="1" applyFill="1" applyBorder="1" applyAlignment="1">
      <alignment horizontal="center" vertical="center" shrinkToFit="1"/>
    </xf>
    <xf numFmtId="0" fontId="9" fillId="3" borderId="39" xfId="0" applyFont="1" applyFill="1" applyBorder="1" applyAlignment="1">
      <alignment horizontal="center" vertical="center" shrinkToFit="1"/>
    </xf>
    <xf numFmtId="49" fontId="9" fillId="3" borderId="40" xfId="0" applyNumberFormat="1" applyFont="1" applyFill="1" applyBorder="1" applyAlignment="1">
      <alignment horizontal="center" vertical="center" shrinkToFit="1"/>
    </xf>
    <xf numFmtId="0" fontId="2" fillId="2" borderId="0" xfId="0" applyFont="1" applyFill="1" applyBorder="1"/>
    <xf numFmtId="1" fontId="10" fillId="5" borderId="37" xfId="0" applyNumberFormat="1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 shrinkToFit="1"/>
    </xf>
    <xf numFmtId="0" fontId="1" fillId="6" borderId="23" xfId="0" applyFont="1" applyFill="1" applyBorder="1" applyAlignment="1">
      <alignment horizontal="center"/>
    </xf>
    <xf numFmtId="0" fontId="1" fillId="6" borderId="26" xfId="0" applyFont="1" applyFill="1" applyBorder="1" applyAlignment="1">
      <alignment horizontal="center"/>
    </xf>
    <xf numFmtId="0" fontId="1" fillId="6" borderId="19" xfId="0" applyFont="1" applyFill="1" applyBorder="1" applyAlignment="1">
      <alignment horizontal="center" vertical="top" wrapText="1"/>
    </xf>
    <xf numFmtId="0" fontId="1" fillId="6" borderId="19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center"/>
    </xf>
    <xf numFmtId="0" fontId="1" fillId="6" borderId="14" xfId="0" applyFont="1" applyFill="1" applyBorder="1" applyAlignment="1">
      <alignment horizontal="center" vertical="center"/>
    </xf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font>
        <b val="0"/>
        <i val="0"/>
        <strike val="0"/>
      </font>
      <fill>
        <patternFill>
          <bgColor theme="0" tint="-0.14996795556505021"/>
        </patternFill>
      </fill>
      <border>
        <left style="thin">
          <color theme="5" tint="0.59996337778862885"/>
        </left>
        <right style="thin">
          <color theme="5" tint="0.59996337778862885"/>
        </right>
        <top style="thin">
          <color theme="5" tint="0.59996337778862885"/>
        </top>
        <bottom style="thin">
          <color theme="5" tint="0.59996337778862885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53</xdr:row>
      <xdr:rowOff>171450</xdr:rowOff>
    </xdr:from>
    <xdr:to>
      <xdr:col>4</xdr:col>
      <xdr:colOff>323850</xdr:colOff>
      <xdr:row>59</xdr:row>
      <xdr:rowOff>114300</xdr:rowOff>
    </xdr:to>
    <xdr:sp macro="" textlink="">
      <xdr:nvSpPr>
        <xdr:cNvPr id="4" name="Rounded Rectangular Callout 3"/>
        <xdr:cNvSpPr/>
      </xdr:nvSpPr>
      <xdr:spPr>
        <a:xfrm>
          <a:off x="409575" y="4229100"/>
          <a:ext cx="2352675" cy="1085850"/>
        </a:xfrm>
        <a:prstGeom prst="wedgeRoundRectCallout">
          <a:avLst>
            <a:gd name="adj1" fmla="val -26077"/>
            <a:gd name="adj2" fmla="val -403628"/>
            <a:gd name="adj3" fmla="val 16667"/>
          </a:avLst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Resultat</a:t>
          </a:r>
          <a:r>
            <a:rPr lang="en-US" sz="1100" baseline="0"/>
            <a:t> obtenu. </a:t>
          </a:r>
          <a:r>
            <a:rPr lang="en-US" sz="1100" b="1" baseline="0">
              <a:solidFill>
                <a:sysClr val="windowText" lastClr="000000"/>
              </a:solidFill>
              <a:latin typeface="Arial Black" panose="020B0A04020102020204" pitchFamily="34" charset="0"/>
            </a:rPr>
            <a:t>Mais quelle formule peut s'appliquer pour obtenir ce resultat sans activer les filtres?</a:t>
          </a:r>
          <a:endParaRPr lang="en-US" sz="1100" b="1">
            <a:solidFill>
              <a:sysClr val="windowText" lastClr="000000"/>
            </a:solidFill>
            <a:latin typeface="Arial Black" panose="020B0A04020102020204" pitchFamily="34" charset="0"/>
          </a:endParaRPr>
        </a:p>
      </xdr:txBody>
    </xdr:sp>
    <xdr:clientData/>
  </xdr:twoCellAnchor>
  <xdr:twoCellAnchor editAs="oneCell">
    <xdr:from>
      <xdr:col>21</xdr:col>
      <xdr:colOff>238125</xdr:colOff>
      <xdr:row>2</xdr:row>
      <xdr:rowOff>114300</xdr:rowOff>
    </xdr:from>
    <xdr:to>
      <xdr:col>24</xdr:col>
      <xdr:colOff>190500</xdr:colOff>
      <xdr:row>13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Titre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 7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020925" y="5619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ire%20management%20boa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MD"/>
      <sheetName val="Sheet2"/>
      <sheetName val="Tire kit in Stock"/>
      <sheetName val="Statistic"/>
    </sheetNames>
    <sheetDataSet>
      <sheetData sheetId="0"/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702.579064930556" createdVersion="4" refreshedVersion="4" minRefreshableVersion="3" recordCount="36">
  <cacheSource type="worksheet">
    <worksheetSource ref="E7:M43" sheet="Sheet5"/>
  </cacheSource>
  <cacheFields count="9">
    <cacheField name="Titre 5" numFmtId="164">
      <sharedItems containsSemiMixedTypes="0" containsNonDate="0" containsDate="1" containsString="0" minDate="2016-11-28T00:00:00" maxDate="2016-12-02T00:00:00" count="4">
        <d v="2016-11-28T00:00:00"/>
        <d v="2016-11-29T00:00:00"/>
        <d v="2016-11-30T00:00:00"/>
        <d v="2016-12-01T00:00:00"/>
      </sharedItems>
    </cacheField>
    <cacheField name="Titre 6" numFmtId="1">
      <sharedItems containsSemiMixedTypes="0" containsString="0" containsNumber="1" minValue="-0.57903217592684086" maxValue="2.4209678240731591"/>
    </cacheField>
    <cacheField name="Titre 7" numFmtId="0">
      <sharedItems containsBlank="1" count="4">
        <s v="New"/>
        <s v="TireHotel"/>
        <s v="Client"/>
        <m/>
      </sharedItems>
    </cacheField>
    <cacheField name="Titre 8" numFmtId="0">
      <sharedItems containsBlank="1"/>
    </cacheField>
    <cacheField name="Titre 9" numFmtId="0">
      <sharedItems containsBlank="1"/>
    </cacheField>
    <cacheField name="Titre 10" numFmtId="0">
      <sharedItems containsBlank="1"/>
    </cacheField>
    <cacheField name="Titre 11" numFmtId="0">
      <sharedItems containsBlank="1"/>
    </cacheField>
    <cacheField name="Titre 12" numFmtId="0">
      <sharedItems containsBlank="1"/>
    </cacheField>
    <cacheField name="Titre 13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n v="-0.57903217592684086"/>
    <x v="0"/>
    <s v="base"/>
    <s v="19&quot;"/>
    <s v="michelin"/>
    <s v="M. X Ice"/>
    <s v="Shop"/>
    <m/>
  </r>
  <r>
    <x v="0"/>
    <n v="-0.57903217592684086"/>
    <x v="0"/>
    <s v="Cyclone"/>
    <s v="19&quot;"/>
    <s v="Pirelli"/>
    <s v="P. Sottozero"/>
    <s v="Parts"/>
    <s v="will storage"/>
  </r>
  <r>
    <x v="0"/>
    <n v="-0.57903217592684086"/>
    <x v="0"/>
    <s v="Cyclone"/>
    <s v="19&quot;"/>
    <s v="Pirelli"/>
    <s v="P. Sottozero"/>
    <s v="Parts"/>
    <m/>
  </r>
  <r>
    <x v="0"/>
    <n v="-0.57903217592684086"/>
    <x v="1"/>
    <s v="Rim"/>
    <m/>
    <m/>
    <m/>
    <s v="TireHotel"/>
    <s v="will storage"/>
  </r>
  <r>
    <x v="0"/>
    <n v="-0.57903217592684086"/>
    <x v="0"/>
    <s v="base"/>
    <s v="19&quot;"/>
    <s v="Pirelli"/>
    <s v="P. Sottozero"/>
    <s v="Shop"/>
    <m/>
  </r>
  <r>
    <x v="0"/>
    <n v="-0.57903217592684086"/>
    <x v="1"/>
    <s v="Rim"/>
    <m/>
    <m/>
    <m/>
    <s v="TireHotel"/>
    <s v="will storage"/>
  </r>
  <r>
    <x v="0"/>
    <n v="-0.57903217592684086"/>
    <x v="0"/>
    <s v="No Rim"/>
    <s v="19&quot;"/>
    <s v="michelin"/>
    <s v="M. X Ice"/>
    <s v="Parts"/>
    <s v="will storage"/>
  </r>
  <r>
    <x v="0"/>
    <n v="-0.57903217592684086"/>
    <x v="0"/>
    <s v="Slipstream"/>
    <s v="19&quot;"/>
    <s v="Pirelli"/>
    <s v="P. Sottozero"/>
    <s v="Parts"/>
    <m/>
  </r>
  <r>
    <x v="0"/>
    <n v="-0.57903217592684086"/>
    <x v="1"/>
    <m/>
    <m/>
    <m/>
    <m/>
    <s v="TireHotel"/>
    <s v="will storage"/>
  </r>
  <r>
    <x v="1"/>
    <n v="0.42096782407315914"/>
    <x v="1"/>
    <m/>
    <m/>
    <m/>
    <m/>
    <s v="TireHotel"/>
    <s v="will storage"/>
  </r>
  <r>
    <x v="1"/>
    <n v="0.42096782407315914"/>
    <x v="1"/>
    <m/>
    <m/>
    <m/>
    <m/>
    <s v="TireHotel"/>
    <s v="will storage"/>
  </r>
  <r>
    <x v="1"/>
    <n v="0.42096782407315914"/>
    <x v="0"/>
    <s v="base"/>
    <s v="19&quot;"/>
    <s v="Pirelli"/>
    <s v="P. Sottozero"/>
    <s v="Parts"/>
    <m/>
  </r>
  <r>
    <x v="1"/>
    <n v="0.42096782407315914"/>
    <x v="0"/>
    <s v="base"/>
    <s v="19&quot;"/>
    <s v="michelin"/>
    <s v="M. X Ice"/>
    <s v="Parts"/>
    <m/>
  </r>
  <r>
    <x v="1"/>
    <n v="0.42096782407315914"/>
    <x v="2"/>
    <s v="Rim"/>
    <m/>
    <m/>
    <m/>
    <s v="Customer"/>
    <s v="Customer"/>
  </r>
  <r>
    <x v="1"/>
    <n v="0.42096782407315914"/>
    <x v="0"/>
    <m/>
    <m/>
    <m/>
    <m/>
    <m/>
    <m/>
  </r>
  <r>
    <x v="1"/>
    <n v="0.42096782407315914"/>
    <x v="0"/>
    <s v="No Rim"/>
    <m/>
    <s v="Nokian"/>
    <s v="N. Hakkapeliitta"/>
    <s v="Parts"/>
    <m/>
  </r>
  <r>
    <x v="1"/>
    <n v="0.42096782407315914"/>
    <x v="0"/>
    <s v="base"/>
    <s v="19&quot;"/>
    <s v="michelin"/>
    <s v="M. X Ice"/>
    <s v="Parts"/>
    <s v="will storage"/>
  </r>
  <r>
    <x v="1"/>
    <n v="0.42096782407315914"/>
    <x v="1"/>
    <m/>
    <m/>
    <m/>
    <m/>
    <s v="Shop"/>
    <s v="will storage"/>
  </r>
  <r>
    <x v="1"/>
    <n v="0.42096782407315914"/>
    <x v="0"/>
    <s v="Cyclone"/>
    <s v="19&quot;"/>
    <s v="Pirelli"/>
    <s v="P. Sottozero"/>
    <s v="Parts"/>
    <m/>
  </r>
  <r>
    <x v="1"/>
    <n v="0.42096782407315914"/>
    <x v="0"/>
    <s v="base"/>
    <s v="19&quot;"/>
    <s v="michelin"/>
    <s v="M. X Ice"/>
    <s v="Parts"/>
    <m/>
  </r>
  <r>
    <x v="2"/>
    <n v="1.4209678240731591"/>
    <x v="1"/>
    <s v="Rim"/>
    <m/>
    <m/>
    <m/>
    <s v="TireHotel"/>
    <s v="will storage"/>
  </r>
  <r>
    <x v="2"/>
    <n v="1.4209678240731591"/>
    <x v="0"/>
    <m/>
    <s v="19&quot;"/>
    <s v="michelin"/>
    <s v="M. X Ice"/>
    <s v="Parts"/>
    <s v="Customer"/>
  </r>
  <r>
    <x v="2"/>
    <n v="1.4209678240731591"/>
    <x v="0"/>
    <s v="base"/>
    <s v="19&quot;"/>
    <m/>
    <m/>
    <s v="Parts"/>
    <m/>
  </r>
  <r>
    <x v="2"/>
    <n v="1.4209678240731591"/>
    <x v="1"/>
    <m/>
    <m/>
    <m/>
    <m/>
    <s v="TireHotel"/>
    <s v="will storage"/>
  </r>
  <r>
    <x v="2"/>
    <n v="1.4209678240731591"/>
    <x v="1"/>
    <m/>
    <m/>
    <m/>
    <m/>
    <s v="TireHotel"/>
    <s v="will storage"/>
  </r>
  <r>
    <x v="2"/>
    <n v="1.4209678240731591"/>
    <x v="0"/>
    <s v="base"/>
    <s v="19&quot;"/>
    <s v="Pirelli"/>
    <s v="P. Sottozero"/>
    <s v="Parts"/>
    <m/>
  </r>
  <r>
    <x v="2"/>
    <n v="1.4209678240731591"/>
    <x v="1"/>
    <m/>
    <m/>
    <m/>
    <m/>
    <s v="TireHotel"/>
    <s v="will storage"/>
  </r>
  <r>
    <x v="3"/>
    <n v="2.4209678240731591"/>
    <x v="3"/>
    <m/>
    <m/>
    <m/>
    <m/>
    <m/>
    <m/>
  </r>
  <r>
    <x v="3"/>
    <n v="2.4209678240731591"/>
    <x v="2"/>
    <m/>
    <m/>
    <m/>
    <m/>
    <s v="Customer"/>
    <s v="Customer"/>
  </r>
  <r>
    <x v="3"/>
    <n v="2.4209678240731591"/>
    <x v="0"/>
    <s v="No Rim"/>
    <m/>
    <s v="michelin"/>
    <s v="M. X Ice"/>
    <s v="Parts"/>
    <s v="Customer"/>
  </r>
  <r>
    <x v="3"/>
    <n v="2.4209678240731591"/>
    <x v="1"/>
    <s v="No Rim"/>
    <m/>
    <m/>
    <m/>
    <s v="TireHotel"/>
    <s v="will storage"/>
  </r>
  <r>
    <x v="3"/>
    <n v="2.4209678240731591"/>
    <x v="1"/>
    <s v="Rim"/>
    <m/>
    <m/>
    <m/>
    <s v="TireHotel"/>
    <s v="will storage"/>
  </r>
  <r>
    <x v="3"/>
    <n v="2.4209678240731591"/>
    <x v="0"/>
    <m/>
    <m/>
    <s v="michelin"/>
    <s v="M. X Ice"/>
    <s v="Parts"/>
    <s v="Customer"/>
  </r>
  <r>
    <x v="3"/>
    <n v="2.4209678240731591"/>
    <x v="0"/>
    <s v="Slipstream"/>
    <s v="19&quot;"/>
    <s v="Pirelli"/>
    <s v="P. Sottozero"/>
    <s v="Parts"/>
    <s v="will storage"/>
  </r>
  <r>
    <x v="3"/>
    <n v="2.4209678240731591"/>
    <x v="1"/>
    <m/>
    <s v="19&quot;"/>
    <s v="Pirelli"/>
    <s v="P. Sottozero"/>
    <s v="TireHotel"/>
    <s v="will storage"/>
  </r>
  <r>
    <x v="3"/>
    <n v="2.4209678240731591"/>
    <x v="2"/>
    <s v="Rim"/>
    <m/>
    <m/>
    <m/>
    <s v="Customer"/>
    <s v="Custome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S6:T11" firstHeaderRow="1" firstDataRow="1" firstDataCol="1"/>
  <pivotFields count="9">
    <pivotField axis="axisRow" dataField="1" numFmtId="164" showAll="0" defaultSubtotal="0">
      <items count="4">
        <item x="0"/>
        <item x="1"/>
        <item x="2"/>
        <item x="3"/>
      </items>
    </pivotField>
    <pivotField numFmtId="1" showAll="0" defaultSubtotal="0"/>
    <pivotField showAll="0" defaultSubtotal="0">
      <items count="4">
        <item h="1" x="2"/>
        <item h="1" x="0"/>
        <item x="1"/>
        <item h="1" x="3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Titre 5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itre_7" sourceName="Titre 7">
  <pivotTables>
    <pivotTable tabId="2" name="Tableau croisé dynamique1"/>
  </pivotTables>
  <data>
    <tabular pivotCacheId="1">
      <items count="4">
        <i x="2"/>
        <i x="0"/>
        <i x="1" s="1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itre 7" cache="Segment_Titre_7" caption="Titre 7" rowHeight="241300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3"/>
  <sheetViews>
    <sheetView tabSelected="1" workbookViewId="0">
      <selection activeCell="Q18" sqref="Q18"/>
    </sheetView>
  </sheetViews>
  <sheetFormatPr baseColWidth="10" defaultColWidth="9.140625" defaultRowHeight="15" x14ac:dyDescent="0.25"/>
  <cols>
    <col min="5" max="5" width="10.5703125" bestFit="1" customWidth="1"/>
    <col min="6" max="6" width="9.5703125" bestFit="1" customWidth="1"/>
    <col min="7" max="7" width="11.42578125" bestFit="1" customWidth="1"/>
    <col min="8" max="9" width="9.5703125" bestFit="1" customWidth="1"/>
    <col min="10" max="10" width="10.5703125" bestFit="1" customWidth="1"/>
    <col min="11" max="11" width="13.7109375" bestFit="1" customWidth="1"/>
    <col min="12" max="13" width="10.5703125" bestFit="1" customWidth="1"/>
    <col min="19" max="19" width="21" bestFit="1" customWidth="1"/>
    <col min="20" max="20" width="17.140625" customWidth="1"/>
    <col min="21" max="21" width="5.140625" customWidth="1"/>
    <col min="22" max="22" width="9.28515625" bestFit="1" customWidth="1"/>
    <col min="23" max="23" width="6.28515625" customWidth="1"/>
    <col min="24" max="24" width="12.5703125" bestFit="1" customWidth="1"/>
  </cols>
  <sheetData>
    <row r="1" spans="1:20" ht="16.5" thickBot="1" x14ac:dyDescent="0.35">
      <c r="A1" s="53"/>
      <c r="B1" s="52" t="s">
        <v>30</v>
      </c>
      <c r="C1" s="51" t="s">
        <v>29</v>
      </c>
      <c r="D1" s="51" t="s">
        <v>28</v>
      </c>
      <c r="E1" s="50" t="s">
        <v>27</v>
      </c>
      <c r="F1" s="49"/>
      <c r="G1" s="47"/>
      <c r="H1" s="47"/>
      <c r="I1" s="48"/>
      <c r="J1" s="47"/>
      <c r="K1" s="47"/>
      <c r="L1" s="47"/>
      <c r="M1" s="47"/>
      <c r="N1" s="47"/>
      <c r="O1" s="47"/>
      <c r="Q1">
        <f ca="1">SUMPRODUCT(($E$8:$E$43=TODAY())*($G$8:$G$43="TireHotel"))</f>
        <v>3</v>
      </c>
    </row>
    <row r="2" spans="1:20" ht="18.75" x14ac:dyDescent="0.25">
      <c r="A2" s="46" t="s">
        <v>26</v>
      </c>
      <c r="B2" s="54">
        <v>3</v>
      </c>
      <c r="C2" s="45"/>
      <c r="D2" s="44"/>
      <c r="E2" s="44"/>
      <c r="F2" s="43"/>
      <c r="G2" s="37"/>
      <c r="H2" s="55"/>
      <c r="I2" s="42"/>
      <c r="J2" s="55"/>
      <c r="K2" s="42"/>
      <c r="L2" s="55"/>
      <c r="M2" s="42"/>
      <c r="N2" s="55"/>
      <c r="O2" s="42"/>
    </row>
    <row r="3" spans="1:20" ht="18.75" x14ac:dyDescent="0.25">
      <c r="A3" s="41"/>
      <c r="B3" s="40"/>
      <c r="C3" s="39"/>
      <c r="D3" s="39"/>
      <c r="E3" s="39"/>
      <c r="F3" s="38"/>
      <c r="G3" s="37"/>
      <c r="H3" s="36"/>
      <c r="I3" s="36"/>
      <c r="J3" s="36"/>
      <c r="K3" s="36"/>
      <c r="L3" s="36"/>
      <c r="M3" s="36"/>
      <c r="N3" s="36"/>
      <c r="O3" s="36"/>
    </row>
    <row r="4" spans="1:20" ht="16.5" thickBot="1" x14ac:dyDescent="0.35">
      <c r="A4" s="35" t="s">
        <v>25</v>
      </c>
      <c r="B4" s="34"/>
      <c r="C4" s="33"/>
      <c r="D4" s="33"/>
      <c r="E4" s="33"/>
      <c r="F4" s="32"/>
      <c r="G4" s="56" t="s">
        <v>24</v>
      </c>
      <c r="H4" s="26"/>
      <c r="I4" s="26"/>
      <c r="J4" s="26"/>
      <c r="K4" s="26"/>
      <c r="L4" s="25"/>
      <c r="M4" s="31" t="s">
        <v>23</v>
      </c>
      <c r="N4" s="30">
        <f>[1]Sheet2!P3</f>
        <v>0</v>
      </c>
      <c r="O4" s="29" t="s">
        <v>22</v>
      </c>
    </row>
    <row r="5" spans="1:20" ht="15.75" customHeight="1" thickTop="1" x14ac:dyDescent="0.25">
      <c r="A5" s="57"/>
      <c r="B5" s="28"/>
      <c r="C5" s="27"/>
      <c r="D5" s="56"/>
      <c r="E5" s="26"/>
      <c r="F5" s="25"/>
      <c r="G5" s="24"/>
      <c r="H5" s="58"/>
      <c r="I5" s="59"/>
      <c r="J5" s="23"/>
      <c r="K5" s="23"/>
      <c r="L5" s="22"/>
      <c r="M5" s="60"/>
      <c r="N5" s="21"/>
      <c r="O5" s="61"/>
    </row>
    <row r="6" spans="1:20" ht="37.5" customHeight="1" x14ac:dyDescent="0.25">
      <c r="S6" s="62" t="s">
        <v>31</v>
      </c>
      <c r="T6" t="s">
        <v>33</v>
      </c>
    </row>
    <row r="7" spans="1:20" ht="15.75" thickBot="1" x14ac:dyDescent="0.3">
      <c r="A7" s="20"/>
      <c r="B7" s="19"/>
      <c r="C7" s="18"/>
      <c r="D7" s="17" t="s">
        <v>21</v>
      </c>
      <c r="E7" s="16" t="str">
        <f>"Titre " &amp; COLUMN()</f>
        <v>Titre 5</v>
      </c>
      <c r="F7" s="16" t="str">
        <f t="shared" ref="F7:N7" si="0">"Titre " &amp; COLUMN()</f>
        <v>Titre 6</v>
      </c>
      <c r="G7" s="16" t="str">
        <f t="shared" si="0"/>
        <v>Titre 7</v>
      </c>
      <c r="H7" s="16" t="str">
        <f t="shared" si="0"/>
        <v>Titre 8</v>
      </c>
      <c r="I7" s="16" t="str">
        <f t="shared" si="0"/>
        <v>Titre 9</v>
      </c>
      <c r="J7" s="16" t="str">
        <f t="shared" si="0"/>
        <v>Titre 10</v>
      </c>
      <c r="K7" s="16" t="str">
        <f t="shared" si="0"/>
        <v>Titre 11</v>
      </c>
      <c r="L7" s="16" t="str">
        <f t="shared" si="0"/>
        <v>Titre 12</v>
      </c>
      <c r="M7" s="16" t="str">
        <f t="shared" si="0"/>
        <v>Titre 13</v>
      </c>
      <c r="N7" s="16" t="str">
        <f t="shared" si="0"/>
        <v>Titre 14</v>
      </c>
      <c r="O7" s="15"/>
      <c r="S7" s="63">
        <v>42702</v>
      </c>
      <c r="T7" s="64">
        <v>3</v>
      </c>
    </row>
    <row r="8" spans="1:20" ht="15.75" thickTop="1" x14ac:dyDescent="0.25">
      <c r="A8" s="12"/>
      <c r="B8" s="11"/>
      <c r="C8" s="10"/>
      <c r="D8" s="9"/>
      <c r="E8" s="8">
        <v>42702</v>
      </c>
      <c r="F8" s="7">
        <f t="shared" ref="F8:F43" ca="1" si="1">E8-NOW()</f>
        <v>-0.58010289351659594</v>
      </c>
      <c r="G8" s="1" t="s">
        <v>10</v>
      </c>
      <c r="H8" s="3" t="s">
        <v>15</v>
      </c>
      <c r="I8" s="6" t="s">
        <v>7</v>
      </c>
      <c r="J8" s="5" t="s">
        <v>18</v>
      </c>
      <c r="K8" s="5" t="s">
        <v>11</v>
      </c>
      <c r="L8" s="4" t="s">
        <v>17</v>
      </c>
      <c r="M8" s="3"/>
      <c r="N8" s="2"/>
      <c r="O8" s="1"/>
      <c r="S8" s="63">
        <v>42703</v>
      </c>
      <c r="T8" s="64">
        <v>3</v>
      </c>
    </row>
    <row r="9" spans="1:20" x14ac:dyDescent="0.25">
      <c r="A9" s="12"/>
      <c r="B9" s="11"/>
      <c r="C9" s="10"/>
      <c r="D9" s="9"/>
      <c r="E9" s="8">
        <v>42702</v>
      </c>
      <c r="F9" s="7">
        <f t="shared" ca="1" si="1"/>
        <v>-0.58010289351659594</v>
      </c>
      <c r="G9" s="1" t="s">
        <v>10</v>
      </c>
      <c r="H9" s="3" t="s">
        <v>16</v>
      </c>
      <c r="I9" s="6" t="s">
        <v>7</v>
      </c>
      <c r="J9" s="5" t="s">
        <v>6</v>
      </c>
      <c r="K9" s="5" t="s">
        <v>5</v>
      </c>
      <c r="L9" s="4" t="s">
        <v>8</v>
      </c>
      <c r="M9" s="3" t="s">
        <v>3</v>
      </c>
      <c r="N9" s="2"/>
      <c r="O9" s="1"/>
      <c r="S9" s="63">
        <v>42704</v>
      </c>
      <c r="T9" s="64">
        <v>4</v>
      </c>
    </row>
    <row r="10" spans="1:20" x14ac:dyDescent="0.25">
      <c r="A10" s="12"/>
      <c r="B10" s="11"/>
      <c r="C10" s="10"/>
      <c r="D10" s="9"/>
      <c r="E10" s="8">
        <v>42702</v>
      </c>
      <c r="F10" s="7">
        <f t="shared" ca="1" si="1"/>
        <v>-0.58010289351659594</v>
      </c>
      <c r="G10" s="1" t="s">
        <v>10</v>
      </c>
      <c r="H10" s="3" t="s">
        <v>16</v>
      </c>
      <c r="I10" s="6" t="s">
        <v>7</v>
      </c>
      <c r="J10" s="14" t="s">
        <v>6</v>
      </c>
      <c r="K10" s="5" t="s">
        <v>5</v>
      </c>
      <c r="L10" s="4" t="s">
        <v>8</v>
      </c>
      <c r="M10" s="3"/>
      <c r="N10" s="2"/>
      <c r="O10" s="1"/>
      <c r="S10" s="63">
        <v>42705</v>
      </c>
      <c r="T10" s="64">
        <v>3</v>
      </c>
    </row>
    <row r="11" spans="1:20" x14ac:dyDescent="0.25">
      <c r="A11" s="12"/>
      <c r="B11" s="11"/>
      <c r="C11" s="10"/>
      <c r="D11" s="9">
        <v>42697</v>
      </c>
      <c r="E11" s="8">
        <v>42702</v>
      </c>
      <c r="F11" s="7">
        <f t="shared" ca="1" si="1"/>
        <v>-0.58010289351659594</v>
      </c>
      <c r="G11" s="1" t="s">
        <v>4</v>
      </c>
      <c r="H11" s="3" t="s">
        <v>1</v>
      </c>
      <c r="I11" s="6"/>
      <c r="J11" s="5"/>
      <c r="K11" s="5"/>
      <c r="L11" s="4" t="s">
        <v>4</v>
      </c>
      <c r="M11" s="3" t="s">
        <v>3</v>
      </c>
      <c r="N11" s="2"/>
      <c r="O11" s="1"/>
      <c r="S11" s="63" t="s">
        <v>32</v>
      </c>
      <c r="T11" s="64">
        <v>13</v>
      </c>
    </row>
    <row r="12" spans="1:20" x14ac:dyDescent="0.25">
      <c r="A12" s="12"/>
      <c r="B12" s="11"/>
      <c r="C12" s="10"/>
      <c r="D12" s="9"/>
      <c r="E12" s="8">
        <v>42702</v>
      </c>
      <c r="F12" s="7">
        <f t="shared" ca="1" si="1"/>
        <v>-0.58010289351659594</v>
      </c>
      <c r="G12" s="1" t="s">
        <v>10</v>
      </c>
      <c r="H12" s="3" t="s">
        <v>14</v>
      </c>
      <c r="I12" s="6" t="s">
        <v>7</v>
      </c>
      <c r="J12" s="5" t="s">
        <v>6</v>
      </c>
      <c r="K12" s="5" t="s">
        <v>5</v>
      </c>
      <c r="L12" s="4" t="s">
        <v>17</v>
      </c>
      <c r="M12" s="3"/>
      <c r="N12" s="2"/>
      <c r="O12" s="1"/>
    </row>
    <row r="13" spans="1:20" x14ac:dyDescent="0.25">
      <c r="A13" s="12"/>
      <c r="B13" s="11"/>
      <c r="C13" s="10"/>
      <c r="D13" s="9"/>
      <c r="E13" s="8">
        <v>42702</v>
      </c>
      <c r="F13" s="7">
        <f t="shared" ca="1" si="1"/>
        <v>-0.58010289351659594</v>
      </c>
      <c r="G13" s="1" t="s">
        <v>4</v>
      </c>
      <c r="H13" s="3" t="s">
        <v>1</v>
      </c>
      <c r="I13" s="6"/>
      <c r="J13" s="5"/>
      <c r="K13" s="13"/>
      <c r="L13" s="4" t="s">
        <v>4</v>
      </c>
      <c r="M13" s="3" t="s">
        <v>3</v>
      </c>
      <c r="N13" s="2"/>
      <c r="O13" s="1"/>
    </row>
    <row r="14" spans="1:20" x14ac:dyDescent="0.25">
      <c r="A14" s="12"/>
      <c r="B14" s="11"/>
      <c r="C14" s="10"/>
      <c r="D14" s="9"/>
      <c r="E14" s="8">
        <v>42702</v>
      </c>
      <c r="F14" s="7">
        <f t="shared" ca="1" si="1"/>
        <v>-0.58010289351659594</v>
      </c>
      <c r="G14" s="1" t="s">
        <v>10</v>
      </c>
      <c r="H14" s="3" t="s">
        <v>13</v>
      </c>
      <c r="I14" s="6" t="s">
        <v>7</v>
      </c>
      <c r="J14" s="5" t="s">
        <v>12</v>
      </c>
      <c r="K14" s="5" t="s">
        <v>11</v>
      </c>
      <c r="L14" s="4" t="s">
        <v>8</v>
      </c>
      <c r="M14" s="3" t="s">
        <v>3</v>
      </c>
      <c r="N14" s="2"/>
      <c r="O14" s="1"/>
    </row>
    <row r="15" spans="1:20" x14ac:dyDescent="0.25">
      <c r="A15" s="12"/>
      <c r="B15" s="11"/>
      <c r="C15" s="10"/>
      <c r="D15" s="9"/>
      <c r="E15" s="8">
        <v>42702</v>
      </c>
      <c r="F15" s="7">
        <f t="shared" ca="1" si="1"/>
        <v>-0.58010289351659594</v>
      </c>
      <c r="G15" s="1" t="s">
        <v>10</v>
      </c>
      <c r="H15" s="3" t="s">
        <v>9</v>
      </c>
      <c r="I15" s="6" t="s">
        <v>7</v>
      </c>
      <c r="J15" s="5" t="s">
        <v>6</v>
      </c>
      <c r="K15" s="5" t="s">
        <v>5</v>
      </c>
      <c r="L15" s="4" t="s">
        <v>8</v>
      </c>
      <c r="M15" s="3"/>
      <c r="N15" s="2"/>
      <c r="O15" s="1"/>
    </row>
    <row r="16" spans="1:20" x14ac:dyDescent="0.25">
      <c r="A16" s="12"/>
      <c r="B16" s="11"/>
      <c r="C16" s="10"/>
      <c r="D16" s="9"/>
      <c r="E16" s="8">
        <v>42702</v>
      </c>
      <c r="F16" s="7">
        <f t="shared" ca="1" si="1"/>
        <v>-0.58010289351659594</v>
      </c>
      <c r="G16" s="1" t="s">
        <v>4</v>
      </c>
      <c r="H16" s="3"/>
      <c r="I16" s="6"/>
      <c r="J16" s="5"/>
      <c r="K16" s="5"/>
      <c r="L16" s="4" t="s">
        <v>4</v>
      </c>
      <c r="M16" s="3" t="s">
        <v>3</v>
      </c>
      <c r="N16" s="2"/>
      <c r="O16" s="1"/>
    </row>
    <row r="17" spans="1:15" x14ac:dyDescent="0.25">
      <c r="A17" s="12"/>
      <c r="B17" s="11"/>
      <c r="C17" s="10"/>
      <c r="D17" s="9">
        <v>42702</v>
      </c>
      <c r="E17" s="8">
        <v>42703</v>
      </c>
      <c r="F17" s="7">
        <f t="shared" ca="1" si="1"/>
        <v>0.41989710648340406</v>
      </c>
      <c r="G17" s="1" t="s">
        <v>4</v>
      </c>
      <c r="H17" s="3"/>
      <c r="I17" s="6"/>
      <c r="J17" s="5"/>
      <c r="K17" s="5"/>
      <c r="L17" s="4" t="s">
        <v>4</v>
      </c>
      <c r="M17" s="3" t="s">
        <v>3</v>
      </c>
      <c r="N17" s="2"/>
      <c r="O17" s="1"/>
    </row>
    <row r="18" spans="1:15" x14ac:dyDescent="0.25">
      <c r="A18" s="12"/>
      <c r="B18" s="11"/>
      <c r="C18" s="10"/>
      <c r="D18" s="9">
        <v>42647</v>
      </c>
      <c r="E18" s="8">
        <v>42703</v>
      </c>
      <c r="F18" s="7">
        <f t="shared" ca="1" si="1"/>
        <v>0.41989710648340406</v>
      </c>
      <c r="G18" s="1" t="s">
        <v>4</v>
      </c>
      <c r="H18" s="3"/>
      <c r="I18" s="6"/>
      <c r="J18" s="5"/>
      <c r="K18" s="5"/>
      <c r="L18" s="4" t="s">
        <v>4</v>
      </c>
      <c r="M18" s="3" t="s">
        <v>3</v>
      </c>
      <c r="N18" s="2"/>
      <c r="O18" s="1"/>
    </row>
    <row r="19" spans="1:15" x14ac:dyDescent="0.25">
      <c r="A19" s="12"/>
      <c r="B19" s="11"/>
      <c r="C19" s="10"/>
      <c r="D19" s="9"/>
      <c r="E19" s="8">
        <v>42703</v>
      </c>
      <c r="F19" s="7">
        <f t="shared" ca="1" si="1"/>
        <v>0.41989710648340406</v>
      </c>
      <c r="G19" s="1" t="s">
        <v>10</v>
      </c>
      <c r="H19" s="3" t="s">
        <v>14</v>
      </c>
      <c r="I19" s="6" t="s">
        <v>7</v>
      </c>
      <c r="J19" s="5" t="s">
        <v>6</v>
      </c>
      <c r="K19" s="5" t="s">
        <v>5</v>
      </c>
      <c r="L19" s="4" t="s">
        <v>8</v>
      </c>
      <c r="M19" s="3"/>
      <c r="N19" s="2"/>
      <c r="O19" s="1"/>
    </row>
    <row r="20" spans="1:15" x14ac:dyDescent="0.25">
      <c r="A20" s="12"/>
      <c r="B20" s="11"/>
      <c r="C20" s="10"/>
      <c r="D20" s="9"/>
      <c r="E20" s="8">
        <v>42703</v>
      </c>
      <c r="F20" s="7">
        <f t="shared" ca="1" si="1"/>
        <v>0.41989710648340406</v>
      </c>
      <c r="G20" s="1" t="s">
        <v>10</v>
      </c>
      <c r="H20" s="3" t="s">
        <v>15</v>
      </c>
      <c r="I20" s="6" t="s">
        <v>7</v>
      </c>
      <c r="J20" s="5" t="s">
        <v>18</v>
      </c>
      <c r="K20" s="5" t="s">
        <v>11</v>
      </c>
      <c r="L20" s="4" t="s">
        <v>8</v>
      </c>
      <c r="M20" s="3"/>
      <c r="N20" s="2"/>
      <c r="O20" s="1"/>
    </row>
    <row r="21" spans="1:15" x14ac:dyDescent="0.25">
      <c r="A21" s="12"/>
      <c r="B21" s="11"/>
      <c r="C21" s="10"/>
      <c r="D21" s="9"/>
      <c r="E21" s="8">
        <v>42703</v>
      </c>
      <c r="F21" s="7">
        <f t="shared" ca="1" si="1"/>
        <v>0.41989710648340406</v>
      </c>
      <c r="G21" s="1" t="s">
        <v>2</v>
      </c>
      <c r="H21" s="3" t="s">
        <v>1</v>
      </c>
      <c r="I21" s="6"/>
      <c r="J21" s="5"/>
      <c r="K21" s="5"/>
      <c r="L21" s="4" t="s">
        <v>0</v>
      </c>
      <c r="M21" s="3" t="s">
        <v>0</v>
      </c>
      <c r="N21" s="2"/>
      <c r="O21" s="1"/>
    </row>
    <row r="22" spans="1:15" x14ac:dyDescent="0.25">
      <c r="A22" s="12"/>
      <c r="B22" s="11"/>
      <c r="C22" s="10"/>
      <c r="D22" s="9"/>
      <c r="E22" s="8">
        <v>42703</v>
      </c>
      <c r="F22" s="7">
        <f t="shared" ca="1" si="1"/>
        <v>0.41989710648340406</v>
      </c>
      <c r="G22" s="1" t="s">
        <v>10</v>
      </c>
      <c r="H22" s="3"/>
      <c r="I22" s="6"/>
      <c r="J22" s="5"/>
      <c r="K22" s="5"/>
      <c r="L22" s="4"/>
      <c r="M22" s="3"/>
      <c r="N22" s="2"/>
      <c r="O22" s="1"/>
    </row>
    <row r="23" spans="1:15" x14ac:dyDescent="0.25">
      <c r="A23" s="12"/>
      <c r="B23" s="11"/>
      <c r="C23" s="10"/>
      <c r="D23" s="9"/>
      <c r="E23" s="8">
        <v>42703</v>
      </c>
      <c r="F23" s="7">
        <f t="shared" ca="1" si="1"/>
        <v>0.41989710648340406</v>
      </c>
      <c r="G23" s="1" t="s">
        <v>10</v>
      </c>
      <c r="H23" s="3" t="s">
        <v>13</v>
      </c>
      <c r="I23" s="6"/>
      <c r="J23" s="5" t="s">
        <v>20</v>
      </c>
      <c r="K23" s="5" t="s">
        <v>19</v>
      </c>
      <c r="L23" s="4" t="s">
        <v>8</v>
      </c>
      <c r="M23" s="3"/>
      <c r="N23" s="2"/>
      <c r="O23" s="1"/>
    </row>
    <row r="24" spans="1:15" x14ac:dyDescent="0.25">
      <c r="A24" s="12"/>
      <c r="B24" s="11"/>
      <c r="C24" s="10"/>
      <c r="D24" s="9"/>
      <c r="E24" s="8">
        <v>42703</v>
      </c>
      <c r="F24" s="7">
        <f t="shared" ca="1" si="1"/>
        <v>0.41989710648340406</v>
      </c>
      <c r="G24" s="1" t="s">
        <v>10</v>
      </c>
      <c r="H24" s="3" t="s">
        <v>14</v>
      </c>
      <c r="I24" s="6" t="s">
        <v>7</v>
      </c>
      <c r="J24" s="5" t="s">
        <v>18</v>
      </c>
      <c r="K24" s="5" t="s">
        <v>11</v>
      </c>
      <c r="L24" s="4" t="s">
        <v>8</v>
      </c>
      <c r="M24" s="3" t="s">
        <v>3</v>
      </c>
      <c r="N24" s="2"/>
      <c r="O24" s="1"/>
    </row>
    <row r="25" spans="1:15" x14ac:dyDescent="0.25">
      <c r="A25" s="12"/>
      <c r="B25" s="11"/>
      <c r="C25" s="10"/>
      <c r="D25" s="9">
        <v>42655</v>
      </c>
      <c r="E25" s="8">
        <v>42703</v>
      </c>
      <c r="F25" s="7">
        <f t="shared" ca="1" si="1"/>
        <v>0.41989710648340406</v>
      </c>
      <c r="G25" s="1" t="s">
        <v>4</v>
      </c>
      <c r="H25" s="3"/>
      <c r="I25" s="6"/>
      <c r="J25" s="5"/>
      <c r="K25" s="5"/>
      <c r="L25" s="4" t="s">
        <v>17</v>
      </c>
      <c r="M25" s="3" t="s">
        <v>3</v>
      </c>
      <c r="N25" s="2"/>
      <c r="O25" s="1"/>
    </row>
    <row r="26" spans="1:15" x14ac:dyDescent="0.25">
      <c r="A26" s="12"/>
      <c r="B26" s="11"/>
      <c r="C26" s="10"/>
      <c r="D26" s="9"/>
      <c r="E26" s="8">
        <v>42703</v>
      </c>
      <c r="F26" s="7">
        <f t="shared" ca="1" si="1"/>
        <v>0.41989710648340406</v>
      </c>
      <c r="G26" s="1" t="s">
        <v>10</v>
      </c>
      <c r="H26" s="3" t="s">
        <v>16</v>
      </c>
      <c r="I26" s="6" t="s">
        <v>7</v>
      </c>
      <c r="J26" s="5" t="s">
        <v>6</v>
      </c>
      <c r="K26" s="5" t="s">
        <v>5</v>
      </c>
      <c r="L26" s="4" t="s">
        <v>8</v>
      </c>
      <c r="M26" s="3"/>
      <c r="N26" s="2"/>
      <c r="O26" s="1"/>
    </row>
    <row r="27" spans="1:15" x14ac:dyDescent="0.25">
      <c r="A27" s="12"/>
      <c r="B27" s="11"/>
      <c r="C27" s="10"/>
      <c r="D27" s="9"/>
      <c r="E27" s="8">
        <v>42703</v>
      </c>
      <c r="F27" s="7">
        <f t="shared" ca="1" si="1"/>
        <v>0.41989710648340406</v>
      </c>
      <c r="G27" s="1" t="s">
        <v>10</v>
      </c>
      <c r="H27" s="3" t="s">
        <v>15</v>
      </c>
      <c r="I27" s="6" t="s">
        <v>7</v>
      </c>
      <c r="J27" s="5" t="s">
        <v>12</v>
      </c>
      <c r="K27" s="5" t="s">
        <v>11</v>
      </c>
      <c r="L27" s="4" t="s">
        <v>8</v>
      </c>
      <c r="M27" s="3"/>
      <c r="N27" s="2"/>
      <c r="O27" s="1"/>
    </row>
    <row r="28" spans="1:15" x14ac:dyDescent="0.25">
      <c r="A28" s="12"/>
      <c r="B28" s="11"/>
      <c r="C28" s="10"/>
      <c r="D28" s="9"/>
      <c r="E28" s="8">
        <v>42704</v>
      </c>
      <c r="F28" s="7">
        <f t="shared" ca="1" si="1"/>
        <v>1.4198971064834041</v>
      </c>
      <c r="G28" s="1" t="s">
        <v>4</v>
      </c>
      <c r="H28" s="3" t="s">
        <v>1</v>
      </c>
      <c r="I28" s="6"/>
      <c r="J28" s="5"/>
      <c r="K28" s="5"/>
      <c r="L28" s="4" t="s">
        <v>4</v>
      </c>
      <c r="M28" s="3" t="s">
        <v>3</v>
      </c>
      <c r="N28" s="2"/>
      <c r="O28" s="1"/>
    </row>
    <row r="29" spans="1:15" x14ac:dyDescent="0.25">
      <c r="A29" s="12"/>
      <c r="B29" s="11"/>
      <c r="C29" s="10"/>
      <c r="D29" s="9"/>
      <c r="E29" s="8">
        <v>42704</v>
      </c>
      <c r="F29" s="7">
        <f t="shared" ca="1" si="1"/>
        <v>1.4198971064834041</v>
      </c>
      <c r="G29" s="1" t="s">
        <v>10</v>
      </c>
      <c r="H29" s="3"/>
      <c r="I29" s="6" t="s">
        <v>7</v>
      </c>
      <c r="J29" s="5" t="s">
        <v>12</v>
      </c>
      <c r="K29" s="5" t="s">
        <v>11</v>
      </c>
      <c r="L29" s="4" t="s">
        <v>8</v>
      </c>
      <c r="M29" s="3" t="s">
        <v>0</v>
      </c>
      <c r="N29" s="2"/>
      <c r="O29" s="1"/>
    </row>
    <row r="30" spans="1:15" x14ac:dyDescent="0.25">
      <c r="A30" s="12"/>
      <c r="B30" s="11"/>
      <c r="C30" s="10"/>
      <c r="D30" s="9"/>
      <c r="E30" s="8">
        <v>42704</v>
      </c>
      <c r="F30" s="7">
        <f t="shared" ca="1" si="1"/>
        <v>1.4198971064834041</v>
      </c>
      <c r="G30" s="1" t="s">
        <v>10</v>
      </c>
      <c r="H30" s="3" t="s">
        <v>14</v>
      </c>
      <c r="I30" s="6" t="s">
        <v>7</v>
      </c>
      <c r="J30" s="5"/>
      <c r="K30" s="5"/>
      <c r="L30" s="4" t="s">
        <v>8</v>
      </c>
      <c r="M30" s="3"/>
      <c r="N30" s="2"/>
      <c r="O30" s="1"/>
    </row>
    <row r="31" spans="1:15" x14ac:dyDescent="0.25">
      <c r="A31" s="12"/>
      <c r="B31" s="11"/>
      <c r="C31" s="10"/>
      <c r="D31" s="9"/>
      <c r="E31" s="8">
        <v>42704</v>
      </c>
      <c r="F31" s="7">
        <f t="shared" ca="1" si="1"/>
        <v>1.4198971064834041</v>
      </c>
      <c r="G31" s="1" t="s">
        <v>4</v>
      </c>
      <c r="H31" s="3"/>
      <c r="I31" s="6"/>
      <c r="J31" s="5"/>
      <c r="K31" s="5"/>
      <c r="L31" s="4" t="s">
        <v>4</v>
      </c>
      <c r="M31" s="3" t="s">
        <v>3</v>
      </c>
      <c r="N31" s="2"/>
      <c r="O31" s="1"/>
    </row>
    <row r="32" spans="1:15" x14ac:dyDescent="0.25">
      <c r="A32" s="12"/>
      <c r="B32" s="11"/>
      <c r="C32" s="10"/>
      <c r="D32" s="9">
        <v>42702</v>
      </c>
      <c r="E32" s="8">
        <v>42704</v>
      </c>
      <c r="F32" s="7">
        <f t="shared" ca="1" si="1"/>
        <v>1.4198971064834041</v>
      </c>
      <c r="G32" s="1" t="s">
        <v>4</v>
      </c>
      <c r="H32" s="3"/>
      <c r="I32" s="6"/>
      <c r="J32" s="5"/>
      <c r="K32" s="5"/>
      <c r="L32" s="4" t="s">
        <v>4</v>
      </c>
      <c r="M32" s="3" t="s">
        <v>3</v>
      </c>
      <c r="N32" s="2"/>
      <c r="O32" s="1"/>
    </row>
    <row r="33" spans="1:15" x14ac:dyDescent="0.25">
      <c r="A33" s="12"/>
      <c r="B33" s="11"/>
      <c r="C33" s="10"/>
      <c r="D33" s="9"/>
      <c r="E33" s="8">
        <v>42704</v>
      </c>
      <c r="F33" s="7">
        <f t="shared" ca="1" si="1"/>
        <v>1.4198971064834041</v>
      </c>
      <c r="G33" s="1" t="s">
        <v>10</v>
      </c>
      <c r="H33" s="3" t="s">
        <v>14</v>
      </c>
      <c r="I33" s="6" t="s">
        <v>7</v>
      </c>
      <c r="J33" s="5" t="s">
        <v>6</v>
      </c>
      <c r="K33" s="5" t="s">
        <v>5</v>
      </c>
      <c r="L33" s="4" t="s">
        <v>8</v>
      </c>
      <c r="M33" s="3"/>
      <c r="N33" s="2"/>
      <c r="O33" s="1"/>
    </row>
    <row r="34" spans="1:15" x14ac:dyDescent="0.25">
      <c r="A34" s="12"/>
      <c r="B34" s="11"/>
      <c r="C34" s="10"/>
      <c r="D34" s="9"/>
      <c r="E34" s="8">
        <v>42704</v>
      </c>
      <c r="F34" s="7">
        <f t="shared" ca="1" si="1"/>
        <v>1.4198971064834041</v>
      </c>
      <c r="G34" s="1" t="s">
        <v>4</v>
      </c>
      <c r="H34" s="3"/>
      <c r="I34" s="6"/>
      <c r="J34" s="5"/>
      <c r="K34" s="5"/>
      <c r="L34" s="4" t="s">
        <v>4</v>
      </c>
      <c r="M34" s="3" t="s">
        <v>3</v>
      </c>
      <c r="N34" s="2"/>
      <c r="O34" s="1"/>
    </row>
    <row r="35" spans="1:15" x14ac:dyDescent="0.25">
      <c r="A35" s="12"/>
      <c r="B35" s="11"/>
      <c r="C35" s="10"/>
      <c r="D35" s="9"/>
      <c r="E35" s="8">
        <v>42705</v>
      </c>
      <c r="F35" s="7">
        <f t="shared" ca="1" si="1"/>
        <v>2.4198971064834041</v>
      </c>
      <c r="G35" s="1"/>
      <c r="H35" s="3"/>
      <c r="I35" s="6"/>
      <c r="J35" s="5"/>
      <c r="K35" s="5"/>
      <c r="L35" s="4"/>
      <c r="M35" s="3"/>
      <c r="N35" s="2"/>
      <c r="O35" s="1"/>
    </row>
    <row r="36" spans="1:15" x14ac:dyDescent="0.25">
      <c r="A36" s="12"/>
      <c r="B36" s="11"/>
      <c r="C36" s="10"/>
      <c r="D36" s="9"/>
      <c r="E36" s="8">
        <v>42705</v>
      </c>
      <c r="F36" s="7">
        <f t="shared" ca="1" si="1"/>
        <v>2.4198971064834041</v>
      </c>
      <c r="G36" s="1" t="s">
        <v>2</v>
      </c>
      <c r="H36" s="3"/>
      <c r="I36" s="6"/>
      <c r="J36" s="5"/>
      <c r="K36" s="5"/>
      <c r="L36" s="4" t="s">
        <v>0</v>
      </c>
      <c r="M36" s="3" t="s">
        <v>0</v>
      </c>
      <c r="N36" s="2"/>
      <c r="O36" s="1"/>
    </row>
    <row r="37" spans="1:15" x14ac:dyDescent="0.25">
      <c r="A37" s="12"/>
      <c r="B37" s="11"/>
      <c r="C37" s="10"/>
      <c r="D37" s="9"/>
      <c r="E37" s="8">
        <v>42705</v>
      </c>
      <c r="F37" s="7">
        <f t="shared" ca="1" si="1"/>
        <v>2.4198971064834041</v>
      </c>
      <c r="G37" s="1" t="s">
        <v>10</v>
      </c>
      <c r="H37" s="3" t="s">
        <v>13</v>
      </c>
      <c r="I37" s="6"/>
      <c r="J37" s="5" t="s">
        <v>12</v>
      </c>
      <c r="K37" s="5" t="s">
        <v>11</v>
      </c>
      <c r="L37" s="4" t="s">
        <v>8</v>
      </c>
      <c r="M37" s="3" t="s">
        <v>0</v>
      </c>
      <c r="N37" s="2"/>
      <c r="O37" s="1"/>
    </row>
    <row r="38" spans="1:15" x14ac:dyDescent="0.25">
      <c r="A38" s="12"/>
      <c r="B38" s="11"/>
      <c r="C38" s="10"/>
      <c r="D38" s="9">
        <v>42702</v>
      </c>
      <c r="E38" s="8">
        <v>42705</v>
      </c>
      <c r="F38" s="7">
        <f t="shared" ca="1" si="1"/>
        <v>2.4198971064834041</v>
      </c>
      <c r="G38" s="1" t="s">
        <v>4</v>
      </c>
      <c r="H38" s="3" t="s">
        <v>13</v>
      </c>
      <c r="I38" s="6"/>
      <c r="J38" s="5"/>
      <c r="K38" s="5"/>
      <c r="L38" s="4" t="s">
        <v>4</v>
      </c>
      <c r="M38" s="3" t="s">
        <v>3</v>
      </c>
      <c r="N38" s="2"/>
      <c r="O38" s="1"/>
    </row>
    <row r="39" spans="1:15" x14ac:dyDescent="0.25">
      <c r="A39" s="12"/>
      <c r="B39" s="11"/>
      <c r="C39" s="10"/>
      <c r="D39" s="9"/>
      <c r="E39" s="8">
        <v>42705</v>
      </c>
      <c r="F39" s="7">
        <f t="shared" ca="1" si="1"/>
        <v>2.4198971064834041</v>
      </c>
      <c r="G39" s="1" t="s">
        <v>4</v>
      </c>
      <c r="H39" s="3" t="s">
        <v>1</v>
      </c>
      <c r="I39" s="6"/>
      <c r="J39" s="5"/>
      <c r="K39" s="5"/>
      <c r="L39" s="4" t="s">
        <v>4</v>
      </c>
      <c r="M39" s="3" t="s">
        <v>3</v>
      </c>
      <c r="N39" s="2"/>
      <c r="O39" s="1"/>
    </row>
    <row r="40" spans="1:15" x14ac:dyDescent="0.25">
      <c r="A40" s="12"/>
      <c r="B40" s="11"/>
      <c r="C40" s="10"/>
      <c r="D40" s="9"/>
      <c r="E40" s="8">
        <v>42705</v>
      </c>
      <c r="F40" s="7">
        <f t="shared" ca="1" si="1"/>
        <v>2.4198971064834041</v>
      </c>
      <c r="G40" s="1" t="s">
        <v>10</v>
      </c>
      <c r="H40" s="3"/>
      <c r="I40" s="6"/>
      <c r="J40" s="5" t="s">
        <v>12</v>
      </c>
      <c r="K40" s="5" t="s">
        <v>11</v>
      </c>
      <c r="L40" s="4" t="s">
        <v>8</v>
      </c>
      <c r="M40" s="3" t="s">
        <v>0</v>
      </c>
      <c r="N40" s="2"/>
      <c r="O40" s="1"/>
    </row>
    <row r="41" spans="1:15" x14ac:dyDescent="0.25">
      <c r="A41" s="12"/>
      <c r="B41" s="11"/>
      <c r="C41" s="10"/>
      <c r="D41" s="9"/>
      <c r="E41" s="8">
        <v>42705</v>
      </c>
      <c r="F41" s="7">
        <f t="shared" ca="1" si="1"/>
        <v>2.4198971064834041</v>
      </c>
      <c r="G41" s="1" t="s">
        <v>10</v>
      </c>
      <c r="H41" s="3" t="s">
        <v>9</v>
      </c>
      <c r="I41" s="6" t="s">
        <v>7</v>
      </c>
      <c r="J41" s="5" t="s">
        <v>6</v>
      </c>
      <c r="K41" s="5" t="s">
        <v>5</v>
      </c>
      <c r="L41" s="4" t="s">
        <v>8</v>
      </c>
      <c r="M41" s="3" t="s">
        <v>3</v>
      </c>
      <c r="N41" s="2"/>
      <c r="O41" s="1"/>
    </row>
    <row r="42" spans="1:15" x14ac:dyDescent="0.25">
      <c r="A42" s="12"/>
      <c r="B42" s="11"/>
      <c r="C42" s="10"/>
      <c r="D42" s="9">
        <v>42702</v>
      </c>
      <c r="E42" s="8">
        <v>42705</v>
      </c>
      <c r="F42" s="7">
        <f t="shared" ca="1" si="1"/>
        <v>2.4198971064834041</v>
      </c>
      <c r="G42" s="1" t="s">
        <v>4</v>
      </c>
      <c r="H42" s="3"/>
      <c r="I42" s="6" t="s">
        <v>7</v>
      </c>
      <c r="J42" s="5" t="s">
        <v>6</v>
      </c>
      <c r="K42" s="5" t="s">
        <v>5</v>
      </c>
      <c r="L42" s="4" t="s">
        <v>4</v>
      </c>
      <c r="M42" s="3" t="s">
        <v>3</v>
      </c>
      <c r="N42" s="2"/>
      <c r="O42" s="1"/>
    </row>
    <row r="43" spans="1:15" x14ac:dyDescent="0.25">
      <c r="A43" s="12"/>
      <c r="B43" s="11"/>
      <c r="C43" s="10"/>
      <c r="D43" s="9"/>
      <c r="E43" s="8">
        <v>42705</v>
      </c>
      <c r="F43" s="7">
        <f t="shared" ca="1" si="1"/>
        <v>2.4198971064834041</v>
      </c>
      <c r="G43" s="1" t="s">
        <v>2</v>
      </c>
      <c r="H43" s="3" t="s">
        <v>1</v>
      </c>
      <c r="I43" s="6"/>
      <c r="J43" s="5"/>
      <c r="K43" s="5"/>
      <c r="L43" s="4" t="s">
        <v>0</v>
      </c>
      <c r="M43" s="3" t="s">
        <v>0</v>
      </c>
      <c r="N43" s="2"/>
      <c r="O43" s="1"/>
    </row>
  </sheetData>
  <conditionalFormatting sqref="A8:O43">
    <cfRule type="expression" dxfId="0" priority="1">
      <formula>MOD(ROW(),2)=0</formula>
    </cfRule>
  </conditionalFormatting>
  <pageMargins left="0.7" right="0.7" top="0.75" bottom="0.75" header="0.3" footer="0.3"/>
  <pageSetup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[1]Sheet2!#REF!</xm:f>
          </x14:formula1>
          <xm:sqref>G8:G43</xm:sqref>
        </x14:dataValidation>
        <x14:dataValidation type="list" allowBlank="1" showInputMessage="1" showErrorMessage="1">
          <x14:formula1>
            <xm:f>[1]Sheet2!#REF!</xm:f>
          </x14:formula1>
          <xm:sqref>H8:M43 C8:C43 O8:O43 C5</xm:sqref>
        </x14:dataValidation>
      </x14:dataValidation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Sheet5</vt:lpstr>
      <vt:lpstr>Sheet1</vt:lpstr>
    </vt:vector>
  </TitlesOfParts>
  <Company>Tesla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Bella</dc:creator>
  <cp:lastModifiedBy>PMK</cp:lastModifiedBy>
  <dcterms:created xsi:type="dcterms:W3CDTF">2016-11-27T22:56:12Z</dcterms:created>
  <dcterms:modified xsi:type="dcterms:W3CDTF">2016-11-28T12:55:26Z</dcterms:modified>
</cp:coreProperties>
</file>