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 hidePivotFieldList="1"/>
  <bookViews>
    <workbookView xWindow="-15" yWindow="-15" windowWidth="15225" windowHeight="12525" activeTab="1"/>
  </bookViews>
  <sheets>
    <sheet name="Tableau de bord" sheetId="1" r:id="rId1"/>
    <sheet name="Suivi des visites" sheetId="2" r:id="rId2"/>
  </sheets>
  <definedNames>
    <definedName name="_xlnm._FilterDatabase" localSheetId="1" hidden="1">'Suivi des visites'!$A$1:$C$30</definedName>
    <definedName name="Listing">'Tableau de bord'!$B$3:$B$10</definedName>
    <definedName name="Régions">'Tableau de bord'!$C$3:$C$10</definedName>
  </definedNames>
  <calcPr calcId="145621" calcOnSave="0"/>
  <pivotCaches>
    <pivotCache cacheId="13" r:id="rId3"/>
  </pivotCaches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4" i="1" l="1" a="1"/>
  <c r="D4" i="1" s="1"/>
  <c r="D5" i="1" a="1"/>
  <c r="D5" i="1"/>
  <c r="D6" i="1" a="1"/>
  <c r="D6" i="1" s="1"/>
  <c r="D7" i="1" a="1"/>
  <c r="D7" i="1" s="1"/>
  <c r="D8" i="1" a="1"/>
  <c r="D8" i="1" s="1"/>
  <c r="D9" i="1" a="1"/>
  <c r="D9" i="1" s="1"/>
  <c r="D10" i="1" a="1"/>
  <c r="D10" i="1" s="1"/>
  <c r="D3" i="1" a="1"/>
  <c r="D3" i="1" s="1"/>
  <c r="B11" i="2" l="1"/>
  <c r="B12" i="2"/>
  <c r="B13" i="2"/>
  <c r="B14" i="2"/>
  <c r="B15" i="2"/>
  <c r="B16" i="2"/>
  <c r="B17" i="2"/>
  <c r="B18" i="2"/>
  <c r="B19" i="2"/>
  <c r="B20" i="2"/>
  <c r="B21" i="2"/>
  <c r="B22" i="2"/>
  <c r="B23" i="2"/>
  <c r="B24" i="2"/>
  <c r="B25" i="2"/>
  <c r="B26" i="2"/>
  <c r="B27" i="2"/>
  <c r="B28" i="2"/>
  <c r="B29" i="2"/>
  <c r="B30" i="2"/>
  <c r="B3" i="2"/>
  <c r="B4" i="2"/>
  <c r="B5" i="2"/>
  <c r="B6" i="2"/>
  <c r="B7" i="2"/>
  <c r="B8" i="2"/>
  <c r="B9" i="2"/>
  <c r="B10" i="2"/>
  <c r="B2" i="2"/>
</calcChain>
</file>

<file path=xl/sharedStrings.xml><?xml version="1.0" encoding="utf-8"?>
<sst xmlns="http://schemas.openxmlformats.org/spreadsheetml/2006/main" count="73" uniqueCount="23">
  <si>
    <t>Client1</t>
  </si>
  <si>
    <t>Client2</t>
  </si>
  <si>
    <t>Client3</t>
  </si>
  <si>
    <t>Client4</t>
  </si>
  <si>
    <t>Client5</t>
  </si>
  <si>
    <t>Client6</t>
  </si>
  <si>
    <t>Client7</t>
  </si>
  <si>
    <t>Client8</t>
  </si>
  <si>
    <t>Alsace</t>
  </si>
  <si>
    <t>Franche-Comté</t>
  </si>
  <si>
    <t>Ile-de-France</t>
  </si>
  <si>
    <t>Bretagne</t>
  </si>
  <si>
    <t>Lorraine</t>
  </si>
  <si>
    <t>Rhône-Alpes</t>
  </si>
  <si>
    <t>Aquitaine</t>
  </si>
  <si>
    <t>N°Client</t>
  </si>
  <si>
    <t>Région</t>
  </si>
  <si>
    <t>Date de visite</t>
  </si>
  <si>
    <t>Clients</t>
  </si>
  <si>
    <t>Dernière visite</t>
  </si>
  <si>
    <t>Total général</t>
  </si>
  <si>
    <t>Nombre de Région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</si>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</sst>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\ _€_-;\-* #,##0.00\ _€_-;_-* &quot;-&quot;??\ _€_-;_-@_-"/>
    <numFmt numFmtId="165" formatCode="_-* #,##0\ _€_-;\-* #,##0\ _€_-;_-* &quot;-&quot;??\ _€_-;_-@_-"/>
  </numFmts>
  <fonts count="3" x14ac:knownFonts="1">
    <font>
      <sz val="11"/>
      <color theme="1"/>
      <name val="Arial"/>
      <family val="2"/>
    </font>
    <font>
      <b/>
      <sz val="11"/>
      <color theme="1"/>
      <name val="Arial"/>
      <family val="2"/>
    </font>
    <font>
      <sz val="11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2" fillId="0" borderId="0" applyFont="0" applyFill="0" applyBorder="0" applyAlignment="0" applyProtection="0"/>
  </cellStyleXfs>
  <cellXfs count="11">
    <xf numFmtId="0" fontId="0" fillId="0" borderId="0" xfId="0"/>
    <xf numFmtId="0" fontId="1" fillId="0" borderId="0" xfId="0" applyFont="1"/>
    <xf numFmtId="0" fontId="0" fillId="0" borderId="0" xfId="0" applyNumberFormat="1"/>
    <xf numFmtId="165" fontId="0" fillId="0" borderId="0" xfId="1" applyNumberFormat="1" applyFont="1"/>
    <xf numFmtId="0" fontId="1" fillId="0" borderId="1" xfId="0" applyFont="1" applyBorder="1"/>
    <xf numFmtId="0" fontId="0" fillId="0" borderId="1" xfId="0" applyBorder="1"/>
    <xf numFmtId="14" fontId="0" fillId="0" borderId="1" xfId="0" applyNumberFormat="1" applyBorder="1"/>
    <xf numFmtId="0" fontId="0" fillId="0" borderId="0" xfId="0" applyFill="1"/>
    <xf numFmtId="14" fontId="0" fillId="0" borderId="0" xfId="0" applyNumberFormat="1" applyFill="1"/>
    <xf numFmtId="0" fontId="0" fillId="0" borderId="1" xfId="0" pivotButton="1" applyBorder="1"/>
    <xf numFmtId="0" fontId="0" fillId="0" borderId="1" xfId="0" applyNumberFormat="1" applyBorder="1"/>
  </cellXfs>
  <cellStyles count="2">
    <cellStyle name="Milliers" xfId="1" builtinId="3"/>
    <cellStyle name="Normal" xfId="0" builtinId="0"/>
  </cellStyles>
  <dxfs count="1"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PMK" refreshedDate="42742.662592476852" createdVersion="4" refreshedVersion="4" minRefreshableVersion="3" recordCount="29">
  <cacheSource type="worksheet">
    <worksheetSource ref="A1:C30" sheet="Suivi des visites"/>
  </cacheSource>
  <cacheFields count="4">
    <cacheField name="N°Client" numFmtId="0">
      <sharedItems count="8">
        <s v="Client3"/>
        <s v="Client6"/>
        <s v="Client5"/>
        <s v="Client1"/>
        <s v="Client7"/>
        <s v="Client2"/>
        <s v="Client4"/>
        <s v="Client8"/>
      </sharedItems>
    </cacheField>
    <cacheField name="Région" numFmtId="0">
      <sharedItems count="7">
        <s v="Ile-de-France"/>
        <s v="Rhône-Alpes"/>
        <s v="Alsace"/>
        <s v="Bretagne"/>
        <s v="Franche-Comté"/>
        <s v="Lorraine"/>
        <s v="Aquitaine"/>
      </sharedItems>
    </cacheField>
    <cacheField name="Date de visite" numFmtId="14">
      <sharedItems containsSemiMixedTypes="0" containsNonDate="0" containsDate="1" containsString="0" minDate="2016-01-01T00:00:00" maxDate="2016-12-02T00:00:00" count="27">
        <d v="2016-01-01T00:00:00"/>
        <d v="2016-01-12T00:00:00"/>
        <d v="2016-01-18T00:00:00"/>
        <d v="2016-02-12T00:00:00"/>
        <d v="2016-02-16T00:00:00"/>
        <d v="2016-04-02T00:00:00"/>
        <d v="2016-04-07T00:00:00"/>
        <d v="2016-04-09T00:00:00"/>
        <d v="2016-04-18T00:00:00"/>
        <d v="2016-04-22T00:00:00"/>
        <d v="2016-05-10T00:00:00"/>
        <d v="2016-05-19T00:00:00"/>
        <d v="2016-05-22T00:00:00"/>
        <d v="2016-06-06T00:00:00"/>
        <d v="2016-06-16T00:00:00"/>
        <d v="2016-06-21T00:00:00"/>
        <d v="2016-07-05T00:00:00"/>
        <d v="2016-07-25T00:00:00"/>
        <d v="2016-07-31T00:00:00"/>
        <d v="2016-08-11T00:00:00"/>
        <d v="2016-09-07T00:00:00"/>
        <d v="2016-09-22T00:00:00"/>
        <d v="2016-09-24T00:00:00"/>
        <d v="2016-11-16T00:00:00"/>
        <d v="2016-11-22T00:00:00"/>
        <d v="2016-11-27T00:00:00"/>
        <d v="2016-12-01T00:00:00"/>
      </sharedItems>
    </cacheField>
    <cacheField name="Datemini" numFmtId="0" formula="MIN('Date de visite' )" databaseField="0"/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29">
  <r>
    <x v="0"/>
    <x v="0"/>
    <x v="0"/>
  </r>
  <r>
    <x v="1"/>
    <x v="1"/>
    <x v="1"/>
  </r>
  <r>
    <x v="2"/>
    <x v="0"/>
    <x v="2"/>
  </r>
  <r>
    <x v="3"/>
    <x v="2"/>
    <x v="3"/>
  </r>
  <r>
    <x v="4"/>
    <x v="3"/>
    <x v="4"/>
  </r>
  <r>
    <x v="5"/>
    <x v="4"/>
    <x v="5"/>
  </r>
  <r>
    <x v="6"/>
    <x v="5"/>
    <x v="6"/>
  </r>
  <r>
    <x v="2"/>
    <x v="0"/>
    <x v="7"/>
  </r>
  <r>
    <x v="7"/>
    <x v="6"/>
    <x v="8"/>
  </r>
  <r>
    <x v="3"/>
    <x v="2"/>
    <x v="9"/>
  </r>
  <r>
    <x v="6"/>
    <x v="5"/>
    <x v="10"/>
  </r>
  <r>
    <x v="4"/>
    <x v="3"/>
    <x v="11"/>
  </r>
  <r>
    <x v="0"/>
    <x v="0"/>
    <x v="12"/>
  </r>
  <r>
    <x v="5"/>
    <x v="4"/>
    <x v="13"/>
  </r>
  <r>
    <x v="4"/>
    <x v="3"/>
    <x v="14"/>
  </r>
  <r>
    <x v="5"/>
    <x v="4"/>
    <x v="15"/>
  </r>
  <r>
    <x v="4"/>
    <x v="3"/>
    <x v="16"/>
  </r>
  <r>
    <x v="0"/>
    <x v="0"/>
    <x v="17"/>
  </r>
  <r>
    <x v="1"/>
    <x v="1"/>
    <x v="18"/>
  </r>
  <r>
    <x v="5"/>
    <x v="4"/>
    <x v="19"/>
  </r>
  <r>
    <x v="4"/>
    <x v="3"/>
    <x v="20"/>
  </r>
  <r>
    <x v="7"/>
    <x v="6"/>
    <x v="21"/>
  </r>
  <r>
    <x v="6"/>
    <x v="5"/>
    <x v="21"/>
  </r>
  <r>
    <x v="0"/>
    <x v="0"/>
    <x v="22"/>
  </r>
  <r>
    <x v="4"/>
    <x v="3"/>
    <x v="23"/>
  </r>
  <r>
    <x v="3"/>
    <x v="2"/>
    <x v="23"/>
  </r>
  <r>
    <x v="7"/>
    <x v="6"/>
    <x v="24"/>
  </r>
  <r>
    <x v="6"/>
    <x v="5"/>
    <x v="25"/>
  </r>
  <r>
    <x v="2"/>
    <x v="0"/>
    <x v="26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13" applyNumberFormats="0" applyBorderFormats="0" applyFontFormats="0" applyPatternFormats="0" applyAlignmentFormats="0" applyWidthHeightFormats="1" dataCaption="Valeurs" updatedVersion="4" minRefreshableVersion="3" showDrill="0" useAutoFormatting="1" itemPrintTitles="1" createdVersion="4" indent="0" compact="0" compactData="0" gridDropZones="1" multipleFieldFilters="0" fieldListSortAscending="1">
  <location ref="B15:E46" firstHeaderRow="2" firstDataRow="2" firstDataCol="3"/>
  <pivotFields count="4">
    <pivotField axis="axisRow" compact="0" outline="0" showAll="0" defaultSubtotal="0">
      <items count="8">
        <item x="3"/>
        <item x="5"/>
        <item x="0"/>
        <item x="6"/>
        <item x="2"/>
        <item x="1"/>
        <item x="4"/>
        <item x="7"/>
      </items>
    </pivotField>
    <pivotField axis="axisRow" dataField="1" compact="0" outline="0" showAll="0" defaultSubtotal="0">
      <items count="7">
        <item x="2"/>
        <item x="6"/>
        <item x="3"/>
        <item x="4"/>
        <item x="0"/>
        <item x="5"/>
        <item x="1"/>
      </items>
    </pivotField>
    <pivotField axis="axisRow" compact="0" numFmtId="14" outline="0" showAll="0" defaultSubtotal="0">
      <items count="27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</items>
    </pivotField>
    <pivotField compact="0" outline="0" dragToRow="0" dragToCol="0" dragToPage="0" showAll="0" defaultSubtotal="0"/>
  </pivotFields>
  <rowFields count="3">
    <field x="0"/>
    <field x="1"/>
    <field x="2"/>
  </rowFields>
  <rowItems count="30">
    <i>
      <x/>
      <x/>
      <x v="3"/>
    </i>
    <i r="2">
      <x v="9"/>
    </i>
    <i r="2">
      <x v="23"/>
    </i>
    <i>
      <x v="1"/>
      <x v="3"/>
      <x v="5"/>
    </i>
    <i r="2">
      <x v="13"/>
    </i>
    <i r="2">
      <x v="15"/>
    </i>
    <i r="2">
      <x v="19"/>
    </i>
    <i>
      <x v="2"/>
      <x v="4"/>
      <x/>
    </i>
    <i r="2">
      <x v="12"/>
    </i>
    <i r="2">
      <x v="17"/>
    </i>
    <i r="2">
      <x v="22"/>
    </i>
    <i>
      <x v="3"/>
      <x v="5"/>
      <x v="6"/>
    </i>
    <i r="2">
      <x v="10"/>
    </i>
    <i r="2">
      <x v="21"/>
    </i>
    <i r="2">
      <x v="25"/>
    </i>
    <i>
      <x v="4"/>
      <x v="4"/>
      <x v="2"/>
    </i>
    <i r="2">
      <x v="7"/>
    </i>
    <i r="2">
      <x v="26"/>
    </i>
    <i>
      <x v="5"/>
      <x v="6"/>
      <x v="1"/>
    </i>
    <i r="2">
      <x v="18"/>
    </i>
    <i>
      <x v="6"/>
      <x v="2"/>
      <x v="4"/>
    </i>
    <i r="2">
      <x v="11"/>
    </i>
    <i r="2">
      <x v="14"/>
    </i>
    <i r="2">
      <x v="16"/>
    </i>
    <i r="2">
      <x v="20"/>
    </i>
    <i r="2">
      <x v="23"/>
    </i>
    <i>
      <x v="7"/>
      <x v="1"/>
      <x v="8"/>
    </i>
    <i r="2">
      <x v="21"/>
    </i>
    <i r="2">
      <x v="24"/>
    </i>
    <i t="grand">
      <x/>
    </i>
  </rowItems>
  <colItems count="1">
    <i/>
  </colItems>
  <dataFields count="1">
    <dataField name="Nombre de Région" fld="1" subtotal="count" baseField="0" baseItem="0"/>
  </dataFields>
  <formats count="1">
    <format dxfId="0">
      <pivotArea type="all" dataOnly="0" outline="0" fieldPosition="0"/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E46"/>
  <sheetViews>
    <sheetView workbookViewId="0"/>
  </sheetViews>
  <sheetFormatPr baseColWidth="10" defaultRowHeight="14.25" x14ac:dyDescent="0.2"/>
  <cols>
    <col min="2" max="2" width="14.75" customWidth="1"/>
    <col min="3" max="3" width="13.75" bestFit="1" customWidth="1"/>
    <col min="4" max="4" width="15.125" customWidth="1"/>
    <col min="5" max="5" width="5.375" customWidth="1"/>
  </cols>
  <sheetData>
    <row r="2" spans="2:5" ht="15" x14ac:dyDescent="0.25">
      <c r="B2" s="4" t="s">
        <v>18</v>
      </c>
      <c r="C2" s="4" t="s">
        <v>16</v>
      </c>
      <c r="D2" s="4" t="s">
        <v>19</v>
      </c>
    </row>
    <row r="3" spans="2:5" x14ac:dyDescent="0.2">
      <c r="B3" s="5" t="s">
        <v>0</v>
      </c>
      <c r="C3" s="5" t="s">
        <v>8</v>
      </c>
      <c r="D3" s="6">
        <f t="array" ref="D3">MIN(IF(('Suivi des visites'!$A$2:$A$30=B3)*('Suivi des visites'!$B$2:$B$30=C3),'Suivi des visites'!$C$2:$C$30))</f>
        <v>42412</v>
      </c>
    </row>
    <row r="4" spans="2:5" x14ac:dyDescent="0.2">
      <c r="B4" s="5" t="s">
        <v>1</v>
      </c>
      <c r="C4" s="5" t="s">
        <v>9</v>
      </c>
      <c r="D4" s="6">
        <f t="array" ref="D4">MIN(IF(('Suivi des visites'!$A$2:$A$30=B4)*('Suivi des visites'!$B$2:$B$30=C4),'Suivi des visites'!$C$2:$C$30))</f>
        <v>42462</v>
      </c>
    </row>
    <row r="5" spans="2:5" x14ac:dyDescent="0.2">
      <c r="B5" s="5" t="s">
        <v>2</v>
      </c>
      <c r="C5" s="5" t="s">
        <v>10</v>
      </c>
      <c r="D5" s="6">
        <f t="array" ref="D5">MIN(IF(('Suivi des visites'!$A$2:$A$30=B5)*('Suivi des visites'!$B$2:$B$30=C5),'Suivi des visites'!$C$2:$C$30))</f>
        <v>42370</v>
      </c>
    </row>
    <row r="6" spans="2:5" x14ac:dyDescent="0.2">
      <c r="B6" s="5" t="s">
        <v>3</v>
      </c>
      <c r="C6" s="5" t="s">
        <v>12</v>
      </c>
      <c r="D6" s="6">
        <f t="array" ref="D6">MIN(IF(('Suivi des visites'!$A$2:$A$30=B6)*('Suivi des visites'!$B$2:$B$30=C6),'Suivi des visites'!$C$2:$C$30))</f>
        <v>42467</v>
      </c>
    </row>
    <row r="7" spans="2:5" x14ac:dyDescent="0.2">
      <c r="B7" s="5" t="s">
        <v>4</v>
      </c>
      <c r="C7" s="5" t="s">
        <v>10</v>
      </c>
      <c r="D7" s="6">
        <f t="array" ref="D7">MIN(IF(('Suivi des visites'!$A$2:$A$30=B7)*('Suivi des visites'!$B$2:$B$30=C7),'Suivi des visites'!$C$2:$C$30))</f>
        <v>42387</v>
      </c>
    </row>
    <row r="8" spans="2:5" x14ac:dyDescent="0.2">
      <c r="B8" s="5" t="s">
        <v>5</v>
      </c>
      <c r="C8" s="5" t="s">
        <v>13</v>
      </c>
      <c r="D8" s="6">
        <f t="array" ref="D8">MIN(IF(('Suivi des visites'!$A$2:$A$30=B8)*('Suivi des visites'!$B$2:$B$30=C8),'Suivi des visites'!$C$2:$C$30))</f>
        <v>42381</v>
      </c>
    </row>
    <row r="9" spans="2:5" x14ac:dyDescent="0.2">
      <c r="B9" s="5" t="s">
        <v>6</v>
      </c>
      <c r="C9" s="5" t="s">
        <v>11</v>
      </c>
      <c r="D9" s="6">
        <f t="array" ref="D9">MIN(IF(('Suivi des visites'!$A$2:$A$30=B9)*('Suivi des visites'!$B$2:$B$30=C9),'Suivi des visites'!$C$2:$C$30))</f>
        <v>42416</v>
      </c>
    </row>
    <row r="10" spans="2:5" x14ac:dyDescent="0.2">
      <c r="B10" s="5" t="s">
        <v>7</v>
      </c>
      <c r="C10" s="5" t="s">
        <v>14</v>
      </c>
      <c r="D10" s="6">
        <f t="array" ref="D10">MIN(IF(('Suivi des visites'!$A$2:$A$30=B10)*('Suivi des visites'!$B$2:$B$30=C10),'Suivi des visites'!$C$2:$C$30))</f>
        <v>42478</v>
      </c>
    </row>
    <row r="15" spans="2:5" x14ac:dyDescent="0.2">
      <c r="B15" s="9" t="s">
        <v>21</v>
      </c>
      <c r="C15" s="5"/>
      <c r="D15" s="5"/>
      <c r="E15" s="5"/>
    </row>
    <row r="16" spans="2:5" x14ac:dyDescent="0.2">
      <c r="B16" s="9" t="s">
        <v>15</v>
      </c>
      <c r="C16" s="9" t="s">
        <v>16</v>
      </c>
      <c r="D16" s="9" t="s">
        <v>17</v>
      </c>
      <c r="E16" s="5" t="s">
        <v>22</v>
      </c>
    </row>
    <row r="17" spans="2:5" x14ac:dyDescent="0.2">
      <c r="B17" s="5" t="s">
        <v>0</v>
      </c>
      <c r="C17" s="5" t="s">
        <v>8</v>
      </c>
      <c r="D17" s="6">
        <v>42412</v>
      </c>
      <c r="E17" s="10">
        <v>1</v>
      </c>
    </row>
    <row r="18" spans="2:5" x14ac:dyDescent="0.2">
      <c r="B18" s="5"/>
      <c r="C18" s="5"/>
      <c r="D18" s="6">
        <v>42482</v>
      </c>
      <c r="E18" s="10">
        <v>1</v>
      </c>
    </row>
    <row r="19" spans="2:5" x14ac:dyDescent="0.2">
      <c r="B19" s="5"/>
      <c r="C19" s="5"/>
      <c r="D19" s="6">
        <v>42690</v>
      </c>
      <c r="E19" s="10">
        <v>1</v>
      </c>
    </row>
    <row r="20" spans="2:5" x14ac:dyDescent="0.2">
      <c r="B20" s="5" t="s">
        <v>1</v>
      </c>
      <c r="C20" s="5" t="s">
        <v>9</v>
      </c>
      <c r="D20" s="6">
        <v>42462</v>
      </c>
      <c r="E20" s="10">
        <v>1</v>
      </c>
    </row>
    <row r="21" spans="2:5" x14ac:dyDescent="0.2">
      <c r="B21" s="5"/>
      <c r="C21" s="5"/>
      <c r="D21" s="6">
        <v>42527</v>
      </c>
      <c r="E21" s="10">
        <v>1</v>
      </c>
    </row>
    <row r="22" spans="2:5" x14ac:dyDescent="0.2">
      <c r="B22" s="5"/>
      <c r="C22" s="5"/>
      <c r="D22" s="6">
        <v>42542</v>
      </c>
      <c r="E22" s="10">
        <v>1</v>
      </c>
    </row>
    <row r="23" spans="2:5" x14ac:dyDescent="0.2">
      <c r="B23" s="5"/>
      <c r="C23" s="5"/>
      <c r="D23" s="6">
        <v>42593</v>
      </c>
      <c r="E23" s="10">
        <v>1</v>
      </c>
    </row>
    <row r="24" spans="2:5" x14ac:dyDescent="0.2">
      <c r="B24" s="5" t="s">
        <v>2</v>
      </c>
      <c r="C24" s="5" t="s">
        <v>10</v>
      </c>
      <c r="D24" s="6">
        <v>42370</v>
      </c>
      <c r="E24" s="10">
        <v>1</v>
      </c>
    </row>
    <row r="25" spans="2:5" x14ac:dyDescent="0.2">
      <c r="B25" s="5"/>
      <c r="C25" s="5"/>
      <c r="D25" s="6">
        <v>42512</v>
      </c>
      <c r="E25" s="10">
        <v>1</v>
      </c>
    </row>
    <row r="26" spans="2:5" x14ac:dyDescent="0.2">
      <c r="B26" s="5"/>
      <c r="C26" s="5"/>
      <c r="D26" s="6">
        <v>42576</v>
      </c>
      <c r="E26" s="10">
        <v>1</v>
      </c>
    </row>
    <row r="27" spans="2:5" x14ac:dyDescent="0.2">
      <c r="B27" s="5"/>
      <c r="C27" s="5"/>
      <c r="D27" s="6">
        <v>42637</v>
      </c>
      <c r="E27" s="10">
        <v>1</v>
      </c>
    </row>
    <row r="28" spans="2:5" x14ac:dyDescent="0.2">
      <c r="B28" s="5" t="s">
        <v>3</v>
      </c>
      <c r="C28" s="5" t="s">
        <v>12</v>
      </c>
      <c r="D28" s="6">
        <v>42467</v>
      </c>
      <c r="E28" s="10">
        <v>1</v>
      </c>
    </row>
    <row r="29" spans="2:5" x14ac:dyDescent="0.2">
      <c r="B29" s="5"/>
      <c r="C29" s="5"/>
      <c r="D29" s="6">
        <v>42500</v>
      </c>
      <c r="E29" s="10">
        <v>1</v>
      </c>
    </row>
    <row r="30" spans="2:5" x14ac:dyDescent="0.2">
      <c r="B30" s="5"/>
      <c r="C30" s="5"/>
      <c r="D30" s="6">
        <v>42635</v>
      </c>
      <c r="E30" s="10">
        <v>1</v>
      </c>
    </row>
    <row r="31" spans="2:5" x14ac:dyDescent="0.2">
      <c r="B31" s="5"/>
      <c r="C31" s="5"/>
      <c r="D31" s="6">
        <v>42701</v>
      </c>
      <c r="E31" s="10">
        <v>1</v>
      </c>
    </row>
    <row r="32" spans="2:5" x14ac:dyDescent="0.2">
      <c r="B32" s="5" t="s">
        <v>4</v>
      </c>
      <c r="C32" s="5" t="s">
        <v>10</v>
      </c>
      <c r="D32" s="6">
        <v>42387</v>
      </c>
      <c r="E32" s="10">
        <v>1</v>
      </c>
    </row>
    <row r="33" spans="2:5" x14ac:dyDescent="0.2">
      <c r="B33" s="5"/>
      <c r="C33" s="5"/>
      <c r="D33" s="6">
        <v>42469</v>
      </c>
      <c r="E33" s="10">
        <v>1</v>
      </c>
    </row>
    <row r="34" spans="2:5" x14ac:dyDescent="0.2">
      <c r="B34" s="5"/>
      <c r="C34" s="5"/>
      <c r="D34" s="6">
        <v>42705</v>
      </c>
      <c r="E34" s="10">
        <v>1</v>
      </c>
    </row>
    <row r="35" spans="2:5" x14ac:dyDescent="0.2">
      <c r="B35" s="5" t="s">
        <v>5</v>
      </c>
      <c r="C35" s="5" t="s">
        <v>13</v>
      </c>
      <c r="D35" s="6">
        <v>42381</v>
      </c>
      <c r="E35" s="10">
        <v>1</v>
      </c>
    </row>
    <row r="36" spans="2:5" x14ac:dyDescent="0.2">
      <c r="B36" s="5"/>
      <c r="C36" s="5"/>
      <c r="D36" s="6">
        <v>42582</v>
      </c>
      <c r="E36" s="10">
        <v>1</v>
      </c>
    </row>
    <row r="37" spans="2:5" x14ac:dyDescent="0.2">
      <c r="B37" s="5" t="s">
        <v>6</v>
      </c>
      <c r="C37" s="5" t="s">
        <v>11</v>
      </c>
      <c r="D37" s="6">
        <v>42416</v>
      </c>
      <c r="E37" s="10">
        <v>1</v>
      </c>
    </row>
    <row r="38" spans="2:5" x14ac:dyDescent="0.2">
      <c r="B38" s="5"/>
      <c r="C38" s="5"/>
      <c r="D38" s="6">
        <v>42509</v>
      </c>
      <c r="E38" s="10">
        <v>1</v>
      </c>
    </row>
    <row r="39" spans="2:5" x14ac:dyDescent="0.2">
      <c r="B39" s="5"/>
      <c r="C39" s="5"/>
      <c r="D39" s="6">
        <v>42537</v>
      </c>
      <c r="E39" s="10">
        <v>1</v>
      </c>
    </row>
    <row r="40" spans="2:5" x14ac:dyDescent="0.2">
      <c r="B40" s="5"/>
      <c r="C40" s="5"/>
      <c r="D40" s="6">
        <v>42556</v>
      </c>
      <c r="E40" s="10">
        <v>1</v>
      </c>
    </row>
    <row r="41" spans="2:5" x14ac:dyDescent="0.2">
      <c r="B41" s="5"/>
      <c r="C41" s="5"/>
      <c r="D41" s="6">
        <v>42620</v>
      </c>
      <c r="E41" s="10">
        <v>1</v>
      </c>
    </row>
    <row r="42" spans="2:5" x14ac:dyDescent="0.2">
      <c r="B42" s="5"/>
      <c r="C42" s="5"/>
      <c r="D42" s="6">
        <v>42690</v>
      </c>
      <c r="E42" s="10">
        <v>1</v>
      </c>
    </row>
    <row r="43" spans="2:5" x14ac:dyDescent="0.2">
      <c r="B43" s="5" t="s">
        <v>7</v>
      </c>
      <c r="C43" s="5" t="s">
        <v>14</v>
      </c>
      <c r="D43" s="6">
        <v>42478</v>
      </c>
      <c r="E43" s="10">
        <v>1</v>
      </c>
    </row>
    <row r="44" spans="2:5" x14ac:dyDescent="0.2">
      <c r="B44" s="5"/>
      <c r="C44" s="5"/>
      <c r="D44" s="6">
        <v>42635</v>
      </c>
      <c r="E44" s="10">
        <v>1</v>
      </c>
    </row>
    <row r="45" spans="2:5" x14ac:dyDescent="0.2">
      <c r="B45" s="5"/>
      <c r="C45" s="5"/>
      <c r="D45" s="6">
        <v>42696</v>
      </c>
      <c r="E45" s="10">
        <v>1</v>
      </c>
    </row>
    <row r="46" spans="2:5" x14ac:dyDescent="0.2">
      <c r="B46" s="5" t="s">
        <v>20</v>
      </c>
      <c r="C46" s="5"/>
      <c r="D46" s="5"/>
      <c r="E46" s="10">
        <v>29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6"/>
  <sheetViews>
    <sheetView tabSelected="1" workbookViewId="0">
      <selection activeCell="I10" sqref="I10"/>
    </sheetView>
  </sheetViews>
  <sheetFormatPr baseColWidth="10" defaultRowHeight="14.25" x14ac:dyDescent="0.2"/>
  <cols>
    <col min="2" max="2" width="13.75" bestFit="1" customWidth="1"/>
    <col min="3" max="3" width="12.375" customWidth="1"/>
    <col min="4" max="4" width="4.875" customWidth="1"/>
    <col min="5" max="5" width="8.25" customWidth="1"/>
    <col min="6" max="6" width="20.75" bestFit="1" customWidth="1"/>
    <col min="7" max="7" width="13.75" bestFit="1" customWidth="1"/>
    <col min="8" max="8" width="9.75" customWidth="1"/>
    <col min="9" max="9" width="15.125" customWidth="1"/>
  </cols>
  <sheetData>
    <row r="1" spans="1:8" ht="15" x14ac:dyDescent="0.25">
      <c r="A1" s="1" t="s">
        <v>15</v>
      </c>
      <c r="B1" s="1" t="s">
        <v>16</v>
      </c>
      <c r="C1" s="1" t="s">
        <v>17</v>
      </c>
    </row>
    <row r="2" spans="1:8" x14ac:dyDescent="0.2">
      <c r="A2" s="7" t="s">
        <v>2</v>
      </c>
      <c r="B2" s="7" t="str">
        <f>VLOOKUP(A2,'Tableau de bord'!$B$3:$C$10,2,FALSE)</f>
        <v>Ile-de-France</v>
      </c>
      <c r="C2" s="8">
        <v>42370</v>
      </c>
      <c r="F2" s="3"/>
      <c r="G2" s="2"/>
      <c r="H2" s="2"/>
    </row>
    <row r="3" spans="1:8" x14ac:dyDescent="0.2">
      <c r="A3" s="7" t="s">
        <v>5</v>
      </c>
      <c r="B3" s="7" t="str">
        <f>VLOOKUP(A3,'Tableau de bord'!$B$3:$C$10,2,FALSE)</f>
        <v>Rhône-Alpes</v>
      </c>
      <c r="C3" s="8">
        <v>42381</v>
      </c>
      <c r="F3" s="3"/>
    </row>
    <row r="4" spans="1:8" x14ac:dyDescent="0.2">
      <c r="A4" s="7" t="s">
        <v>4</v>
      </c>
      <c r="B4" s="7" t="str">
        <f>VLOOKUP(A4,'Tableau de bord'!$B$3:$C$10,2,FALSE)</f>
        <v>Ile-de-France</v>
      </c>
      <c r="C4" s="8">
        <v>42387</v>
      </c>
      <c r="F4" s="3"/>
    </row>
    <row r="5" spans="1:8" x14ac:dyDescent="0.2">
      <c r="A5" s="7" t="s">
        <v>0</v>
      </c>
      <c r="B5" s="7" t="str">
        <f>VLOOKUP(A5,'Tableau de bord'!$B$3:$C$10,2,FALSE)</f>
        <v>Alsace</v>
      </c>
      <c r="C5" s="8">
        <v>42412</v>
      </c>
      <c r="F5" s="3"/>
    </row>
    <row r="6" spans="1:8" x14ac:dyDescent="0.2">
      <c r="A6" s="7" t="s">
        <v>6</v>
      </c>
      <c r="B6" s="7" t="str">
        <f>VLOOKUP(A6,'Tableau de bord'!$B$3:$C$10,2,FALSE)</f>
        <v>Bretagne</v>
      </c>
      <c r="C6" s="8">
        <v>42416</v>
      </c>
      <c r="F6" s="3"/>
    </row>
    <row r="7" spans="1:8" x14ac:dyDescent="0.2">
      <c r="A7" s="7" t="s">
        <v>1</v>
      </c>
      <c r="B7" s="7" t="str">
        <f>VLOOKUP(A7,'Tableau de bord'!$B$3:$C$10,2,FALSE)</f>
        <v>Franche-Comté</v>
      </c>
      <c r="C7" s="8">
        <v>42462</v>
      </c>
      <c r="F7" s="3"/>
    </row>
    <row r="8" spans="1:8" x14ac:dyDescent="0.2">
      <c r="A8" s="7" t="s">
        <v>3</v>
      </c>
      <c r="B8" s="7" t="str">
        <f>VLOOKUP(A8,'Tableau de bord'!$B$3:$C$10,2,FALSE)</f>
        <v>Lorraine</v>
      </c>
      <c r="C8" s="8">
        <v>42467</v>
      </c>
      <c r="F8" s="3"/>
    </row>
    <row r="9" spans="1:8" x14ac:dyDescent="0.2">
      <c r="A9" s="7" t="s">
        <v>4</v>
      </c>
      <c r="B9" s="7" t="str">
        <f>VLOOKUP(A9,'Tableau de bord'!$B$3:$C$10,2,FALSE)</f>
        <v>Ile-de-France</v>
      </c>
      <c r="C9" s="8">
        <v>42469</v>
      </c>
      <c r="F9" s="3"/>
    </row>
    <row r="10" spans="1:8" x14ac:dyDescent="0.2">
      <c r="A10" s="7" t="s">
        <v>7</v>
      </c>
      <c r="B10" s="7" t="str">
        <f>VLOOKUP(A10,'Tableau de bord'!$B$3:$C$10,2,FALSE)</f>
        <v>Aquitaine</v>
      </c>
      <c r="C10" s="8">
        <v>42478</v>
      </c>
      <c r="F10" s="3"/>
    </row>
    <row r="11" spans="1:8" x14ac:dyDescent="0.2">
      <c r="A11" s="7" t="s">
        <v>0</v>
      </c>
      <c r="B11" s="7" t="str">
        <f>VLOOKUP(A11,'Tableau de bord'!$B$3:$C$10,2,FALSE)</f>
        <v>Alsace</v>
      </c>
      <c r="C11" s="8">
        <v>42482</v>
      </c>
      <c r="F11" s="3"/>
    </row>
    <row r="12" spans="1:8" x14ac:dyDescent="0.2">
      <c r="A12" s="7" t="s">
        <v>3</v>
      </c>
      <c r="B12" s="7" t="str">
        <f>VLOOKUP(A12,'Tableau de bord'!$B$3:$C$10,2,FALSE)</f>
        <v>Lorraine</v>
      </c>
      <c r="C12" s="8">
        <v>42500</v>
      </c>
      <c r="F12" s="3"/>
    </row>
    <row r="13" spans="1:8" x14ac:dyDescent="0.2">
      <c r="A13" s="7" t="s">
        <v>6</v>
      </c>
      <c r="B13" s="7" t="str">
        <f>VLOOKUP(A13,'Tableau de bord'!$B$3:$C$10,2,FALSE)</f>
        <v>Bretagne</v>
      </c>
      <c r="C13" s="8">
        <v>42509</v>
      </c>
      <c r="F13" s="3"/>
    </row>
    <row r="14" spans="1:8" x14ac:dyDescent="0.2">
      <c r="A14" s="7" t="s">
        <v>2</v>
      </c>
      <c r="B14" s="7" t="str">
        <f>VLOOKUP(A14,'Tableau de bord'!$B$3:$C$10,2,FALSE)</f>
        <v>Ile-de-France</v>
      </c>
      <c r="C14" s="8">
        <v>42512</v>
      </c>
      <c r="F14" s="3"/>
    </row>
    <row r="15" spans="1:8" x14ac:dyDescent="0.2">
      <c r="A15" s="7" t="s">
        <v>1</v>
      </c>
      <c r="B15" s="7" t="str">
        <f>VLOOKUP(A15,'Tableau de bord'!$B$3:$C$10,2,FALSE)</f>
        <v>Franche-Comté</v>
      </c>
      <c r="C15" s="8">
        <v>42527</v>
      </c>
      <c r="F15" s="3"/>
    </row>
    <row r="16" spans="1:8" x14ac:dyDescent="0.2">
      <c r="A16" s="7" t="s">
        <v>6</v>
      </c>
      <c r="B16" s="7" t="str">
        <f>VLOOKUP(A16,'Tableau de bord'!$B$3:$C$10,2,FALSE)</f>
        <v>Bretagne</v>
      </c>
      <c r="C16" s="8">
        <v>42537</v>
      </c>
      <c r="F16" s="3"/>
    </row>
    <row r="17" spans="1:6" x14ac:dyDescent="0.2">
      <c r="A17" s="7" t="s">
        <v>1</v>
      </c>
      <c r="B17" s="7" t="str">
        <f>VLOOKUP(A17,'Tableau de bord'!$B$3:$C$10,2,FALSE)</f>
        <v>Franche-Comté</v>
      </c>
      <c r="C17" s="8">
        <v>42542</v>
      </c>
      <c r="F17" s="3"/>
    </row>
    <row r="18" spans="1:6" x14ac:dyDescent="0.2">
      <c r="A18" s="7" t="s">
        <v>6</v>
      </c>
      <c r="B18" s="7" t="str">
        <f>VLOOKUP(A18,'Tableau de bord'!$B$3:$C$10,2,FALSE)</f>
        <v>Bretagne</v>
      </c>
      <c r="C18" s="8">
        <v>42556</v>
      </c>
      <c r="F18" s="3"/>
    </row>
    <row r="19" spans="1:6" x14ac:dyDescent="0.2">
      <c r="A19" s="7" t="s">
        <v>2</v>
      </c>
      <c r="B19" s="7" t="str">
        <f>VLOOKUP(A19,'Tableau de bord'!$B$3:$C$10,2,FALSE)</f>
        <v>Ile-de-France</v>
      </c>
      <c r="C19" s="8">
        <v>42576</v>
      </c>
      <c r="F19" s="3"/>
    </row>
    <row r="20" spans="1:6" x14ac:dyDescent="0.2">
      <c r="A20" s="7" t="s">
        <v>5</v>
      </c>
      <c r="B20" s="7" t="str">
        <f>VLOOKUP(A20,'Tableau de bord'!$B$3:$C$10,2,FALSE)</f>
        <v>Rhône-Alpes</v>
      </c>
      <c r="C20" s="8">
        <v>42582</v>
      </c>
      <c r="F20" s="3"/>
    </row>
    <row r="21" spans="1:6" x14ac:dyDescent="0.2">
      <c r="A21" s="7" t="s">
        <v>1</v>
      </c>
      <c r="B21" s="7" t="str">
        <f>VLOOKUP(A21,'Tableau de bord'!$B$3:$C$10,2,FALSE)</f>
        <v>Franche-Comté</v>
      </c>
      <c r="C21" s="8">
        <v>42593</v>
      </c>
      <c r="F21" s="3"/>
    </row>
    <row r="22" spans="1:6" x14ac:dyDescent="0.2">
      <c r="A22" s="7" t="s">
        <v>6</v>
      </c>
      <c r="B22" s="7" t="str">
        <f>VLOOKUP(A22,'Tableau de bord'!$B$3:$C$10,2,FALSE)</f>
        <v>Bretagne</v>
      </c>
      <c r="C22" s="8">
        <v>42620</v>
      </c>
      <c r="F22" s="3"/>
    </row>
    <row r="23" spans="1:6" x14ac:dyDescent="0.2">
      <c r="A23" s="7" t="s">
        <v>7</v>
      </c>
      <c r="B23" s="7" t="str">
        <f>VLOOKUP(A23,'Tableau de bord'!$B$3:$C$10,2,FALSE)</f>
        <v>Aquitaine</v>
      </c>
      <c r="C23" s="8">
        <v>42635</v>
      </c>
      <c r="F23" s="3"/>
    </row>
    <row r="24" spans="1:6" x14ac:dyDescent="0.2">
      <c r="A24" s="7" t="s">
        <v>3</v>
      </c>
      <c r="B24" s="7" t="str">
        <f>VLOOKUP(A24,'Tableau de bord'!$B$3:$C$10,2,FALSE)</f>
        <v>Lorraine</v>
      </c>
      <c r="C24" s="8">
        <v>42635</v>
      </c>
      <c r="F24" s="3"/>
    </row>
    <row r="25" spans="1:6" x14ac:dyDescent="0.2">
      <c r="A25" s="7" t="s">
        <v>2</v>
      </c>
      <c r="B25" s="7" t="str">
        <f>VLOOKUP(A25,'Tableau de bord'!$B$3:$C$10,2,FALSE)</f>
        <v>Ile-de-France</v>
      </c>
      <c r="C25" s="8">
        <v>42637</v>
      </c>
      <c r="F25" s="3"/>
    </row>
    <row r="26" spans="1:6" x14ac:dyDescent="0.2">
      <c r="A26" s="7" t="s">
        <v>6</v>
      </c>
      <c r="B26" s="7" t="str">
        <f>VLOOKUP(A26,'Tableau de bord'!$B$3:$C$10,2,FALSE)</f>
        <v>Bretagne</v>
      </c>
      <c r="C26" s="8">
        <v>42690</v>
      </c>
      <c r="F26" s="3"/>
    </row>
    <row r="27" spans="1:6" x14ac:dyDescent="0.2">
      <c r="A27" s="7" t="s">
        <v>0</v>
      </c>
      <c r="B27" s="7" t="str">
        <f>VLOOKUP(A27,'Tableau de bord'!$B$3:$C$10,2,FALSE)</f>
        <v>Alsace</v>
      </c>
      <c r="C27" s="8">
        <v>42690</v>
      </c>
      <c r="F27" s="3"/>
    </row>
    <row r="28" spans="1:6" x14ac:dyDescent="0.2">
      <c r="A28" s="7" t="s">
        <v>7</v>
      </c>
      <c r="B28" s="7" t="str">
        <f>VLOOKUP(A28,'Tableau de bord'!$B$3:$C$10,2,FALSE)</f>
        <v>Aquitaine</v>
      </c>
      <c r="C28" s="8">
        <v>42696</v>
      </c>
      <c r="F28" s="3"/>
    </row>
    <row r="29" spans="1:6" x14ac:dyDescent="0.2">
      <c r="A29" s="7" t="s">
        <v>3</v>
      </c>
      <c r="B29" s="7" t="str">
        <f>VLOOKUP(A29,'Tableau de bord'!$B$3:$C$10,2,FALSE)</f>
        <v>Lorraine</v>
      </c>
      <c r="C29" s="8">
        <v>42701</v>
      </c>
      <c r="F29" s="3"/>
    </row>
    <row r="30" spans="1:6" x14ac:dyDescent="0.2">
      <c r="A30" s="7" t="s">
        <v>4</v>
      </c>
      <c r="B30" s="7" t="str">
        <f>VLOOKUP(A30,'Tableau de bord'!$B$3:$C$10,2,FALSE)</f>
        <v>Ile-de-France</v>
      </c>
      <c r="C30" s="8">
        <v>42705</v>
      </c>
      <c r="F30" s="3"/>
    </row>
    <row r="31" spans="1:6" x14ac:dyDescent="0.2">
      <c r="A31" s="7"/>
      <c r="B31" s="7"/>
      <c r="C31" s="7"/>
    </row>
    <row r="32" spans="1:6" x14ac:dyDescent="0.2">
      <c r="A32" s="7"/>
      <c r="B32" s="7"/>
      <c r="C32" s="7"/>
    </row>
    <row r="33" spans="1:3" x14ac:dyDescent="0.2">
      <c r="A33" s="7"/>
      <c r="B33" s="7"/>
      <c r="C33" s="7"/>
    </row>
    <row r="34" spans="1:3" x14ac:dyDescent="0.2">
      <c r="A34" s="7"/>
      <c r="B34" s="7"/>
      <c r="C34" s="7"/>
    </row>
    <row r="35" spans="1:3" x14ac:dyDescent="0.2">
      <c r="A35" s="7"/>
      <c r="B35" s="7"/>
      <c r="C35" s="7"/>
    </row>
    <row r="36" spans="1:3" x14ac:dyDescent="0.2">
      <c r="A36" s="7"/>
      <c r="B36" s="7"/>
      <c r="C36" s="7"/>
    </row>
  </sheetData>
  <sortState ref="C2:C30">
    <sortCondition ref="C2"/>
  </sortState>
  <dataValidations count="1">
    <dataValidation type="list" allowBlank="1" showInputMessage="1" showErrorMessage="1" sqref="A2:A30">
      <formula1>Listing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Tableau de bord</vt:lpstr>
      <vt:lpstr>Suivi des visites</vt:lpstr>
      <vt:lpstr>Listing</vt:lpstr>
      <vt:lpstr>Régions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Joris Winkler</dc:creator>
  <cp:lastModifiedBy>PMK</cp:lastModifiedBy>
  <dcterms:created xsi:type="dcterms:W3CDTF">2017-01-07T14:21:01Z</dcterms:created>
  <dcterms:modified xsi:type="dcterms:W3CDTF">2017-01-07T15:10:03Z</dcterms:modified>
</cp:coreProperties>
</file>