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5" yWindow="-15" windowWidth="28860" windowHeight="4950" activeTab="1"/>
  </bookViews>
  <sheets>
    <sheet name="NH" sheetId="1" r:id="rId1"/>
    <sheet name="CLIENT" sheetId="2" r:id="rId2"/>
    <sheet name="CLIENT (2)" sheetId="3" r:id="rId3"/>
    <sheet name="NH (2)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" i="4"/>
  <c r="J42" s="1"/>
  <c r="H42"/>
  <c r="J41"/>
  <c r="I41"/>
  <c r="H41"/>
  <c r="I40"/>
  <c r="H40"/>
  <c r="J40" s="1"/>
  <c r="H39"/>
  <c r="I39" s="1"/>
  <c r="J38"/>
  <c r="I38"/>
  <c r="H38"/>
  <c r="H37"/>
  <c r="I37" s="1"/>
  <c r="J37" s="1"/>
  <c r="I36"/>
  <c r="H36"/>
  <c r="J36" s="1"/>
  <c r="H35"/>
  <c r="I35" s="1"/>
  <c r="J35" s="1"/>
  <c r="I34"/>
  <c r="J34" s="1"/>
  <c r="H34"/>
  <c r="J33"/>
  <c r="I33"/>
  <c r="H33"/>
  <c r="I32"/>
  <c r="H32"/>
  <c r="J32" s="1"/>
  <c r="H31"/>
  <c r="I31" s="1"/>
  <c r="J30"/>
  <c r="I30"/>
  <c r="H30"/>
  <c r="H29"/>
  <c r="I29" s="1"/>
  <c r="J29" s="1"/>
  <c r="I28"/>
  <c r="H28"/>
  <c r="J28" s="1"/>
  <c r="H27"/>
  <c r="I27" s="1"/>
  <c r="J27" s="1"/>
  <c r="I26"/>
  <c r="J26" s="1"/>
  <c r="H26"/>
  <c r="J25"/>
  <c r="I25"/>
  <c r="H25"/>
  <c r="I24"/>
  <c r="H24"/>
  <c r="J24" s="1"/>
  <c r="H23"/>
  <c r="I23" s="1"/>
  <c r="J22"/>
  <c r="I22"/>
  <c r="H22"/>
  <c r="H21"/>
  <c r="I21" s="1"/>
  <c r="J21" s="1"/>
  <c r="I20"/>
  <c r="H20"/>
  <c r="J20" s="1"/>
  <c r="H19"/>
  <c r="I19" s="1"/>
  <c r="J19" s="1"/>
  <c r="I18"/>
  <c r="J18" s="1"/>
  <c r="H18"/>
  <c r="J17"/>
  <c r="I17"/>
  <c r="H17"/>
  <c r="I16"/>
  <c r="H16"/>
  <c r="J16" s="1"/>
  <c r="H15"/>
  <c r="I15" s="1"/>
  <c r="J14"/>
  <c r="I14"/>
  <c r="H14"/>
  <c r="H13"/>
  <c r="I13" s="1"/>
  <c r="J13" s="1"/>
  <c r="I12"/>
  <c r="H12"/>
  <c r="J12" s="1"/>
  <c r="H11"/>
  <c r="I11" s="1"/>
  <c r="J11" s="1"/>
  <c r="I10"/>
  <c r="J10" s="1"/>
  <c r="H10"/>
  <c r="J9"/>
  <c r="I9"/>
  <c r="H9"/>
  <c r="I8"/>
  <c r="H8"/>
  <c r="J8" s="1"/>
  <c r="H7"/>
  <c r="I7" s="1"/>
  <c r="J6"/>
  <c r="I6"/>
  <c r="H6"/>
  <c r="H5"/>
  <c r="I5" s="1"/>
  <c r="J5" s="1"/>
  <c r="I4"/>
  <c r="H4"/>
  <c r="J4" s="1"/>
  <c r="H3"/>
  <c r="I3" s="1"/>
  <c r="J3" s="1"/>
  <c r="I2"/>
  <c r="J2" s="1"/>
  <c r="H2"/>
  <c r="L3" i="3"/>
  <c r="L4" s="1"/>
  <c r="L5" s="1"/>
  <c r="L6" s="1"/>
  <c r="L7" s="1"/>
  <c r="L8" s="1"/>
  <c r="J7" i="4" l="1"/>
  <c r="J15"/>
  <c r="J23"/>
  <c r="J31"/>
  <c r="J39"/>
  <c r="L4" i="2" l="1"/>
  <c r="L5"/>
  <c r="L6" s="1"/>
  <c r="L7" s="1"/>
  <c r="L8" s="1"/>
  <c r="L3"/>
  <c r="I7" i="1" l="1"/>
  <c r="I15"/>
  <c r="J15" s="1"/>
  <c r="I24"/>
  <c r="I40"/>
  <c r="H3"/>
  <c r="I3" s="1"/>
  <c r="H4"/>
  <c r="I4" s="1"/>
  <c r="H5"/>
  <c r="I5" s="1"/>
  <c r="H6"/>
  <c r="I6" s="1"/>
  <c r="H7"/>
  <c r="H8"/>
  <c r="I8" s="1"/>
  <c r="J8" s="1"/>
  <c r="H9"/>
  <c r="I9" s="1"/>
  <c r="H10"/>
  <c r="I10" s="1"/>
  <c r="J10" s="1"/>
  <c r="H11"/>
  <c r="I11" s="1"/>
  <c r="H12"/>
  <c r="I12" s="1"/>
  <c r="H13"/>
  <c r="I13" s="1"/>
  <c r="H14"/>
  <c r="I14" s="1"/>
  <c r="H15"/>
  <c r="H16"/>
  <c r="I16" s="1"/>
  <c r="J16" s="1"/>
  <c r="H17"/>
  <c r="I17" s="1"/>
  <c r="H18"/>
  <c r="I18" s="1"/>
  <c r="J18" s="1"/>
  <c r="H19"/>
  <c r="I19" s="1"/>
  <c r="H20"/>
  <c r="I20" s="1"/>
  <c r="H21"/>
  <c r="I21" s="1"/>
  <c r="H22"/>
  <c r="I22" s="1"/>
  <c r="H23"/>
  <c r="I23" s="1"/>
  <c r="J23" s="1"/>
  <c r="H24"/>
  <c r="J24" s="1"/>
  <c r="H25"/>
  <c r="H26"/>
  <c r="I26" s="1"/>
  <c r="J26" s="1"/>
  <c r="H27"/>
  <c r="I27" s="1"/>
  <c r="H28"/>
  <c r="I28" s="1"/>
  <c r="H29"/>
  <c r="I29" s="1"/>
  <c r="H30"/>
  <c r="I30" s="1"/>
  <c r="H31"/>
  <c r="I31" s="1"/>
  <c r="J31" s="1"/>
  <c r="H32"/>
  <c r="H33"/>
  <c r="H34"/>
  <c r="I34" s="1"/>
  <c r="J34" s="1"/>
  <c r="H35"/>
  <c r="I35" s="1"/>
  <c r="H36"/>
  <c r="I36" s="1"/>
  <c r="H37"/>
  <c r="I37" s="1"/>
  <c r="H38"/>
  <c r="H39"/>
  <c r="I39" s="1"/>
  <c r="J39" s="1"/>
  <c r="H40"/>
  <c r="J40" s="1"/>
  <c r="H41"/>
  <c r="H42"/>
  <c r="I42" s="1"/>
  <c r="J42" s="1"/>
  <c r="H2"/>
  <c r="I2" s="1"/>
  <c r="J33" l="1"/>
  <c r="J41"/>
  <c r="J25"/>
  <c r="J17"/>
  <c r="I41"/>
  <c r="I25"/>
  <c r="J9"/>
  <c r="I32"/>
  <c r="J32" s="1"/>
  <c r="J30"/>
  <c r="I33"/>
  <c r="J38"/>
  <c r="J7"/>
  <c r="I38"/>
  <c r="J2"/>
  <c r="J35"/>
  <c r="J27"/>
  <c r="J19"/>
  <c r="J11"/>
  <c r="J3"/>
  <c r="J36"/>
  <c r="J28"/>
  <c r="J20"/>
  <c r="J12"/>
  <c r="J4"/>
  <c r="J37"/>
  <c r="J29"/>
  <c r="J21"/>
  <c r="J13"/>
  <c r="J5"/>
  <c r="J22"/>
  <c r="J14"/>
  <c r="J6"/>
</calcChain>
</file>

<file path=xl/comments1.xml><?xml version="1.0" encoding="utf-8"?>
<comments xmlns="http://schemas.openxmlformats.org/spreadsheetml/2006/main">
  <authors>
    <author>WhyNotMe-PM</author>
  </authors>
  <commentList>
    <comment ref="M1" authorId="0">
      <text>
        <r>
          <rPr>
            <b/>
            <sz val="11"/>
            <color indexed="81"/>
            <rFont val="Tahoma"/>
            <family val="2"/>
          </rPr>
          <t>Double clic dans cette colonne pour copier vers la feuille "NH"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Tahoma"/>
            <family val="2"/>
          </rPr>
          <t>Place un "OK" quand la copie est faite pour ne pas la refaire</t>
        </r>
      </text>
    </comment>
  </commentList>
</comments>
</file>

<file path=xl/sharedStrings.xml><?xml version="1.0" encoding="utf-8"?>
<sst xmlns="http://schemas.openxmlformats.org/spreadsheetml/2006/main" count="341" uniqueCount="87">
  <si>
    <t>Période</t>
  </si>
  <si>
    <t>Date NH</t>
  </si>
  <si>
    <t>N° NH</t>
  </si>
  <si>
    <t>Ref Client</t>
  </si>
  <si>
    <t>Nature travaux</t>
  </si>
  <si>
    <t>Honoraire</t>
  </si>
  <si>
    <t>Debours</t>
  </si>
  <si>
    <t>HT</t>
  </si>
  <si>
    <t>TVA</t>
  </si>
  <si>
    <t>TTC</t>
  </si>
  <si>
    <t>Date Encaissement</t>
  </si>
  <si>
    <t>Mode règlement</t>
  </si>
  <si>
    <t>E</t>
  </si>
  <si>
    <t>M</t>
  </si>
  <si>
    <t>B</t>
  </si>
  <si>
    <t>T</t>
  </si>
  <si>
    <t>A</t>
  </si>
  <si>
    <t>attestation chiffre d'affaires 2015</t>
  </si>
  <si>
    <t>AVOIR SUR ATTESTATION 2014</t>
  </si>
  <si>
    <t>02/2016 + bull supp+ tvx except social</t>
  </si>
  <si>
    <t>03/2016+ ajust 01&amp;02</t>
  </si>
  <si>
    <t>02-16 + paie 02/16</t>
  </si>
  <si>
    <t>6eme/6èmes acpte 2015 + 03,2016</t>
  </si>
  <si>
    <t>01+02/2016</t>
  </si>
  <si>
    <t>3T2015/2016</t>
  </si>
  <si>
    <t>2T16</t>
  </si>
  <si>
    <t>paie 1T16</t>
  </si>
  <si>
    <t>1T16</t>
  </si>
  <si>
    <t>1T16 + TVA</t>
  </si>
  <si>
    <t>4T15 + paie</t>
  </si>
  <si>
    <t xml:space="preserve">4T15 + paie </t>
  </si>
  <si>
    <t>4T15</t>
  </si>
  <si>
    <t>bilan 2015</t>
  </si>
  <si>
    <t>dossier subv°</t>
  </si>
  <si>
    <t>acompte CAC 2015</t>
  </si>
  <si>
    <t>reporting 03-2016</t>
  </si>
  <si>
    <t>Transfert Siège</t>
  </si>
  <si>
    <t>CAC 2015</t>
  </si>
  <si>
    <t>virement</t>
  </si>
  <si>
    <t>chq</t>
  </si>
  <si>
    <t>REF CLIENT</t>
  </si>
  <si>
    <t>NOM SOCIETE</t>
  </si>
  <si>
    <t>CIVILITE</t>
  </si>
  <si>
    <t>NOM</t>
  </si>
  <si>
    <t>PRENOM</t>
  </si>
  <si>
    <t>FONCTION</t>
  </si>
  <si>
    <t>ADRESSE</t>
  </si>
  <si>
    <t>CPLT ADRESSE</t>
  </si>
  <si>
    <t>CP</t>
  </si>
  <si>
    <t>VILLE</t>
  </si>
  <si>
    <t>PERIODE FACT</t>
  </si>
  <si>
    <t>SARL AAAAAA</t>
  </si>
  <si>
    <t>SARL BBBBBB</t>
  </si>
  <si>
    <t>SA CCCCC</t>
  </si>
  <si>
    <t>SARL DDDD</t>
  </si>
  <si>
    <t>Monsieur</t>
  </si>
  <si>
    <t>XXXXX</t>
  </si>
  <si>
    <t>Yyyyy</t>
  </si>
  <si>
    <t>Directeur</t>
  </si>
  <si>
    <t>1 avenue Albert 1er</t>
  </si>
  <si>
    <t>Le Mansard</t>
  </si>
  <si>
    <t>ROQUEBRUEN CAP MARTIN</t>
  </si>
  <si>
    <t>Madame</t>
  </si>
  <si>
    <t>YYYYY</t>
  </si>
  <si>
    <t>Xxxxx</t>
  </si>
  <si>
    <t>2 avenue du Serret</t>
  </si>
  <si>
    <t>FFFFFFFFF</t>
  </si>
  <si>
    <t>AAAAA</t>
  </si>
  <si>
    <t>HHHHH</t>
  </si>
  <si>
    <t>LLLLL</t>
  </si>
  <si>
    <t>IIIII</t>
  </si>
  <si>
    <t>JJJJJJJ</t>
  </si>
  <si>
    <t>Bbbbb</t>
  </si>
  <si>
    <t>Ggggg</t>
  </si>
  <si>
    <t>Kkkkkk</t>
  </si>
  <si>
    <t>Ffffff</t>
  </si>
  <si>
    <t>Mmmmmm</t>
  </si>
  <si>
    <t>MMMMM</t>
  </si>
  <si>
    <t>PPPPPPPP</t>
  </si>
  <si>
    <t>33 Avenue Paul Doumer</t>
  </si>
  <si>
    <t>157 Avenue Aristide Briant</t>
  </si>
  <si>
    <t>1 Avenue de la Pinède</t>
  </si>
  <si>
    <t>Escalier de la plage</t>
  </si>
  <si>
    <t>Villa Fleuri</t>
  </si>
  <si>
    <t>Impasse Pinella</t>
  </si>
  <si>
    <t>Le Clair Logis</t>
  </si>
  <si>
    <t>Copié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</si>
</sst>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dd/mm/yy;@"/>
    <numFmt numFmtId="165" formatCode="#,##0.00\ &quot;€&quot;"/>
    <numFmt numFmtId="166" formatCode="0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7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6" fontId="0" fillId="0" borderId="0" xfId="0" applyNumberFormat="1"/>
    <xf numFmtId="165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166" fontId="0" fillId="0" borderId="0" xfId="0" applyNumberFormat="1" applyFill="1"/>
    <xf numFmtId="44" fontId="0" fillId="0" borderId="0" xfId="1" applyFont="1"/>
    <xf numFmtId="0" fontId="1" fillId="2" borderId="0" xfId="0" applyFont="1" applyFill="1" applyAlignment="1">
      <alignment horizontal="left"/>
    </xf>
    <xf numFmtId="0" fontId="0" fillId="2" borderId="0" xfId="0" applyFill="1"/>
    <xf numFmtId="0" fontId="0" fillId="3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685800</xdr:colOff>
      <xdr:row>1</xdr:row>
      <xdr:rowOff>171449</xdr:rowOff>
    </xdr:from>
    <xdr:to>
      <xdr:col>19</xdr:col>
      <xdr:colOff>219075</xdr:colOff>
      <xdr:row>9</xdr:row>
      <xdr:rowOff>85724</xdr:rowOff>
    </xdr:to>
    <xdr:sp macro="" textlink="">
      <xdr:nvSpPr>
        <xdr:cNvPr id="2" name="Rectangle 1"/>
        <xdr:cNvSpPr/>
      </xdr:nvSpPr>
      <xdr:spPr>
        <a:xfrm>
          <a:off x="8020050" y="361949"/>
          <a:ext cx="3343275" cy="1438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Double clic en colonne M copie une</a:t>
          </a:r>
          <a:r>
            <a:rPr lang="fr-BE" sz="1100" baseline="0"/>
            <a:t> partie des données vers la feuille NH si un"M" en colonne "K" et cellule vide en colonne "M"</a:t>
          </a:r>
        </a:p>
        <a:p>
          <a:pPr algn="ctr"/>
          <a:r>
            <a:rPr lang="fr-BE" sz="1100" baseline="0"/>
            <a:t>Place un OK après copie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6"/>
  <sheetViews>
    <sheetView workbookViewId="0"/>
  </sheetViews>
  <sheetFormatPr baseColWidth="10" defaultRowHeight="15"/>
  <cols>
    <col min="5" max="5" width="34.42578125" bestFit="1" customWidth="1"/>
    <col min="12" max="12" width="15.85546875" bestFit="1" customWidth="1"/>
  </cols>
  <sheetData>
    <row r="1" spans="1:1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</row>
    <row r="2" spans="1:12">
      <c r="A2" s="3" t="s">
        <v>12</v>
      </c>
      <c r="B2" s="2">
        <v>42461</v>
      </c>
      <c r="C2" s="1">
        <v>2016190</v>
      </c>
      <c r="D2">
        <v>4110001</v>
      </c>
      <c r="E2" s="5" t="s">
        <v>17</v>
      </c>
      <c r="F2" s="7">
        <v>200</v>
      </c>
      <c r="G2" s="7"/>
      <c r="H2" s="7">
        <f>F2+G2</f>
        <v>200</v>
      </c>
      <c r="I2" s="7">
        <f>H2*0.2</f>
        <v>40</v>
      </c>
      <c r="J2" s="7">
        <f>H2+I2</f>
        <v>240</v>
      </c>
      <c r="K2" s="9">
        <v>42479</v>
      </c>
      <c r="L2" s="8" t="s">
        <v>38</v>
      </c>
    </row>
    <row r="3" spans="1:12">
      <c r="A3" s="3" t="s">
        <v>12</v>
      </c>
      <c r="B3" s="2">
        <v>42461</v>
      </c>
      <c r="C3" s="1">
        <v>2016191</v>
      </c>
      <c r="D3">
        <v>4110002</v>
      </c>
      <c r="E3" s="5" t="s">
        <v>17</v>
      </c>
      <c r="F3" s="7">
        <v>100</v>
      </c>
      <c r="G3" s="7"/>
      <c r="H3" s="7">
        <f t="shared" ref="H3:H42" si="0">F3+G3</f>
        <v>100</v>
      </c>
      <c r="I3" s="7">
        <f t="shared" ref="I3:I42" si="1">H3*0.2</f>
        <v>20</v>
      </c>
      <c r="J3" s="7">
        <f t="shared" ref="J3:J42" si="2">H3+I3</f>
        <v>120</v>
      </c>
      <c r="K3" s="8"/>
      <c r="L3" s="8"/>
    </row>
    <row r="4" spans="1:12">
      <c r="A4" s="3" t="s">
        <v>12</v>
      </c>
      <c r="B4" s="2">
        <v>42461</v>
      </c>
      <c r="C4" s="1"/>
      <c r="D4">
        <v>4110002</v>
      </c>
      <c r="E4" s="5" t="s">
        <v>18</v>
      </c>
      <c r="F4" s="7">
        <v>-50</v>
      </c>
      <c r="G4" s="7"/>
      <c r="H4" s="7">
        <f t="shared" si="0"/>
        <v>-50</v>
      </c>
      <c r="I4" s="7">
        <f t="shared" si="1"/>
        <v>-10</v>
      </c>
      <c r="J4" s="7">
        <f t="shared" si="2"/>
        <v>-60</v>
      </c>
      <c r="K4" s="8"/>
      <c r="L4" s="8"/>
    </row>
    <row r="5" spans="1:12">
      <c r="A5" s="3" t="s">
        <v>13</v>
      </c>
      <c r="B5" s="2">
        <v>42465</v>
      </c>
      <c r="C5" s="1">
        <v>2016192</v>
      </c>
      <c r="D5">
        <v>4110007</v>
      </c>
      <c r="E5" s="4">
        <v>42401</v>
      </c>
      <c r="F5" s="7">
        <v>52.5</v>
      </c>
      <c r="G5" s="7"/>
      <c r="H5" s="7">
        <f t="shared" si="0"/>
        <v>52.5</v>
      </c>
      <c r="I5" s="7">
        <f t="shared" si="1"/>
        <v>10.5</v>
      </c>
      <c r="J5" s="7">
        <f t="shared" si="2"/>
        <v>63</v>
      </c>
      <c r="K5" s="9">
        <v>42473</v>
      </c>
      <c r="L5" s="8" t="s">
        <v>39</v>
      </c>
    </row>
    <row r="6" spans="1:12">
      <c r="A6" s="3" t="s">
        <v>13</v>
      </c>
      <c r="B6" s="2">
        <v>42465</v>
      </c>
      <c r="C6" s="1">
        <v>2016193</v>
      </c>
      <c r="D6">
        <v>4110008</v>
      </c>
      <c r="E6" s="4">
        <v>42401</v>
      </c>
      <c r="F6" s="7">
        <v>95</v>
      </c>
      <c r="G6" s="7"/>
      <c r="H6" s="7">
        <f t="shared" si="0"/>
        <v>95</v>
      </c>
      <c r="I6" s="7">
        <f t="shared" si="1"/>
        <v>19</v>
      </c>
      <c r="J6" s="7">
        <f t="shared" si="2"/>
        <v>114</v>
      </c>
      <c r="K6" s="9">
        <v>42478</v>
      </c>
      <c r="L6" s="8" t="s">
        <v>38</v>
      </c>
    </row>
    <row r="7" spans="1:12">
      <c r="A7" s="3" t="s">
        <v>13</v>
      </c>
      <c r="B7" s="2">
        <v>42465</v>
      </c>
      <c r="C7" s="1">
        <v>2016194</v>
      </c>
      <c r="D7" s="8">
        <v>4110009</v>
      </c>
      <c r="E7" s="4">
        <v>42401</v>
      </c>
      <c r="F7" s="7">
        <v>70</v>
      </c>
      <c r="G7" s="7"/>
      <c r="H7" s="7">
        <f t="shared" si="0"/>
        <v>70</v>
      </c>
      <c r="I7" s="7">
        <f t="shared" si="1"/>
        <v>14</v>
      </c>
      <c r="J7" s="7">
        <f t="shared" si="2"/>
        <v>84</v>
      </c>
      <c r="K7" s="8"/>
      <c r="L7" s="8"/>
    </row>
    <row r="8" spans="1:12">
      <c r="A8" s="3" t="s">
        <v>13</v>
      </c>
      <c r="B8" s="2">
        <v>42465</v>
      </c>
      <c r="C8" s="1">
        <v>2016195</v>
      </c>
      <c r="D8" s="8">
        <v>4110010</v>
      </c>
      <c r="E8" s="5" t="s">
        <v>19</v>
      </c>
      <c r="F8" s="7">
        <v>63.5</v>
      </c>
      <c r="G8" s="7"/>
      <c r="H8" s="7">
        <f t="shared" si="0"/>
        <v>63.5</v>
      </c>
      <c r="I8" s="7">
        <f t="shared" si="1"/>
        <v>12.700000000000001</v>
      </c>
      <c r="J8" s="7">
        <f t="shared" si="2"/>
        <v>76.2</v>
      </c>
      <c r="K8" s="9">
        <v>42480</v>
      </c>
      <c r="L8" s="8" t="s">
        <v>39</v>
      </c>
    </row>
    <row r="9" spans="1:12">
      <c r="A9" s="3" t="s">
        <v>13</v>
      </c>
      <c r="B9" s="2">
        <v>42465</v>
      </c>
      <c r="C9" s="1">
        <v>2016196</v>
      </c>
      <c r="D9" s="8">
        <v>4110011</v>
      </c>
      <c r="E9" s="5" t="s">
        <v>20</v>
      </c>
      <c r="F9" s="7">
        <v>15</v>
      </c>
      <c r="G9" s="7"/>
      <c r="H9" s="7">
        <f t="shared" si="0"/>
        <v>15</v>
      </c>
      <c r="I9" s="7">
        <f t="shared" si="1"/>
        <v>3</v>
      </c>
      <c r="J9" s="7">
        <f t="shared" si="2"/>
        <v>18</v>
      </c>
      <c r="K9" s="9">
        <v>42475</v>
      </c>
      <c r="L9" s="8" t="s">
        <v>39</v>
      </c>
    </row>
    <row r="10" spans="1:12">
      <c r="A10" s="3" t="s">
        <v>13</v>
      </c>
      <c r="B10" s="2">
        <v>42465</v>
      </c>
      <c r="C10" s="1">
        <v>2016197</v>
      </c>
      <c r="D10" s="8">
        <v>4110012</v>
      </c>
      <c r="E10" s="4">
        <v>42401</v>
      </c>
      <c r="F10" s="7">
        <v>49</v>
      </c>
      <c r="G10" s="7"/>
      <c r="H10" s="7">
        <f t="shared" si="0"/>
        <v>49</v>
      </c>
      <c r="I10" s="7">
        <f t="shared" si="1"/>
        <v>9.8000000000000007</v>
      </c>
      <c r="J10" s="7">
        <f t="shared" si="2"/>
        <v>58.8</v>
      </c>
      <c r="K10" s="9">
        <v>42480</v>
      </c>
      <c r="L10" s="8" t="s">
        <v>39</v>
      </c>
    </row>
    <row r="11" spans="1:12">
      <c r="A11" s="3" t="s">
        <v>13</v>
      </c>
      <c r="B11" s="2">
        <v>42465</v>
      </c>
      <c r="C11" s="1">
        <v>2016198</v>
      </c>
      <c r="D11" s="8">
        <v>4110013</v>
      </c>
      <c r="E11" s="5" t="s">
        <v>21</v>
      </c>
      <c r="F11" s="7">
        <v>46</v>
      </c>
      <c r="G11" s="7"/>
      <c r="H11" s="7">
        <f t="shared" si="0"/>
        <v>46</v>
      </c>
      <c r="I11" s="7">
        <f t="shared" si="1"/>
        <v>9.2000000000000011</v>
      </c>
      <c r="J11" s="7">
        <f t="shared" si="2"/>
        <v>55.2</v>
      </c>
      <c r="K11" s="8"/>
      <c r="L11" s="8"/>
    </row>
    <row r="12" spans="1:12">
      <c r="A12" s="3" t="s">
        <v>13</v>
      </c>
      <c r="B12" s="2">
        <v>42465</v>
      </c>
      <c r="C12" s="1">
        <v>2016199</v>
      </c>
      <c r="D12" s="8">
        <v>4110014</v>
      </c>
      <c r="E12" s="4">
        <v>42430</v>
      </c>
      <c r="F12" s="7">
        <v>37</v>
      </c>
      <c r="G12" s="7"/>
      <c r="H12" s="7">
        <f t="shared" si="0"/>
        <v>37</v>
      </c>
      <c r="I12" s="7">
        <f t="shared" si="1"/>
        <v>7.4</v>
      </c>
      <c r="J12" s="7">
        <f t="shared" si="2"/>
        <v>44.4</v>
      </c>
      <c r="K12" s="9">
        <v>42475</v>
      </c>
      <c r="L12" s="8" t="s">
        <v>39</v>
      </c>
    </row>
    <row r="13" spans="1:12">
      <c r="A13" s="3" t="s">
        <v>13</v>
      </c>
      <c r="B13" s="2">
        <v>42465</v>
      </c>
      <c r="C13" s="1">
        <v>2016200</v>
      </c>
      <c r="D13" s="8">
        <v>4110015</v>
      </c>
      <c r="E13" s="4">
        <v>42430</v>
      </c>
      <c r="F13" s="7">
        <v>104</v>
      </c>
      <c r="G13" s="7"/>
      <c r="H13" s="7">
        <f t="shared" si="0"/>
        <v>104</v>
      </c>
      <c r="I13" s="7">
        <f t="shared" si="1"/>
        <v>20.8</v>
      </c>
      <c r="J13" s="7">
        <f t="shared" si="2"/>
        <v>124.8</v>
      </c>
      <c r="K13" s="9">
        <v>42467</v>
      </c>
      <c r="L13" s="8" t="s">
        <v>39</v>
      </c>
    </row>
    <row r="14" spans="1:12">
      <c r="A14" s="3" t="s">
        <v>13</v>
      </c>
      <c r="B14" s="2">
        <v>42465</v>
      </c>
      <c r="C14" s="1">
        <v>2016201</v>
      </c>
      <c r="D14" s="8">
        <v>4110016</v>
      </c>
      <c r="E14" s="4">
        <v>42430</v>
      </c>
      <c r="F14" s="7">
        <v>52</v>
      </c>
      <c r="G14" s="7"/>
      <c r="H14" s="7">
        <f t="shared" si="0"/>
        <v>52</v>
      </c>
      <c r="I14" s="7">
        <f t="shared" si="1"/>
        <v>10.4</v>
      </c>
      <c r="J14" s="7">
        <f t="shared" si="2"/>
        <v>62.4</v>
      </c>
      <c r="K14" s="8"/>
      <c r="L14" s="8"/>
    </row>
    <row r="15" spans="1:12">
      <c r="A15" s="3" t="s">
        <v>13</v>
      </c>
      <c r="B15" s="2">
        <v>42465</v>
      </c>
      <c r="C15" s="1">
        <v>2016202</v>
      </c>
      <c r="D15" s="8">
        <v>4110017</v>
      </c>
      <c r="E15" s="4">
        <v>42430</v>
      </c>
      <c r="F15" s="7">
        <v>50</v>
      </c>
      <c r="G15" s="7"/>
      <c r="H15" s="7">
        <f t="shared" si="0"/>
        <v>50</v>
      </c>
      <c r="I15" s="7">
        <f t="shared" si="1"/>
        <v>10</v>
      </c>
      <c r="J15" s="7">
        <f t="shared" si="2"/>
        <v>60</v>
      </c>
      <c r="K15" s="9">
        <v>42479</v>
      </c>
      <c r="L15" s="8" t="s">
        <v>38</v>
      </c>
    </row>
    <row r="16" spans="1:12">
      <c r="A16" s="3" t="s">
        <v>13</v>
      </c>
      <c r="B16" s="2">
        <v>42465</v>
      </c>
      <c r="C16" s="1">
        <v>2016203</v>
      </c>
      <c r="D16" s="8">
        <v>4110018</v>
      </c>
      <c r="E16" s="5" t="s">
        <v>22</v>
      </c>
      <c r="F16" s="7">
        <v>121.60000000000001</v>
      </c>
      <c r="G16" s="7"/>
      <c r="H16" s="7">
        <f t="shared" si="0"/>
        <v>121.60000000000001</v>
      </c>
      <c r="I16" s="7">
        <f t="shared" si="1"/>
        <v>24.320000000000004</v>
      </c>
      <c r="J16" s="7">
        <f t="shared" si="2"/>
        <v>145.92000000000002</v>
      </c>
      <c r="K16" s="9">
        <v>42467</v>
      </c>
      <c r="L16" s="8" t="s">
        <v>39</v>
      </c>
    </row>
    <row r="17" spans="1:12">
      <c r="A17" s="3" t="s">
        <v>13</v>
      </c>
      <c r="B17" s="2">
        <v>42465</v>
      </c>
      <c r="C17" s="1">
        <v>2016204</v>
      </c>
      <c r="D17" s="8">
        <v>4110019</v>
      </c>
      <c r="E17" s="4">
        <v>42430</v>
      </c>
      <c r="F17" s="7">
        <v>40</v>
      </c>
      <c r="G17" s="7"/>
      <c r="H17" s="7">
        <f t="shared" si="0"/>
        <v>40</v>
      </c>
      <c r="I17" s="7">
        <f t="shared" si="1"/>
        <v>8</v>
      </c>
      <c r="J17" s="7">
        <f t="shared" si="2"/>
        <v>48</v>
      </c>
      <c r="K17" s="9">
        <v>42471</v>
      </c>
      <c r="L17" s="8" t="s">
        <v>39</v>
      </c>
    </row>
    <row r="18" spans="1:12">
      <c r="A18" s="3" t="s">
        <v>14</v>
      </c>
      <c r="B18" s="2">
        <v>42465</v>
      </c>
      <c r="C18" s="1">
        <v>2016205</v>
      </c>
      <c r="D18" s="8">
        <v>4110020</v>
      </c>
      <c r="E18" s="5" t="s">
        <v>23</v>
      </c>
      <c r="F18" s="7">
        <v>68</v>
      </c>
      <c r="G18" s="7"/>
      <c r="H18" s="7">
        <f t="shared" si="0"/>
        <v>68</v>
      </c>
      <c r="I18" s="7">
        <f t="shared" si="1"/>
        <v>13.600000000000001</v>
      </c>
      <c r="J18" s="7">
        <f t="shared" si="2"/>
        <v>81.599999999999994</v>
      </c>
      <c r="K18" s="8"/>
      <c r="L18" s="8"/>
    </row>
    <row r="19" spans="1:12">
      <c r="A19" s="3" t="s">
        <v>13</v>
      </c>
      <c r="B19" s="2">
        <v>42465</v>
      </c>
      <c r="C19" s="1">
        <v>2016206</v>
      </c>
      <c r="D19" s="8">
        <v>4110021</v>
      </c>
      <c r="E19" s="4">
        <v>42401</v>
      </c>
      <c r="F19" s="7">
        <v>103</v>
      </c>
      <c r="G19" s="7"/>
      <c r="H19" s="7">
        <f t="shared" si="0"/>
        <v>103</v>
      </c>
      <c r="I19" s="7">
        <f t="shared" si="1"/>
        <v>20.6</v>
      </c>
      <c r="J19" s="7">
        <f t="shared" si="2"/>
        <v>123.6</v>
      </c>
      <c r="K19" s="9">
        <v>42467</v>
      </c>
      <c r="L19" s="8" t="s">
        <v>38</v>
      </c>
    </row>
    <row r="20" spans="1:12">
      <c r="A20" s="3" t="s">
        <v>15</v>
      </c>
      <c r="B20" s="2">
        <v>42465</v>
      </c>
      <c r="C20" s="1">
        <v>2016207</v>
      </c>
      <c r="D20" s="8">
        <v>4110022</v>
      </c>
      <c r="E20" s="4">
        <v>42401</v>
      </c>
      <c r="F20" s="7">
        <v>46</v>
      </c>
      <c r="G20" s="7">
        <v>2</v>
      </c>
      <c r="H20" s="7">
        <f t="shared" si="0"/>
        <v>48</v>
      </c>
      <c r="I20" s="7">
        <f t="shared" si="1"/>
        <v>9.6000000000000014</v>
      </c>
      <c r="J20" s="7">
        <f t="shared" si="2"/>
        <v>57.6</v>
      </c>
      <c r="K20" s="8"/>
      <c r="L20" s="8"/>
    </row>
    <row r="21" spans="1:12">
      <c r="A21" s="3" t="s">
        <v>15</v>
      </c>
      <c r="B21" s="2">
        <v>42465</v>
      </c>
      <c r="C21" s="1">
        <v>2016208</v>
      </c>
      <c r="D21" s="8">
        <v>4110023</v>
      </c>
      <c r="E21" s="5" t="s">
        <v>24</v>
      </c>
      <c r="F21" s="7">
        <v>150</v>
      </c>
      <c r="G21" s="7"/>
      <c r="H21" s="7">
        <f t="shared" si="0"/>
        <v>150</v>
      </c>
      <c r="I21" s="7">
        <f t="shared" si="1"/>
        <v>30</v>
      </c>
      <c r="J21" s="7">
        <f t="shared" si="2"/>
        <v>180</v>
      </c>
      <c r="K21" s="8"/>
      <c r="L21" s="8"/>
    </row>
    <row r="22" spans="1:12">
      <c r="A22" s="3" t="s">
        <v>15</v>
      </c>
      <c r="B22" s="2">
        <v>42465</v>
      </c>
      <c r="C22" s="1">
        <v>2016209</v>
      </c>
      <c r="D22" s="8">
        <v>4110024</v>
      </c>
      <c r="E22" s="5" t="s">
        <v>25</v>
      </c>
      <c r="F22" s="7">
        <v>137.5</v>
      </c>
      <c r="G22" s="7"/>
      <c r="H22" s="7">
        <f t="shared" si="0"/>
        <v>137.5</v>
      </c>
      <c r="I22" s="7">
        <f t="shared" si="1"/>
        <v>27.5</v>
      </c>
      <c r="J22" s="7">
        <f t="shared" si="2"/>
        <v>165</v>
      </c>
      <c r="K22" s="9">
        <v>42475</v>
      </c>
      <c r="L22" s="8" t="s">
        <v>39</v>
      </c>
    </row>
    <row r="23" spans="1:12">
      <c r="A23" s="3" t="s">
        <v>15</v>
      </c>
      <c r="B23" s="2">
        <v>42465</v>
      </c>
      <c r="C23" s="1">
        <v>2016210</v>
      </c>
      <c r="D23">
        <v>4110004</v>
      </c>
      <c r="E23" s="5" t="s">
        <v>26</v>
      </c>
      <c r="F23" s="7">
        <v>47</v>
      </c>
      <c r="G23" s="7"/>
      <c r="H23" s="7">
        <f t="shared" si="0"/>
        <v>47</v>
      </c>
      <c r="I23" s="7">
        <f t="shared" si="1"/>
        <v>9.4</v>
      </c>
      <c r="J23" s="7">
        <f t="shared" si="2"/>
        <v>56.4</v>
      </c>
      <c r="K23" s="8"/>
      <c r="L23" s="8"/>
    </row>
    <row r="24" spans="1:12">
      <c r="A24" s="3" t="s">
        <v>15</v>
      </c>
      <c r="B24" s="2">
        <v>42465</v>
      </c>
      <c r="C24" s="1">
        <v>2016211</v>
      </c>
      <c r="D24">
        <v>4110025</v>
      </c>
      <c r="E24" s="5" t="s">
        <v>26</v>
      </c>
      <c r="F24" s="7">
        <v>53</v>
      </c>
      <c r="G24" s="7"/>
      <c r="H24" s="7">
        <f t="shared" si="0"/>
        <v>53</v>
      </c>
      <c r="I24" s="7">
        <f t="shared" si="1"/>
        <v>10.600000000000001</v>
      </c>
      <c r="J24" s="7">
        <f t="shared" si="2"/>
        <v>63.6</v>
      </c>
      <c r="K24" s="9">
        <v>42480</v>
      </c>
      <c r="L24" s="8" t="s">
        <v>39</v>
      </c>
    </row>
    <row r="25" spans="1:12">
      <c r="A25" s="3" t="s">
        <v>15</v>
      </c>
      <c r="B25" s="2">
        <v>42465</v>
      </c>
      <c r="C25" s="1">
        <v>2016212</v>
      </c>
      <c r="D25">
        <v>4110026</v>
      </c>
      <c r="E25" s="5" t="s">
        <v>26</v>
      </c>
      <c r="F25" s="7">
        <v>108</v>
      </c>
      <c r="G25" s="7"/>
      <c r="H25" s="7">
        <f t="shared" si="0"/>
        <v>108</v>
      </c>
      <c r="I25" s="7">
        <f t="shared" si="1"/>
        <v>21.6</v>
      </c>
      <c r="J25" s="7">
        <f t="shared" si="2"/>
        <v>129.6</v>
      </c>
      <c r="K25" s="8"/>
      <c r="L25" s="8"/>
    </row>
    <row r="26" spans="1:12">
      <c r="A26" s="3" t="s">
        <v>15</v>
      </c>
      <c r="B26" s="2">
        <v>42465</v>
      </c>
      <c r="C26" s="1">
        <v>2016213</v>
      </c>
      <c r="D26">
        <v>4110003</v>
      </c>
      <c r="E26" s="5" t="s">
        <v>27</v>
      </c>
      <c r="F26" s="7">
        <v>123.5</v>
      </c>
      <c r="G26" s="7"/>
      <c r="H26" s="7">
        <f t="shared" si="0"/>
        <v>123.5</v>
      </c>
      <c r="I26" s="7">
        <f t="shared" si="1"/>
        <v>24.700000000000003</v>
      </c>
      <c r="J26" s="7">
        <f t="shared" si="2"/>
        <v>148.19999999999999</v>
      </c>
      <c r="K26" s="9">
        <v>42480</v>
      </c>
      <c r="L26" s="8" t="s">
        <v>39</v>
      </c>
    </row>
    <row r="27" spans="1:12">
      <c r="A27" s="3" t="s">
        <v>15</v>
      </c>
      <c r="B27" s="2">
        <v>42465</v>
      </c>
      <c r="C27" s="1">
        <v>2016214</v>
      </c>
      <c r="D27">
        <v>4110001</v>
      </c>
      <c r="E27" s="5" t="s">
        <v>28</v>
      </c>
      <c r="F27" s="7">
        <v>61.2</v>
      </c>
      <c r="G27" s="7"/>
      <c r="H27" s="7">
        <f t="shared" si="0"/>
        <v>61.2</v>
      </c>
      <c r="I27" s="7">
        <f t="shared" si="1"/>
        <v>12.240000000000002</v>
      </c>
      <c r="J27" s="7">
        <f t="shared" si="2"/>
        <v>73.44</v>
      </c>
      <c r="K27" s="8"/>
      <c r="L27" s="8"/>
    </row>
    <row r="28" spans="1:12">
      <c r="A28" s="3" t="s">
        <v>15</v>
      </c>
      <c r="B28" s="2">
        <v>42465</v>
      </c>
      <c r="C28" s="1">
        <v>2016215</v>
      </c>
      <c r="D28">
        <v>4110005</v>
      </c>
      <c r="E28" s="5" t="s">
        <v>26</v>
      </c>
      <c r="F28" s="7">
        <v>36</v>
      </c>
      <c r="G28" s="7"/>
      <c r="H28" s="7">
        <f t="shared" si="0"/>
        <v>36</v>
      </c>
      <c r="I28" s="7">
        <f t="shared" si="1"/>
        <v>7.2</v>
      </c>
      <c r="J28" s="7">
        <f t="shared" si="2"/>
        <v>43.2</v>
      </c>
      <c r="K28" s="9">
        <v>42471</v>
      </c>
      <c r="L28" s="8" t="s">
        <v>38</v>
      </c>
    </row>
    <row r="29" spans="1:12">
      <c r="A29" s="3" t="s">
        <v>15</v>
      </c>
      <c r="B29" s="2">
        <v>42465</v>
      </c>
      <c r="C29" s="1">
        <v>2016216</v>
      </c>
      <c r="D29">
        <v>4110006</v>
      </c>
      <c r="E29" s="5" t="s">
        <v>29</v>
      </c>
      <c r="F29" s="7">
        <v>102</v>
      </c>
      <c r="G29" s="7"/>
      <c r="H29" s="7">
        <f t="shared" si="0"/>
        <v>102</v>
      </c>
      <c r="I29" s="7">
        <f t="shared" si="1"/>
        <v>20.400000000000002</v>
      </c>
      <c r="J29" s="7">
        <f t="shared" si="2"/>
        <v>122.4</v>
      </c>
      <c r="K29" s="8"/>
      <c r="L29" s="8"/>
    </row>
    <row r="30" spans="1:12">
      <c r="A30" s="3" t="s">
        <v>15</v>
      </c>
      <c r="B30" s="2">
        <v>42465</v>
      </c>
      <c r="C30" s="1">
        <v>2016217</v>
      </c>
      <c r="D30">
        <v>4110027</v>
      </c>
      <c r="E30" s="5" t="s">
        <v>30</v>
      </c>
      <c r="F30" s="7">
        <v>134</v>
      </c>
      <c r="G30" s="7"/>
      <c r="H30" s="7">
        <f t="shared" si="0"/>
        <v>134</v>
      </c>
      <c r="I30" s="7">
        <f t="shared" si="1"/>
        <v>26.8</v>
      </c>
      <c r="J30" s="7">
        <f t="shared" si="2"/>
        <v>160.80000000000001</v>
      </c>
      <c r="K30" s="8"/>
      <c r="L30" s="8"/>
    </row>
    <row r="31" spans="1:12">
      <c r="A31" s="3" t="s">
        <v>15</v>
      </c>
      <c r="B31" s="2">
        <v>42465</v>
      </c>
      <c r="C31" s="1">
        <v>2016218</v>
      </c>
      <c r="D31">
        <v>4110028</v>
      </c>
      <c r="E31" s="5" t="s">
        <v>27</v>
      </c>
      <c r="F31" s="7">
        <v>110</v>
      </c>
      <c r="G31" s="7"/>
      <c r="H31" s="7">
        <f t="shared" si="0"/>
        <v>110</v>
      </c>
      <c r="I31" s="7">
        <f t="shared" si="1"/>
        <v>22</v>
      </c>
      <c r="J31" s="7">
        <f t="shared" si="2"/>
        <v>132</v>
      </c>
      <c r="K31" s="8"/>
      <c r="L31" s="8"/>
    </row>
    <row r="32" spans="1:12">
      <c r="A32" s="3" t="s">
        <v>15</v>
      </c>
      <c r="B32" s="2">
        <v>42465</v>
      </c>
      <c r="C32" s="1">
        <v>2016219</v>
      </c>
      <c r="D32">
        <v>4110029</v>
      </c>
      <c r="E32" s="5" t="s">
        <v>31</v>
      </c>
      <c r="F32" s="7">
        <v>170</v>
      </c>
      <c r="G32" s="7">
        <v>2</v>
      </c>
      <c r="H32" s="7">
        <f t="shared" si="0"/>
        <v>172</v>
      </c>
      <c r="I32" s="7">
        <f t="shared" si="1"/>
        <v>34.4</v>
      </c>
      <c r="J32" s="7">
        <f t="shared" si="2"/>
        <v>206.4</v>
      </c>
      <c r="K32" s="8"/>
      <c r="L32" s="8"/>
    </row>
    <row r="33" spans="1:12">
      <c r="A33" s="3" t="s">
        <v>16</v>
      </c>
      <c r="B33" s="2">
        <v>42465</v>
      </c>
      <c r="C33" s="1">
        <v>2016220</v>
      </c>
      <c r="D33">
        <v>4110005</v>
      </c>
      <c r="E33" s="5" t="s">
        <v>32</v>
      </c>
      <c r="F33" s="7">
        <v>95</v>
      </c>
      <c r="G33" s="7"/>
      <c r="H33" s="7">
        <f t="shared" si="0"/>
        <v>95</v>
      </c>
      <c r="I33" s="7">
        <f t="shared" si="1"/>
        <v>19</v>
      </c>
      <c r="J33" s="7">
        <f t="shared" si="2"/>
        <v>114</v>
      </c>
      <c r="K33" s="9">
        <v>42471</v>
      </c>
      <c r="L33" s="8" t="s">
        <v>38</v>
      </c>
    </row>
    <row r="34" spans="1:12">
      <c r="A34" s="3" t="s">
        <v>12</v>
      </c>
      <c r="B34" s="2">
        <v>42465</v>
      </c>
      <c r="C34" s="1">
        <v>2016221</v>
      </c>
      <c r="D34">
        <v>4110006</v>
      </c>
      <c r="E34" s="5" t="s">
        <v>33</v>
      </c>
      <c r="F34" s="7">
        <v>90</v>
      </c>
      <c r="G34" s="7"/>
      <c r="H34" s="7">
        <f t="shared" si="0"/>
        <v>90</v>
      </c>
      <c r="I34" s="7">
        <f t="shared" si="1"/>
        <v>18</v>
      </c>
      <c r="J34" s="7">
        <f t="shared" si="2"/>
        <v>108</v>
      </c>
      <c r="K34" s="8"/>
      <c r="L34" s="8"/>
    </row>
    <row r="35" spans="1:12">
      <c r="A35" s="3" t="s">
        <v>15</v>
      </c>
      <c r="B35" s="2">
        <v>42465</v>
      </c>
      <c r="C35" s="1">
        <v>2016222</v>
      </c>
      <c r="D35">
        <v>4110030</v>
      </c>
      <c r="E35" s="5" t="s">
        <v>27</v>
      </c>
      <c r="F35" s="14">
        <v>122</v>
      </c>
      <c r="G35" s="7"/>
      <c r="H35" s="7">
        <f t="shared" si="0"/>
        <v>122</v>
      </c>
      <c r="I35" s="7">
        <f t="shared" si="1"/>
        <v>24.400000000000002</v>
      </c>
      <c r="J35" s="7">
        <f t="shared" si="2"/>
        <v>146.4</v>
      </c>
      <c r="K35" s="9">
        <v>42480</v>
      </c>
      <c r="L35" s="8" t="s">
        <v>39</v>
      </c>
    </row>
    <row r="36" spans="1:12">
      <c r="A36" s="3" t="s">
        <v>16</v>
      </c>
      <c r="B36" s="2">
        <v>42465</v>
      </c>
      <c r="C36" s="1">
        <v>2016223</v>
      </c>
      <c r="D36">
        <v>4110031</v>
      </c>
      <c r="E36" s="5" t="s">
        <v>34</v>
      </c>
      <c r="F36" s="14">
        <v>400</v>
      </c>
      <c r="G36" s="7"/>
      <c r="H36" s="7">
        <f t="shared" si="0"/>
        <v>400</v>
      </c>
      <c r="I36" s="7">
        <f t="shared" si="1"/>
        <v>80</v>
      </c>
      <c r="J36" s="7">
        <f t="shared" si="2"/>
        <v>480</v>
      </c>
      <c r="K36" s="8"/>
      <c r="L36" s="8"/>
    </row>
    <row r="37" spans="1:12">
      <c r="A37" s="3" t="s">
        <v>15</v>
      </c>
      <c r="B37" s="2">
        <v>42465</v>
      </c>
      <c r="C37" s="1">
        <v>2016224</v>
      </c>
      <c r="D37">
        <v>4110032</v>
      </c>
      <c r="E37" s="5" t="s">
        <v>26</v>
      </c>
      <c r="F37" s="14">
        <v>65.600000000000009</v>
      </c>
      <c r="G37" s="7"/>
      <c r="H37" s="7">
        <f t="shared" si="0"/>
        <v>65.600000000000009</v>
      </c>
      <c r="I37" s="7">
        <f t="shared" si="1"/>
        <v>13.120000000000003</v>
      </c>
      <c r="J37" s="7">
        <f t="shared" si="2"/>
        <v>78.720000000000013</v>
      </c>
      <c r="K37" s="8"/>
      <c r="L37" s="8"/>
    </row>
    <row r="38" spans="1:12">
      <c r="A38" s="3" t="s">
        <v>13</v>
      </c>
      <c r="B38" s="2">
        <v>42465</v>
      </c>
      <c r="C38" s="1">
        <v>2016225</v>
      </c>
      <c r="D38">
        <v>4110033</v>
      </c>
      <c r="E38" s="4">
        <v>42370</v>
      </c>
      <c r="F38" s="14">
        <v>29.400000000000002</v>
      </c>
      <c r="G38" s="7"/>
      <c r="H38" s="7">
        <f t="shared" si="0"/>
        <v>29.400000000000002</v>
      </c>
      <c r="I38" s="7">
        <f t="shared" si="1"/>
        <v>5.8800000000000008</v>
      </c>
      <c r="J38" s="7">
        <f t="shared" si="2"/>
        <v>35.28</v>
      </c>
      <c r="K38" s="8"/>
      <c r="L38" s="8"/>
    </row>
    <row r="39" spans="1:12">
      <c r="A39" s="3" t="s">
        <v>13</v>
      </c>
      <c r="B39" s="2">
        <v>42468</v>
      </c>
      <c r="C39" s="1">
        <v>2016226</v>
      </c>
      <c r="D39">
        <v>4110034</v>
      </c>
      <c r="E39" s="5" t="s">
        <v>35</v>
      </c>
      <c r="F39" s="14">
        <v>162</v>
      </c>
      <c r="G39" s="7"/>
      <c r="H39" s="7">
        <f t="shared" si="0"/>
        <v>162</v>
      </c>
      <c r="I39" s="7">
        <f t="shared" si="1"/>
        <v>32.4</v>
      </c>
      <c r="J39" s="7">
        <f t="shared" si="2"/>
        <v>194.4</v>
      </c>
      <c r="K39" s="9">
        <v>42471</v>
      </c>
      <c r="L39" s="8" t="s">
        <v>39</v>
      </c>
    </row>
    <row r="40" spans="1:12">
      <c r="A40" s="3" t="s">
        <v>12</v>
      </c>
      <c r="B40" s="2">
        <v>42472</v>
      </c>
      <c r="C40" s="1">
        <v>2016227</v>
      </c>
      <c r="D40">
        <v>4110004</v>
      </c>
      <c r="E40" s="5" t="s">
        <v>36</v>
      </c>
      <c r="F40" s="14">
        <v>75</v>
      </c>
      <c r="G40" s="7">
        <v>3.5</v>
      </c>
      <c r="H40" s="7">
        <f t="shared" si="0"/>
        <v>78.5</v>
      </c>
      <c r="I40" s="7">
        <f t="shared" si="1"/>
        <v>15.700000000000001</v>
      </c>
      <c r="J40" s="7">
        <f t="shared" si="2"/>
        <v>94.2</v>
      </c>
      <c r="K40" s="8"/>
      <c r="L40" s="8"/>
    </row>
    <row r="41" spans="1:12">
      <c r="A41" s="3" t="s">
        <v>16</v>
      </c>
      <c r="B41" s="2">
        <v>42472</v>
      </c>
      <c r="C41" s="1">
        <v>2016228</v>
      </c>
      <c r="D41">
        <v>4110035</v>
      </c>
      <c r="E41" s="5" t="s">
        <v>37</v>
      </c>
      <c r="F41" s="14">
        <v>650</v>
      </c>
      <c r="G41" s="7"/>
      <c r="H41" s="7">
        <f t="shared" si="0"/>
        <v>650</v>
      </c>
      <c r="I41" s="7">
        <f t="shared" si="1"/>
        <v>130</v>
      </c>
      <c r="J41" s="7">
        <f t="shared" si="2"/>
        <v>780</v>
      </c>
      <c r="K41" s="8"/>
      <c r="L41" s="8"/>
    </row>
    <row r="42" spans="1:12">
      <c r="A42" s="3" t="s">
        <v>12</v>
      </c>
      <c r="B42" s="2">
        <v>42481</v>
      </c>
      <c r="C42" s="1">
        <v>2016229</v>
      </c>
      <c r="D42">
        <v>4110003</v>
      </c>
      <c r="E42" s="5" t="s">
        <v>36</v>
      </c>
      <c r="F42" s="14">
        <v>75</v>
      </c>
      <c r="G42" s="7">
        <v>6.24</v>
      </c>
      <c r="H42" s="7">
        <f t="shared" si="0"/>
        <v>81.239999999999995</v>
      </c>
      <c r="I42" s="7">
        <f t="shared" si="1"/>
        <v>16.248000000000001</v>
      </c>
      <c r="J42" s="7">
        <f t="shared" si="2"/>
        <v>97.488</v>
      </c>
      <c r="K42" s="8"/>
      <c r="L42" s="8"/>
    </row>
    <row r="50" spans="6:6">
      <c r="F50" s="14"/>
    </row>
    <row r="51" spans="6:6">
      <c r="F51" s="14"/>
    </row>
    <row r="52" spans="6:6">
      <c r="F52" s="14"/>
    </row>
    <row r="53" spans="6:6">
      <c r="F53" s="14"/>
    </row>
    <row r="54" spans="6:6">
      <c r="F54" s="14"/>
    </row>
    <row r="55" spans="6:6">
      <c r="F55" s="14"/>
    </row>
    <row r="56" spans="6:6">
      <c r="F56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36"/>
  <sheetViews>
    <sheetView tabSelected="1" workbookViewId="0">
      <pane ySplit="1" topLeftCell="A2" activePane="bottomLeft" state="frozenSplit"/>
      <selection pane="bottomLeft" activeCell="M5" sqref="M5"/>
    </sheetView>
  </sheetViews>
  <sheetFormatPr baseColWidth="10" defaultRowHeight="15"/>
  <cols>
    <col min="1" max="1" width="10.5703125" bestFit="1" customWidth="1"/>
    <col min="2" max="2" width="13.42578125" bestFit="1" customWidth="1"/>
    <col min="3" max="8" width="4.5703125" customWidth="1"/>
    <col min="9" max="9" width="6.85546875" customWidth="1"/>
    <col min="10" max="10" width="8.28515625" customWidth="1"/>
    <col min="11" max="11" width="9.140625" customWidth="1"/>
  </cols>
  <sheetData>
    <row r="1" spans="1:15">
      <c r="A1" s="15" t="s">
        <v>40</v>
      </c>
      <c r="B1" s="15" t="s">
        <v>41</v>
      </c>
      <c r="C1" s="15" t="s">
        <v>42</v>
      </c>
      <c r="D1" s="15" t="s">
        <v>43</v>
      </c>
      <c r="E1" s="15" t="s">
        <v>44</v>
      </c>
      <c r="F1" s="15" t="s">
        <v>45</v>
      </c>
      <c r="G1" s="15" t="s">
        <v>46</v>
      </c>
      <c r="H1" s="15" t="s">
        <v>47</v>
      </c>
      <c r="I1" s="15" t="s">
        <v>48</v>
      </c>
      <c r="J1" s="15" t="s">
        <v>49</v>
      </c>
      <c r="K1" s="15" t="s">
        <v>50</v>
      </c>
      <c r="L1" s="15" t="s">
        <v>5</v>
      </c>
      <c r="M1" s="15" t="s">
        <v>86</v>
      </c>
    </row>
    <row r="2" spans="1:15">
      <c r="A2" s="12">
        <v>4110001</v>
      </c>
      <c r="B2" s="12" t="s">
        <v>51</v>
      </c>
      <c r="C2" s="12" t="s">
        <v>55</v>
      </c>
      <c r="D2" s="12" t="s">
        <v>56</v>
      </c>
      <c r="E2" s="12" t="s">
        <v>57</v>
      </c>
      <c r="F2" s="12" t="s">
        <v>58</v>
      </c>
      <c r="G2" s="12" t="s">
        <v>59</v>
      </c>
      <c r="H2" s="12" t="s">
        <v>60</v>
      </c>
      <c r="I2" s="13">
        <v>6190</v>
      </c>
      <c r="J2" s="12" t="s">
        <v>61</v>
      </c>
      <c r="K2" s="12" t="s">
        <v>15</v>
      </c>
      <c r="L2" s="12">
        <v>100</v>
      </c>
      <c r="M2" s="12"/>
      <c r="N2" s="12"/>
      <c r="O2" s="12"/>
    </row>
    <row r="3" spans="1:15">
      <c r="A3" s="12">
        <v>4110002</v>
      </c>
      <c r="B3" s="12" t="s">
        <v>52</v>
      </c>
      <c r="C3" s="12" t="s">
        <v>55</v>
      </c>
      <c r="D3" s="12" t="s">
        <v>67</v>
      </c>
      <c r="E3" s="12" t="s">
        <v>72</v>
      </c>
      <c r="F3" s="12"/>
      <c r="G3" s="12" t="s">
        <v>79</v>
      </c>
      <c r="H3" s="12"/>
      <c r="I3" s="13">
        <v>6190</v>
      </c>
      <c r="J3" s="12" t="s">
        <v>61</v>
      </c>
      <c r="K3" s="17" t="s">
        <v>13</v>
      </c>
      <c r="L3" s="17">
        <f>+L2+10</f>
        <v>110</v>
      </c>
      <c r="M3" s="12"/>
      <c r="N3" s="12"/>
      <c r="O3" s="12"/>
    </row>
    <row r="4" spans="1:15">
      <c r="A4" s="12">
        <v>4110003</v>
      </c>
      <c r="B4" s="12" t="s">
        <v>53</v>
      </c>
      <c r="C4" s="12" t="s">
        <v>55</v>
      </c>
      <c r="D4" s="12" t="s">
        <v>68</v>
      </c>
      <c r="E4" s="12" t="s">
        <v>73</v>
      </c>
      <c r="F4" s="12"/>
      <c r="G4" s="12" t="s">
        <v>80</v>
      </c>
      <c r="H4" s="12"/>
      <c r="I4" s="13">
        <v>6190</v>
      </c>
      <c r="J4" s="12" t="s">
        <v>61</v>
      </c>
      <c r="K4" s="12" t="s">
        <v>15</v>
      </c>
      <c r="L4" s="12">
        <f t="shared" ref="L4:L8" si="0">+L3+10</f>
        <v>120</v>
      </c>
      <c r="M4" s="12"/>
      <c r="N4" s="12"/>
      <c r="O4" s="12"/>
    </row>
    <row r="5" spans="1:15">
      <c r="A5" s="12">
        <v>4110004</v>
      </c>
      <c r="B5" s="12" t="s">
        <v>54</v>
      </c>
      <c r="C5" s="12" t="s">
        <v>55</v>
      </c>
      <c r="D5" s="12" t="s">
        <v>69</v>
      </c>
      <c r="E5" s="12" t="s">
        <v>74</v>
      </c>
      <c r="F5" s="12"/>
      <c r="G5" s="12" t="s">
        <v>81</v>
      </c>
      <c r="H5" s="12"/>
      <c r="I5" s="13">
        <v>6190</v>
      </c>
      <c r="J5" s="12" t="s">
        <v>61</v>
      </c>
      <c r="K5" s="17" t="s">
        <v>13</v>
      </c>
      <c r="L5" s="17">
        <f t="shared" si="0"/>
        <v>130</v>
      </c>
      <c r="M5" s="12"/>
      <c r="N5" s="12"/>
      <c r="O5" s="12"/>
    </row>
    <row r="6" spans="1:15">
      <c r="A6" s="12">
        <v>4110005</v>
      </c>
      <c r="B6" s="12" t="s">
        <v>77</v>
      </c>
      <c r="C6" s="12" t="s">
        <v>55</v>
      </c>
      <c r="D6" s="12" t="s">
        <v>70</v>
      </c>
      <c r="E6" s="12" t="s">
        <v>75</v>
      </c>
      <c r="F6" s="12"/>
      <c r="G6" s="12" t="s">
        <v>82</v>
      </c>
      <c r="H6" s="12" t="s">
        <v>83</v>
      </c>
      <c r="I6" s="13">
        <v>6190</v>
      </c>
      <c r="J6" s="12" t="s">
        <v>61</v>
      </c>
      <c r="K6" s="17" t="s">
        <v>13</v>
      </c>
      <c r="L6" s="17">
        <f t="shared" si="0"/>
        <v>140</v>
      </c>
      <c r="M6" s="12"/>
      <c r="N6" s="12"/>
      <c r="O6" s="12"/>
    </row>
    <row r="7" spans="1:15">
      <c r="A7" s="12">
        <v>4110006</v>
      </c>
      <c r="B7" s="12" t="s">
        <v>78</v>
      </c>
      <c r="C7" s="12" t="s">
        <v>55</v>
      </c>
      <c r="D7" s="12" t="s">
        <v>71</v>
      </c>
      <c r="E7" s="12" t="s">
        <v>76</v>
      </c>
      <c r="F7" s="12"/>
      <c r="G7" s="12" t="s">
        <v>84</v>
      </c>
      <c r="H7" s="12" t="s">
        <v>85</v>
      </c>
      <c r="I7" s="13">
        <v>6190</v>
      </c>
      <c r="J7" s="12" t="s">
        <v>61</v>
      </c>
      <c r="K7" s="12" t="s">
        <v>15</v>
      </c>
      <c r="L7" s="12">
        <f t="shared" si="0"/>
        <v>150</v>
      </c>
      <c r="M7" s="12"/>
      <c r="N7" s="12"/>
      <c r="O7" s="12"/>
    </row>
    <row r="8" spans="1:15">
      <c r="A8" s="12">
        <v>4110007</v>
      </c>
      <c r="B8" s="12" t="s">
        <v>66</v>
      </c>
      <c r="C8" s="12" t="s">
        <v>62</v>
      </c>
      <c r="D8" s="12" t="s">
        <v>63</v>
      </c>
      <c r="E8" s="12" t="s">
        <v>64</v>
      </c>
      <c r="F8" s="12"/>
      <c r="G8" s="12" t="s">
        <v>65</v>
      </c>
      <c r="H8" s="12"/>
      <c r="I8" s="13">
        <v>6190</v>
      </c>
      <c r="J8" s="12" t="s">
        <v>61</v>
      </c>
      <c r="K8" s="17" t="s">
        <v>13</v>
      </c>
      <c r="L8" s="17">
        <f t="shared" si="0"/>
        <v>160</v>
      </c>
      <c r="M8" s="12"/>
      <c r="N8" s="12"/>
      <c r="O8" s="12"/>
    </row>
    <row r="9" spans="1:15">
      <c r="A9" s="12">
        <v>4110008</v>
      </c>
      <c r="B9" s="12" t="s">
        <v>66</v>
      </c>
      <c r="C9" s="12" t="s">
        <v>62</v>
      </c>
      <c r="D9" s="12" t="s">
        <v>63</v>
      </c>
      <c r="E9" s="12" t="s">
        <v>64</v>
      </c>
      <c r="F9" s="12"/>
      <c r="G9" s="12" t="s">
        <v>65</v>
      </c>
      <c r="H9" s="12"/>
      <c r="I9" s="13">
        <v>6190</v>
      </c>
      <c r="J9" s="12" t="s">
        <v>61</v>
      </c>
      <c r="K9" s="17" t="s">
        <v>13</v>
      </c>
      <c r="L9" s="17">
        <v>200</v>
      </c>
      <c r="M9" s="12"/>
      <c r="N9" s="12"/>
      <c r="O9" s="12"/>
    </row>
    <row r="10" spans="1:15">
      <c r="A10" s="12">
        <v>4110009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>
      <c r="A11" s="12">
        <v>4110010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>
      <c r="A12" s="12">
        <v>4110011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5">
      <c r="A13" s="12">
        <v>4110012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5">
      <c r="A14" s="12">
        <v>4110013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5">
      <c r="A15" s="12">
        <v>4110014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5">
      <c r="A16" s="12">
        <v>4110015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3">
      <c r="A17" s="12">
        <v>4110016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3">
      <c r="A18" s="12">
        <v>4110017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3">
      <c r="A19" s="12">
        <v>4110018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3">
      <c r="A20" s="12">
        <v>4110019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>
      <c r="A21" s="12">
        <v>4110020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3">
      <c r="A22" s="12">
        <v>4110021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>
      <c r="A23" s="12">
        <v>4110022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3">
      <c r="A24" s="12">
        <v>4110023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>
      <c r="A25" s="12">
        <v>4110024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>
      <c r="A26" s="12">
        <v>4110025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3">
      <c r="A27" s="12">
        <v>4110026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3">
      <c r="A28" s="12">
        <v>4110027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3">
      <c r="A29" s="12">
        <v>4110028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1:13">
      <c r="A30" s="12">
        <v>4110029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13">
      <c r="A31" s="12">
        <v>4110030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13">
      <c r="A32" s="12">
        <v>4110031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1:13">
      <c r="A33" s="12">
        <v>4110032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3">
      <c r="A34" s="12">
        <v>4110033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1:13">
      <c r="A35" s="12">
        <v>4110034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spans="1:13">
      <c r="A36" s="12">
        <v>4110035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36"/>
  <sheetViews>
    <sheetView workbookViewId="0"/>
  </sheetViews>
  <sheetFormatPr baseColWidth="10" defaultRowHeight="15"/>
  <cols>
    <col min="1" max="1" width="10.5703125" style="10" bestFit="1" customWidth="1"/>
    <col min="2" max="2" width="13.42578125" style="10" bestFit="1" customWidth="1"/>
    <col min="3" max="6" width="11.42578125" style="10"/>
    <col min="7" max="7" width="18.42578125" style="10" bestFit="1" customWidth="1"/>
    <col min="8" max="8" width="13.28515625" style="10" bestFit="1" customWidth="1"/>
    <col min="9" max="9" width="11.42578125" style="10"/>
    <col min="10" max="10" width="25.140625" style="10" bestFit="1" customWidth="1"/>
    <col min="11" max="11" width="15.7109375" style="10" customWidth="1"/>
    <col min="12" max="16384" width="11.42578125" style="10"/>
  </cols>
  <sheetData>
    <row r="1" spans="1:13">
      <c r="A1" s="11" t="s">
        <v>40</v>
      </c>
      <c r="B1" s="11" t="s">
        <v>41</v>
      </c>
      <c r="C1" s="11" t="s">
        <v>42</v>
      </c>
      <c r="D1" s="11" t="s">
        <v>43</v>
      </c>
      <c r="E1" s="11" t="s">
        <v>44</v>
      </c>
      <c r="F1" s="11" t="s">
        <v>45</v>
      </c>
      <c r="G1" s="11" t="s">
        <v>46</v>
      </c>
      <c r="H1" s="11" t="s">
        <v>47</v>
      </c>
      <c r="I1" s="11" t="s">
        <v>48</v>
      </c>
      <c r="J1" s="11" t="s">
        <v>49</v>
      </c>
      <c r="K1" s="11" t="s">
        <v>50</v>
      </c>
      <c r="L1" s="11" t="s">
        <v>5</v>
      </c>
      <c r="M1" s="11" t="s">
        <v>86</v>
      </c>
    </row>
    <row r="2" spans="1:13">
      <c r="A2" s="10">
        <v>4110001</v>
      </c>
      <c r="B2" s="10" t="s">
        <v>51</v>
      </c>
      <c r="C2" s="10" t="s">
        <v>55</v>
      </c>
      <c r="D2" s="10" t="s">
        <v>56</v>
      </c>
      <c r="E2" s="10" t="s">
        <v>57</v>
      </c>
      <c r="F2" s="10" t="s">
        <v>58</v>
      </c>
      <c r="G2" s="10" t="s">
        <v>59</v>
      </c>
      <c r="H2" s="10" t="s">
        <v>60</v>
      </c>
      <c r="I2" s="6">
        <v>6190</v>
      </c>
      <c r="J2" s="10" t="s">
        <v>61</v>
      </c>
      <c r="K2" s="10" t="s">
        <v>15</v>
      </c>
      <c r="L2" s="10">
        <v>100</v>
      </c>
    </row>
    <row r="3" spans="1:13">
      <c r="A3" s="10">
        <v>4110002</v>
      </c>
      <c r="B3" s="10" t="s">
        <v>52</v>
      </c>
      <c r="C3" s="10" t="s">
        <v>55</v>
      </c>
      <c r="D3" s="10" t="s">
        <v>67</v>
      </c>
      <c r="E3" s="10" t="s">
        <v>72</v>
      </c>
      <c r="G3" s="10" t="s">
        <v>79</v>
      </c>
      <c r="I3" s="6">
        <v>6190</v>
      </c>
      <c r="J3" s="10" t="s">
        <v>61</v>
      </c>
      <c r="K3" s="10" t="s">
        <v>16</v>
      </c>
      <c r="L3" s="10">
        <f>+L2+10</f>
        <v>110</v>
      </c>
    </row>
    <row r="4" spans="1:13">
      <c r="A4" s="10">
        <v>4110003</v>
      </c>
      <c r="B4" s="10" t="s">
        <v>53</v>
      </c>
      <c r="C4" s="10" t="s">
        <v>55</v>
      </c>
      <c r="D4" s="10" t="s">
        <v>68</v>
      </c>
      <c r="E4" s="10" t="s">
        <v>73</v>
      </c>
      <c r="G4" s="10" t="s">
        <v>80</v>
      </c>
      <c r="I4" s="6">
        <v>6190</v>
      </c>
      <c r="J4" s="10" t="s">
        <v>61</v>
      </c>
      <c r="K4" s="10" t="s">
        <v>15</v>
      </c>
      <c r="L4" s="10">
        <f t="shared" ref="L4:L8" si="0">+L3+10</f>
        <v>120</v>
      </c>
    </row>
    <row r="5" spans="1:13">
      <c r="A5" s="10">
        <v>4110004</v>
      </c>
      <c r="B5" s="10" t="s">
        <v>54</v>
      </c>
      <c r="C5" s="10" t="s">
        <v>55</v>
      </c>
      <c r="D5" s="10" t="s">
        <v>69</v>
      </c>
      <c r="E5" s="10" t="s">
        <v>74</v>
      </c>
      <c r="G5" s="10" t="s">
        <v>81</v>
      </c>
      <c r="I5" s="6">
        <v>6190</v>
      </c>
      <c r="J5" s="10" t="s">
        <v>61</v>
      </c>
      <c r="K5" s="10" t="s">
        <v>15</v>
      </c>
      <c r="L5" s="10">
        <f t="shared" si="0"/>
        <v>130</v>
      </c>
    </row>
    <row r="6" spans="1:13">
      <c r="A6" s="10">
        <v>4110005</v>
      </c>
      <c r="B6" s="10" t="s">
        <v>77</v>
      </c>
      <c r="C6" s="10" t="s">
        <v>55</v>
      </c>
      <c r="D6" s="10" t="s">
        <v>70</v>
      </c>
      <c r="E6" s="10" t="s">
        <v>75</v>
      </c>
      <c r="G6" s="10" t="s">
        <v>82</v>
      </c>
      <c r="H6" s="10" t="s">
        <v>83</v>
      </c>
      <c r="I6" s="6">
        <v>6190</v>
      </c>
      <c r="J6" s="10" t="s">
        <v>61</v>
      </c>
      <c r="K6" s="10" t="s">
        <v>13</v>
      </c>
      <c r="L6" s="10">
        <f t="shared" si="0"/>
        <v>140</v>
      </c>
    </row>
    <row r="7" spans="1:13">
      <c r="A7" s="10">
        <v>4110006</v>
      </c>
      <c r="B7" s="10" t="s">
        <v>78</v>
      </c>
      <c r="C7" s="10" t="s">
        <v>55</v>
      </c>
      <c r="D7" s="10" t="s">
        <v>71</v>
      </c>
      <c r="E7" s="10" t="s">
        <v>76</v>
      </c>
      <c r="G7" s="10" t="s">
        <v>84</v>
      </c>
      <c r="H7" s="10" t="s">
        <v>85</v>
      </c>
      <c r="I7" s="6">
        <v>6190</v>
      </c>
      <c r="J7" s="10" t="s">
        <v>61</v>
      </c>
      <c r="K7" s="10" t="s">
        <v>15</v>
      </c>
      <c r="L7" s="10">
        <f t="shared" si="0"/>
        <v>150</v>
      </c>
    </row>
    <row r="8" spans="1:13">
      <c r="A8" s="10">
        <v>4110007</v>
      </c>
      <c r="B8" s="10" t="s">
        <v>66</v>
      </c>
      <c r="C8" s="10" t="s">
        <v>62</v>
      </c>
      <c r="D8" s="10" t="s">
        <v>63</v>
      </c>
      <c r="E8" s="10" t="s">
        <v>64</v>
      </c>
      <c r="G8" s="10" t="s">
        <v>65</v>
      </c>
      <c r="I8" s="6">
        <v>6190</v>
      </c>
      <c r="J8" s="10" t="s">
        <v>61</v>
      </c>
      <c r="K8" s="10" t="s">
        <v>13</v>
      </c>
      <c r="L8" s="10">
        <f t="shared" si="0"/>
        <v>160</v>
      </c>
    </row>
    <row r="9" spans="1:13">
      <c r="A9" s="10">
        <v>4110008</v>
      </c>
    </row>
    <row r="10" spans="1:13">
      <c r="A10" s="10">
        <v>4110009</v>
      </c>
    </row>
    <row r="11" spans="1:13">
      <c r="A11" s="10">
        <v>4110010</v>
      </c>
    </row>
    <row r="12" spans="1:13">
      <c r="A12" s="10">
        <v>4110011</v>
      </c>
    </row>
    <row r="13" spans="1:13">
      <c r="A13" s="10">
        <v>4110012</v>
      </c>
    </row>
    <row r="14" spans="1:13">
      <c r="A14" s="10">
        <v>4110013</v>
      </c>
    </row>
    <row r="15" spans="1:13">
      <c r="A15" s="10">
        <v>4110014</v>
      </c>
    </row>
    <row r="16" spans="1:13">
      <c r="A16" s="10">
        <v>4110015</v>
      </c>
    </row>
    <row r="17" spans="1:1">
      <c r="A17" s="10">
        <v>4110016</v>
      </c>
    </row>
    <row r="18" spans="1:1">
      <c r="A18" s="10">
        <v>4110017</v>
      </c>
    </row>
    <row r="19" spans="1:1">
      <c r="A19" s="10">
        <v>4110018</v>
      </c>
    </row>
    <row r="20" spans="1:1">
      <c r="A20" s="10">
        <v>4110019</v>
      </c>
    </row>
    <row r="21" spans="1:1">
      <c r="A21" s="10">
        <v>4110020</v>
      </c>
    </row>
    <row r="22" spans="1:1">
      <c r="A22" s="10">
        <v>4110021</v>
      </c>
    </row>
    <row r="23" spans="1:1">
      <c r="A23" s="10">
        <v>4110022</v>
      </c>
    </row>
    <row r="24" spans="1:1">
      <c r="A24" s="10">
        <v>4110023</v>
      </c>
    </row>
    <row r="25" spans="1:1">
      <c r="A25" s="10">
        <v>4110024</v>
      </c>
    </row>
    <row r="26" spans="1:1">
      <c r="A26" s="10">
        <v>4110025</v>
      </c>
    </row>
    <row r="27" spans="1:1">
      <c r="A27" s="10">
        <v>4110026</v>
      </c>
    </row>
    <row r="28" spans="1:1">
      <c r="A28" s="10">
        <v>4110027</v>
      </c>
    </row>
    <row r="29" spans="1:1">
      <c r="A29" s="10">
        <v>4110028</v>
      </c>
    </row>
    <row r="30" spans="1:1">
      <c r="A30" s="10">
        <v>4110029</v>
      </c>
    </row>
    <row r="31" spans="1:1">
      <c r="A31" s="10">
        <v>4110030</v>
      </c>
    </row>
    <row r="32" spans="1:1">
      <c r="A32" s="10">
        <v>4110031</v>
      </c>
    </row>
    <row r="33" spans="1:1">
      <c r="A33" s="10">
        <v>4110032</v>
      </c>
    </row>
    <row r="34" spans="1:1">
      <c r="A34" s="10">
        <v>4110033</v>
      </c>
    </row>
    <row r="35" spans="1:1">
      <c r="A35" s="10">
        <v>4110034</v>
      </c>
    </row>
    <row r="36" spans="1:1">
      <c r="A36" s="10">
        <v>4110035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42"/>
  <sheetViews>
    <sheetView workbookViewId="0">
      <selection activeCell="K4" sqref="K4"/>
    </sheetView>
  </sheetViews>
  <sheetFormatPr baseColWidth="10" defaultRowHeight="15"/>
  <cols>
    <col min="1" max="4" width="11.42578125" style="10"/>
    <col min="5" max="5" width="34.42578125" style="10" bestFit="1" customWidth="1"/>
    <col min="6" max="16384" width="11.42578125" style="10"/>
  </cols>
  <sheetData>
    <row r="1" spans="1:1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</row>
    <row r="2" spans="1:12">
      <c r="A2" s="3" t="s">
        <v>12</v>
      </c>
      <c r="B2" s="9">
        <v>42461</v>
      </c>
      <c r="C2" s="10">
        <v>2016190</v>
      </c>
      <c r="D2" s="10">
        <v>4110001</v>
      </c>
      <c r="E2" s="5" t="s">
        <v>17</v>
      </c>
      <c r="F2" s="7">
        <v>200</v>
      </c>
      <c r="G2" s="7"/>
      <c r="H2" s="7">
        <f>F2+G2</f>
        <v>200</v>
      </c>
      <c r="I2" s="7">
        <f>H2*0.2</f>
        <v>40</v>
      </c>
      <c r="J2" s="7">
        <f>H2+I2</f>
        <v>240</v>
      </c>
      <c r="K2" s="9">
        <v>42479</v>
      </c>
      <c r="L2" s="10" t="s">
        <v>38</v>
      </c>
    </row>
    <row r="3" spans="1:12">
      <c r="A3" s="3" t="s">
        <v>12</v>
      </c>
      <c r="B3" s="9">
        <v>42461</v>
      </c>
      <c r="C3" s="10">
        <v>2016191</v>
      </c>
      <c r="D3" s="10">
        <v>4110002</v>
      </c>
      <c r="E3" s="5" t="s">
        <v>17</v>
      </c>
      <c r="F3" s="7">
        <v>100</v>
      </c>
      <c r="G3" s="7"/>
      <c r="H3" s="7">
        <f t="shared" ref="H3:H42" si="0">F3+G3</f>
        <v>100</v>
      </c>
      <c r="I3" s="7">
        <f t="shared" ref="I3:I42" si="1">H3*0.2</f>
        <v>20</v>
      </c>
      <c r="J3" s="7">
        <f t="shared" ref="J3:J42" si="2">H3+I3</f>
        <v>120</v>
      </c>
    </row>
    <row r="4" spans="1:12">
      <c r="A4" s="3" t="s">
        <v>12</v>
      </c>
      <c r="B4" s="9">
        <v>42461</v>
      </c>
      <c r="D4" s="10">
        <v>4110002</v>
      </c>
      <c r="E4" s="5" t="s">
        <v>18</v>
      </c>
      <c r="F4" s="7">
        <v>-50</v>
      </c>
      <c r="G4" s="7"/>
      <c r="H4" s="7">
        <f t="shared" si="0"/>
        <v>-50</v>
      </c>
      <c r="I4" s="7">
        <f t="shared" si="1"/>
        <v>-10</v>
      </c>
      <c r="J4" s="7">
        <f t="shared" si="2"/>
        <v>-60</v>
      </c>
    </row>
    <row r="5" spans="1:12">
      <c r="A5" s="3" t="s">
        <v>13</v>
      </c>
      <c r="B5" s="9">
        <v>42465</v>
      </c>
      <c r="C5" s="10">
        <v>2016192</v>
      </c>
      <c r="D5" s="10">
        <v>4110007</v>
      </c>
      <c r="E5" s="4">
        <v>42401</v>
      </c>
      <c r="F5" s="7">
        <v>52.5</v>
      </c>
      <c r="G5" s="7"/>
      <c r="H5" s="7">
        <f t="shared" si="0"/>
        <v>52.5</v>
      </c>
      <c r="I5" s="7">
        <f t="shared" si="1"/>
        <v>10.5</v>
      </c>
      <c r="J5" s="7">
        <f t="shared" si="2"/>
        <v>63</v>
      </c>
      <c r="K5" s="9">
        <v>42473</v>
      </c>
      <c r="L5" s="10" t="s">
        <v>39</v>
      </c>
    </row>
    <row r="6" spans="1:12">
      <c r="A6" s="3" t="s">
        <v>13</v>
      </c>
      <c r="B6" s="9">
        <v>42465</v>
      </c>
      <c r="C6" s="10">
        <v>2016193</v>
      </c>
      <c r="D6" s="10">
        <v>4110008</v>
      </c>
      <c r="E6" s="4">
        <v>42401</v>
      </c>
      <c r="F6" s="7">
        <v>95</v>
      </c>
      <c r="G6" s="7"/>
      <c r="H6" s="7">
        <f t="shared" si="0"/>
        <v>95</v>
      </c>
      <c r="I6" s="7">
        <f t="shared" si="1"/>
        <v>19</v>
      </c>
      <c r="J6" s="7">
        <f t="shared" si="2"/>
        <v>114</v>
      </c>
      <c r="K6" s="9">
        <v>42478</v>
      </c>
      <c r="L6" s="10" t="s">
        <v>38</v>
      </c>
    </row>
    <row r="7" spans="1:12">
      <c r="A7" s="3" t="s">
        <v>13</v>
      </c>
      <c r="B7" s="9">
        <v>42465</v>
      </c>
      <c r="C7" s="10">
        <v>2016194</v>
      </c>
      <c r="D7" s="10">
        <v>4110009</v>
      </c>
      <c r="E7" s="4">
        <v>42401</v>
      </c>
      <c r="F7" s="7">
        <v>70</v>
      </c>
      <c r="G7" s="7"/>
      <c r="H7" s="7">
        <f t="shared" si="0"/>
        <v>70</v>
      </c>
      <c r="I7" s="7">
        <f t="shared" si="1"/>
        <v>14</v>
      </c>
      <c r="J7" s="7">
        <f t="shared" si="2"/>
        <v>84</v>
      </c>
    </row>
    <row r="8" spans="1:12">
      <c r="A8" s="3" t="s">
        <v>13</v>
      </c>
      <c r="B8" s="9">
        <v>42465</v>
      </c>
      <c r="C8" s="10">
        <v>2016195</v>
      </c>
      <c r="D8" s="10">
        <v>4110010</v>
      </c>
      <c r="E8" s="5" t="s">
        <v>19</v>
      </c>
      <c r="F8" s="7">
        <v>63.5</v>
      </c>
      <c r="G8" s="7"/>
      <c r="H8" s="7">
        <f t="shared" si="0"/>
        <v>63.5</v>
      </c>
      <c r="I8" s="7">
        <f t="shared" si="1"/>
        <v>12.700000000000001</v>
      </c>
      <c r="J8" s="7">
        <f t="shared" si="2"/>
        <v>76.2</v>
      </c>
      <c r="K8" s="9">
        <v>42480</v>
      </c>
      <c r="L8" s="10" t="s">
        <v>39</v>
      </c>
    </row>
    <row r="9" spans="1:12">
      <c r="A9" s="3" t="s">
        <v>13</v>
      </c>
      <c r="B9" s="9">
        <v>42465</v>
      </c>
      <c r="C9" s="10">
        <v>2016196</v>
      </c>
      <c r="D9" s="10">
        <v>4110011</v>
      </c>
      <c r="E9" s="5" t="s">
        <v>20</v>
      </c>
      <c r="F9" s="7">
        <v>15</v>
      </c>
      <c r="G9" s="7"/>
      <c r="H9" s="7">
        <f t="shared" si="0"/>
        <v>15</v>
      </c>
      <c r="I9" s="7">
        <f t="shared" si="1"/>
        <v>3</v>
      </c>
      <c r="J9" s="7">
        <f t="shared" si="2"/>
        <v>18</v>
      </c>
      <c r="K9" s="9">
        <v>42475</v>
      </c>
      <c r="L9" s="10" t="s">
        <v>39</v>
      </c>
    </row>
    <row r="10" spans="1:12">
      <c r="A10" s="3" t="s">
        <v>13</v>
      </c>
      <c r="B10" s="9">
        <v>42465</v>
      </c>
      <c r="C10" s="10">
        <v>2016197</v>
      </c>
      <c r="D10" s="10">
        <v>4110012</v>
      </c>
      <c r="E10" s="4">
        <v>42401</v>
      </c>
      <c r="F10" s="7">
        <v>49</v>
      </c>
      <c r="G10" s="7"/>
      <c r="H10" s="7">
        <f t="shared" si="0"/>
        <v>49</v>
      </c>
      <c r="I10" s="7">
        <f t="shared" si="1"/>
        <v>9.8000000000000007</v>
      </c>
      <c r="J10" s="7">
        <f t="shared" si="2"/>
        <v>58.8</v>
      </c>
      <c r="K10" s="9">
        <v>42480</v>
      </c>
      <c r="L10" s="10" t="s">
        <v>39</v>
      </c>
    </row>
    <row r="11" spans="1:12">
      <c r="A11" s="3" t="s">
        <v>13</v>
      </c>
      <c r="B11" s="9">
        <v>42465</v>
      </c>
      <c r="C11" s="10">
        <v>2016198</v>
      </c>
      <c r="D11" s="10">
        <v>4110013</v>
      </c>
      <c r="E11" s="5" t="s">
        <v>21</v>
      </c>
      <c r="F11" s="7">
        <v>46</v>
      </c>
      <c r="G11" s="7"/>
      <c r="H11" s="7">
        <f t="shared" si="0"/>
        <v>46</v>
      </c>
      <c r="I11" s="7">
        <f t="shared" si="1"/>
        <v>9.2000000000000011</v>
      </c>
      <c r="J11" s="7">
        <f t="shared" si="2"/>
        <v>55.2</v>
      </c>
    </row>
    <row r="12" spans="1:12">
      <c r="A12" s="3" t="s">
        <v>13</v>
      </c>
      <c r="B12" s="9">
        <v>42465</v>
      </c>
      <c r="C12" s="10">
        <v>2016199</v>
      </c>
      <c r="D12" s="10">
        <v>4110014</v>
      </c>
      <c r="E12" s="4">
        <v>42430</v>
      </c>
      <c r="F12" s="7">
        <v>37</v>
      </c>
      <c r="G12" s="7"/>
      <c r="H12" s="7">
        <f t="shared" si="0"/>
        <v>37</v>
      </c>
      <c r="I12" s="7">
        <f t="shared" si="1"/>
        <v>7.4</v>
      </c>
      <c r="J12" s="7">
        <f t="shared" si="2"/>
        <v>44.4</v>
      </c>
      <c r="K12" s="9">
        <v>42475</v>
      </c>
      <c r="L12" s="10" t="s">
        <v>39</v>
      </c>
    </row>
    <row r="13" spans="1:12">
      <c r="A13" s="3" t="s">
        <v>13</v>
      </c>
      <c r="B13" s="9">
        <v>42465</v>
      </c>
      <c r="C13" s="10">
        <v>2016200</v>
      </c>
      <c r="D13" s="10">
        <v>4110015</v>
      </c>
      <c r="E13" s="4">
        <v>42430</v>
      </c>
      <c r="F13" s="7">
        <v>104</v>
      </c>
      <c r="G13" s="7"/>
      <c r="H13" s="7">
        <f t="shared" si="0"/>
        <v>104</v>
      </c>
      <c r="I13" s="7">
        <f t="shared" si="1"/>
        <v>20.8</v>
      </c>
      <c r="J13" s="7">
        <f t="shared" si="2"/>
        <v>124.8</v>
      </c>
      <c r="K13" s="9">
        <v>42467</v>
      </c>
      <c r="L13" s="10" t="s">
        <v>39</v>
      </c>
    </row>
    <row r="14" spans="1:12">
      <c r="A14" s="3" t="s">
        <v>13</v>
      </c>
      <c r="B14" s="9">
        <v>42465</v>
      </c>
      <c r="C14" s="10">
        <v>2016201</v>
      </c>
      <c r="D14" s="10">
        <v>4110016</v>
      </c>
      <c r="E14" s="4">
        <v>42430</v>
      </c>
      <c r="F14" s="7">
        <v>52</v>
      </c>
      <c r="G14" s="7"/>
      <c r="H14" s="7">
        <f t="shared" si="0"/>
        <v>52</v>
      </c>
      <c r="I14" s="7">
        <f t="shared" si="1"/>
        <v>10.4</v>
      </c>
      <c r="J14" s="7">
        <f t="shared" si="2"/>
        <v>62.4</v>
      </c>
    </row>
    <row r="15" spans="1:12">
      <c r="A15" s="3" t="s">
        <v>13</v>
      </c>
      <c r="B15" s="9">
        <v>42465</v>
      </c>
      <c r="C15" s="10">
        <v>2016202</v>
      </c>
      <c r="D15" s="10">
        <v>4110017</v>
      </c>
      <c r="E15" s="4">
        <v>42430</v>
      </c>
      <c r="F15" s="7">
        <v>50</v>
      </c>
      <c r="G15" s="7"/>
      <c r="H15" s="7">
        <f t="shared" si="0"/>
        <v>50</v>
      </c>
      <c r="I15" s="7">
        <f t="shared" si="1"/>
        <v>10</v>
      </c>
      <c r="J15" s="7">
        <f t="shared" si="2"/>
        <v>60</v>
      </c>
      <c r="K15" s="9">
        <v>42479</v>
      </c>
      <c r="L15" s="10" t="s">
        <v>38</v>
      </c>
    </row>
    <row r="16" spans="1:12">
      <c r="A16" s="3" t="s">
        <v>13</v>
      </c>
      <c r="B16" s="9">
        <v>42465</v>
      </c>
      <c r="C16" s="10">
        <v>2016203</v>
      </c>
      <c r="D16" s="10">
        <v>4110018</v>
      </c>
      <c r="E16" s="5" t="s">
        <v>22</v>
      </c>
      <c r="F16" s="7">
        <v>121.60000000000001</v>
      </c>
      <c r="G16" s="7"/>
      <c r="H16" s="7">
        <f t="shared" si="0"/>
        <v>121.60000000000001</v>
      </c>
      <c r="I16" s="7">
        <f t="shared" si="1"/>
        <v>24.320000000000004</v>
      </c>
      <c r="J16" s="7">
        <f t="shared" si="2"/>
        <v>145.92000000000002</v>
      </c>
      <c r="K16" s="9">
        <v>42467</v>
      </c>
      <c r="L16" s="10" t="s">
        <v>39</v>
      </c>
    </row>
    <row r="17" spans="1:12">
      <c r="A17" s="3" t="s">
        <v>13</v>
      </c>
      <c r="B17" s="9">
        <v>42465</v>
      </c>
      <c r="C17" s="10">
        <v>2016204</v>
      </c>
      <c r="D17" s="10">
        <v>4110019</v>
      </c>
      <c r="E17" s="4">
        <v>42430</v>
      </c>
      <c r="F17" s="7">
        <v>40</v>
      </c>
      <c r="G17" s="7"/>
      <c r="H17" s="7">
        <f t="shared" si="0"/>
        <v>40</v>
      </c>
      <c r="I17" s="7">
        <f t="shared" si="1"/>
        <v>8</v>
      </c>
      <c r="J17" s="7">
        <f t="shared" si="2"/>
        <v>48</v>
      </c>
      <c r="K17" s="9">
        <v>42471</v>
      </c>
      <c r="L17" s="10" t="s">
        <v>39</v>
      </c>
    </row>
    <row r="18" spans="1:12">
      <c r="A18" s="3" t="s">
        <v>14</v>
      </c>
      <c r="B18" s="9">
        <v>42465</v>
      </c>
      <c r="C18" s="10">
        <v>2016205</v>
      </c>
      <c r="D18" s="10">
        <v>4110020</v>
      </c>
      <c r="E18" s="5" t="s">
        <v>23</v>
      </c>
      <c r="F18" s="7">
        <v>68</v>
      </c>
      <c r="G18" s="7"/>
      <c r="H18" s="7">
        <f t="shared" si="0"/>
        <v>68</v>
      </c>
      <c r="I18" s="7">
        <f t="shared" si="1"/>
        <v>13.600000000000001</v>
      </c>
      <c r="J18" s="7">
        <f t="shared" si="2"/>
        <v>81.599999999999994</v>
      </c>
    </row>
    <row r="19" spans="1:12">
      <c r="A19" s="3" t="s">
        <v>13</v>
      </c>
      <c r="B19" s="9">
        <v>42465</v>
      </c>
      <c r="C19" s="10">
        <v>2016206</v>
      </c>
      <c r="D19" s="10">
        <v>4110021</v>
      </c>
      <c r="E19" s="4">
        <v>42401</v>
      </c>
      <c r="F19" s="7">
        <v>103</v>
      </c>
      <c r="G19" s="7"/>
      <c r="H19" s="7">
        <f t="shared" si="0"/>
        <v>103</v>
      </c>
      <c r="I19" s="7">
        <f t="shared" si="1"/>
        <v>20.6</v>
      </c>
      <c r="J19" s="7">
        <f t="shared" si="2"/>
        <v>123.6</v>
      </c>
      <c r="K19" s="9">
        <v>42467</v>
      </c>
      <c r="L19" s="10" t="s">
        <v>38</v>
      </c>
    </row>
    <row r="20" spans="1:12">
      <c r="A20" s="3" t="s">
        <v>15</v>
      </c>
      <c r="B20" s="9">
        <v>42465</v>
      </c>
      <c r="C20" s="10">
        <v>2016207</v>
      </c>
      <c r="D20" s="10">
        <v>4110022</v>
      </c>
      <c r="E20" s="4">
        <v>42401</v>
      </c>
      <c r="F20" s="7">
        <v>46</v>
      </c>
      <c r="G20" s="7">
        <v>2</v>
      </c>
      <c r="H20" s="7">
        <f t="shared" si="0"/>
        <v>48</v>
      </c>
      <c r="I20" s="7">
        <f t="shared" si="1"/>
        <v>9.6000000000000014</v>
      </c>
      <c r="J20" s="7">
        <f t="shared" si="2"/>
        <v>57.6</v>
      </c>
    </row>
    <row r="21" spans="1:12">
      <c r="A21" s="3" t="s">
        <v>15</v>
      </c>
      <c r="B21" s="9">
        <v>42465</v>
      </c>
      <c r="C21" s="10">
        <v>2016208</v>
      </c>
      <c r="D21" s="10">
        <v>4110023</v>
      </c>
      <c r="E21" s="5" t="s">
        <v>24</v>
      </c>
      <c r="F21" s="7">
        <v>150</v>
      </c>
      <c r="G21" s="7"/>
      <c r="H21" s="7">
        <f t="shared" si="0"/>
        <v>150</v>
      </c>
      <c r="I21" s="7">
        <f t="shared" si="1"/>
        <v>30</v>
      </c>
      <c r="J21" s="7">
        <f t="shared" si="2"/>
        <v>180</v>
      </c>
    </row>
    <row r="22" spans="1:12">
      <c r="A22" s="3" t="s">
        <v>15</v>
      </c>
      <c r="B22" s="9">
        <v>42465</v>
      </c>
      <c r="C22" s="10">
        <v>2016209</v>
      </c>
      <c r="D22" s="10">
        <v>4110024</v>
      </c>
      <c r="E22" s="5" t="s">
        <v>25</v>
      </c>
      <c r="F22" s="7">
        <v>137.5</v>
      </c>
      <c r="G22" s="7"/>
      <c r="H22" s="7">
        <f t="shared" si="0"/>
        <v>137.5</v>
      </c>
      <c r="I22" s="7">
        <f t="shared" si="1"/>
        <v>27.5</v>
      </c>
      <c r="J22" s="7">
        <f t="shared" si="2"/>
        <v>165</v>
      </c>
      <c r="K22" s="9">
        <v>42475</v>
      </c>
      <c r="L22" s="10" t="s">
        <v>39</v>
      </c>
    </row>
    <row r="23" spans="1:12">
      <c r="A23" s="3" t="s">
        <v>15</v>
      </c>
      <c r="B23" s="9">
        <v>42465</v>
      </c>
      <c r="C23" s="10">
        <v>2016210</v>
      </c>
      <c r="D23" s="10">
        <v>4110004</v>
      </c>
      <c r="E23" s="5" t="s">
        <v>26</v>
      </c>
      <c r="F23" s="7">
        <v>47</v>
      </c>
      <c r="G23" s="7"/>
      <c r="H23" s="7">
        <f t="shared" si="0"/>
        <v>47</v>
      </c>
      <c r="I23" s="7">
        <f t="shared" si="1"/>
        <v>9.4</v>
      </c>
      <c r="J23" s="7">
        <f t="shared" si="2"/>
        <v>56.4</v>
      </c>
    </row>
    <row r="24" spans="1:12">
      <c r="A24" s="3" t="s">
        <v>15</v>
      </c>
      <c r="B24" s="9">
        <v>42465</v>
      </c>
      <c r="C24" s="10">
        <v>2016211</v>
      </c>
      <c r="D24" s="10">
        <v>4110025</v>
      </c>
      <c r="E24" s="5" t="s">
        <v>26</v>
      </c>
      <c r="F24" s="7">
        <v>53</v>
      </c>
      <c r="G24" s="7"/>
      <c r="H24" s="7">
        <f t="shared" si="0"/>
        <v>53</v>
      </c>
      <c r="I24" s="7">
        <f t="shared" si="1"/>
        <v>10.600000000000001</v>
      </c>
      <c r="J24" s="7">
        <f t="shared" si="2"/>
        <v>63.6</v>
      </c>
      <c r="K24" s="9">
        <v>42480</v>
      </c>
      <c r="L24" s="10" t="s">
        <v>39</v>
      </c>
    </row>
    <row r="25" spans="1:12">
      <c r="A25" s="3" t="s">
        <v>15</v>
      </c>
      <c r="B25" s="9">
        <v>42465</v>
      </c>
      <c r="C25" s="10">
        <v>2016212</v>
      </c>
      <c r="D25" s="10">
        <v>4110026</v>
      </c>
      <c r="E25" s="5" t="s">
        <v>26</v>
      </c>
      <c r="F25" s="7">
        <v>108</v>
      </c>
      <c r="G25" s="7"/>
      <c r="H25" s="7">
        <f t="shared" si="0"/>
        <v>108</v>
      </c>
      <c r="I25" s="7">
        <f t="shared" si="1"/>
        <v>21.6</v>
      </c>
      <c r="J25" s="7">
        <f t="shared" si="2"/>
        <v>129.6</v>
      </c>
    </row>
    <row r="26" spans="1:12">
      <c r="A26" s="3" t="s">
        <v>15</v>
      </c>
      <c r="B26" s="9">
        <v>42465</v>
      </c>
      <c r="C26" s="10">
        <v>2016213</v>
      </c>
      <c r="D26" s="10">
        <v>4110003</v>
      </c>
      <c r="E26" s="5" t="s">
        <v>27</v>
      </c>
      <c r="F26" s="7">
        <v>123.5</v>
      </c>
      <c r="G26" s="7"/>
      <c r="H26" s="7">
        <f t="shared" si="0"/>
        <v>123.5</v>
      </c>
      <c r="I26" s="7">
        <f t="shared" si="1"/>
        <v>24.700000000000003</v>
      </c>
      <c r="J26" s="7">
        <f t="shared" si="2"/>
        <v>148.19999999999999</v>
      </c>
      <c r="K26" s="9">
        <v>42480</v>
      </c>
      <c r="L26" s="10" t="s">
        <v>39</v>
      </c>
    </row>
    <row r="27" spans="1:12">
      <c r="A27" s="3" t="s">
        <v>15</v>
      </c>
      <c r="B27" s="9">
        <v>42465</v>
      </c>
      <c r="C27" s="10">
        <v>2016214</v>
      </c>
      <c r="D27" s="10">
        <v>4110001</v>
      </c>
      <c r="E27" s="5" t="s">
        <v>28</v>
      </c>
      <c r="F27" s="7">
        <v>61.2</v>
      </c>
      <c r="G27" s="7"/>
      <c r="H27" s="7">
        <f t="shared" si="0"/>
        <v>61.2</v>
      </c>
      <c r="I27" s="7">
        <f t="shared" si="1"/>
        <v>12.240000000000002</v>
      </c>
      <c r="J27" s="7">
        <f t="shared" si="2"/>
        <v>73.44</v>
      </c>
    </row>
    <row r="28" spans="1:12">
      <c r="A28" s="3" t="s">
        <v>15</v>
      </c>
      <c r="B28" s="9">
        <v>42465</v>
      </c>
      <c r="C28" s="10">
        <v>2016215</v>
      </c>
      <c r="D28" s="10">
        <v>4110005</v>
      </c>
      <c r="E28" s="5" t="s">
        <v>26</v>
      </c>
      <c r="F28" s="7">
        <v>36</v>
      </c>
      <c r="G28" s="7"/>
      <c r="H28" s="7">
        <f t="shared" si="0"/>
        <v>36</v>
      </c>
      <c r="I28" s="7">
        <f t="shared" si="1"/>
        <v>7.2</v>
      </c>
      <c r="J28" s="7">
        <f t="shared" si="2"/>
        <v>43.2</v>
      </c>
      <c r="K28" s="9">
        <v>42471</v>
      </c>
      <c r="L28" s="10" t="s">
        <v>38</v>
      </c>
    </row>
    <row r="29" spans="1:12">
      <c r="A29" s="3" t="s">
        <v>15</v>
      </c>
      <c r="B29" s="9">
        <v>42465</v>
      </c>
      <c r="C29" s="10">
        <v>2016216</v>
      </c>
      <c r="D29" s="10">
        <v>4110006</v>
      </c>
      <c r="E29" s="5" t="s">
        <v>29</v>
      </c>
      <c r="F29" s="7">
        <v>102</v>
      </c>
      <c r="G29" s="7"/>
      <c r="H29" s="7">
        <f t="shared" si="0"/>
        <v>102</v>
      </c>
      <c r="I29" s="7">
        <f t="shared" si="1"/>
        <v>20.400000000000002</v>
      </c>
      <c r="J29" s="7">
        <f t="shared" si="2"/>
        <v>122.4</v>
      </c>
    </row>
    <row r="30" spans="1:12">
      <c r="A30" s="3" t="s">
        <v>15</v>
      </c>
      <c r="B30" s="9">
        <v>42465</v>
      </c>
      <c r="C30" s="10">
        <v>2016217</v>
      </c>
      <c r="D30" s="10">
        <v>4110027</v>
      </c>
      <c r="E30" s="5" t="s">
        <v>30</v>
      </c>
      <c r="F30" s="7">
        <v>134</v>
      </c>
      <c r="G30" s="7"/>
      <c r="H30" s="7">
        <f t="shared" si="0"/>
        <v>134</v>
      </c>
      <c r="I30" s="7">
        <f t="shared" si="1"/>
        <v>26.8</v>
      </c>
      <c r="J30" s="7">
        <f t="shared" si="2"/>
        <v>160.80000000000001</v>
      </c>
    </row>
    <row r="31" spans="1:12">
      <c r="A31" s="3" t="s">
        <v>15</v>
      </c>
      <c r="B31" s="9">
        <v>42465</v>
      </c>
      <c r="C31" s="10">
        <v>2016218</v>
      </c>
      <c r="D31" s="10">
        <v>4110028</v>
      </c>
      <c r="E31" s="5" t="s">
        <v>27</v>
      </c>
      <c r="F31" s="7">
        <v>110</v>
      </c>
      <c r="G31" s="7"/>
      <c r="H31" s="7">
        <f t="shared" si="0"/>
        <v>110</v>
      </c>
      <c r="I31" s="7">
        <f t="shared" si="1"/>
        <v>22</v>
      </c>
      <c r="J31" s="7">
        <f t="shared" si="2"/>
        <v>132</v>
      </c>
    </row>
    <row r="32" spans="1:12">
      <c r="A32" s="3" t="s">
        <v>15</v>
      </c>
      <c r="B32" s="9">
        <v>42465</v>
      </c>
      <c r="C32" s="10">
        <v>2016219</v>
      </c>
      <c r="D32" s="10">
        <v>4110029</v>
      </c>
      <c r="E32" s="5" t="s">
        <v>31</v>
      </c>
      <c r="F32" s="7">
        <v>170</v>
      </c>
      <c r="G32" s="7">
        <v>2</v>
      </c>
      <c r="H32" s="7">
        <f t="shared" si="0"/>
        <v>172</v>
      </c>
      <c r="I32" s="7">
        <f t="shared" si="1"/>
        <v>34.4</v>
      </c>
      <c r="J32" s="7">
        <f t="shared" si="2"/>
        <v>206.4</v>
      </c>
    </row>
    <row r="33" spans="1:12">
      <c r="A33" s="3" t="s">
        <v>16</v>
      </c>
      <c r="B33" s="9">
        <v>42465</v>
      </c>
      <c r="C33" s="10">
        <v>2016220</v>
      </c>
      <c r="D33" s="10">
        <v>4110005</v>
      </c>
      <c r="E33" s="5" t="s">
        <v>32</v>
      </c>
      <c r="F33" s="7">
        <v>95</v>
      </c>
      <c r="G33" s="7"/>
      <c r="H33" s="7">
        <f t="shared" si="0"/>
        <v>95</v>
      </c>
      <c r="I33" s="7">
        <f t="shared" si="1"/>
        <v>19</v>
      </c>
      <c r="J33" s="7">
        <f t="shared" si="2"/>
        <v>114</v>
      </c>
      <c r="K33" s="9">
        <v>42471</v>
      </c>
      <c r="L33" s="10" t="s">
        <v>38</v>
      </c>
    </row>
    <row r="34" spans="1:12">
      <c r="A34" s="3" t="s">
        <v>12</v>
      </c>
      <c r="B34" s="9">
        <v>42465</v>
      </c>
      <c r="C34" s="10">
        <v>2016221</v>
      </c>
      <c r="D34" s="10">
        <v>4110006</v>
      </c>
      <c r="E34" s="5" t="s">
        <v>33</v>
      </c>
      <c r="F34" s="7">
        <v>90</v>
      </c>
      <c r="G34" s="7"/>
      <c r="H34" s="7">
        <f t="shared" si="0"/>
        <v>90</v>
      </c>
      <c r="I34" s="7">
        <f t="shared" si="1"/>
        <v>18</v>
      </c>
      <c r="J34" s="7">
        <f t="shared" si="2"/>
        <v>108</v>
      </c>
    </row>
    <row r="35" spans="1:12">
      <c r="A35" s="3" t="s">
        <v>15</v>
      </c>
      <c r="B35" s="9">
        <v>42465</v>
      </c>
      <c r="C35" s="10">
        <v>2016222</v>
      </c>
      <c r="D35" s="10">
        <v>4110030</v>
      </c>
      <c r="E35" s="5" t="s">
        <v>27</v>
      </c>
      <c r="F35" s="7">
        <v>122</v>
      </c>
      <c r="G35" s="7"/>
      <c r="H35" s="7">
        <f t="shared" si="0"/>
        <v>122</v>
      </c>
      <c r="I35" s="7">
        <f t="shared" si="1"/>
        <v>24.400000000000002</v>
      </c>
      <c r="J35" s="7">
        <f t="shared" si="2"/>
        <v>146.4</v>
      </c>
      <c r="K35" s="9">
        <v>42480</v>
      </c>
      <c r="L35" s="10" t="s">
        <v>39</v>
      </c>
    </row>
    <row r="36" spans="1:12">
      <c r="A36" s="3" t="s">
        <v>16</v>
      </c>
      <c r="B36" s="9">
        <v>42465</v>
      </c>
      <c r="C36" s="10">
        <v>2016223</v>
      </c>
      <c r="D36" s="10">
        <v>4110031</v>
      </c>
      <c r="E36" s="5" t="s">
        <v>34</v>
      </c>
      <c r="F36" s="7">
        <v>400</v>
      </c>
      <c r="G36" s="7"/>
      <c r="H36" s="7">
        <f t="shared" si="0"/>
        <v>400</v>
      </c>
      <c r="I36" s="7">
        <f t="shared" si="1"/>
        <v>80</v>
      </c>
      <c r="J36" s="7">
        <f t="shared" si="2"/>
        <v>480</v>
      </c>
    </row>
    <row r="37" spans="1:12">
      <c r="A37" s="3" t="s">
        <v>15</v>
      </c>
      <c r="B37" s="9">
        <v>42465</v>
      </c>
      <c r="C37" s="10">
        <v>2016224</v>
      </c>
      <c r="D37" s="10">
        <v>4110032</v>
      </c>
      <c r="E37" s="5" t="s">
        <v>26</v>
      </c>
      <c r="F37" s="7">
        <v>65.600000000000009</v>
      </c>
      <c r="G37" s="7"/>
      <c r="H37" s="7">
        <f t="shared" si="0"/>
        <v>65.600000000000009</v>
      </c>
      <c r="I37" s="7">
        <f t="shared" si="1"/>
        <v>13.120000000000003</v>
      </c>
      <c r="J37" s="7">
        <f t="shared" si="2"/>
        <v>78.720000000000013</v>
      </c>
    </row>
    <row r="38" spans="1:12">
      <c r="A38" s="3" t="s">
        <v>13</v>
      </c>
      <c r="B38" s="9">
        <v>42465</v>
      </c>
      <c r="C38" s="10">
        <v>2016225</v>
      </c>
      <c r="D38" s="10">
        <v>4110033</v>
      </c>
      <c r="E38" s="4">
        <v>42370</v>
      </c>
      <c r="F38" s="7">
        <v>29.400000000000002</v>
      </c>
      <c r="G38" s="7"/>
      <c r="H38" s="7">
        <f t="shared" si="0"/>
        <v>29.400000000000002</v>
      </c>
      <c r="I38" s="7">
        <f t="shared" si="1"/>
        <v>5.8800000000000008</v>
      </c>
      <c r="J38" s="7">
        <f t="shared" si="2"/>
        <v>35.28</v>
      </c>
    </row>
    <row r="39" spans="1:12">
      <c r="A39" s="3" t="s">
        <v>13</v>
      </c>
      <c r="B39" s="9">
        <v>42468</v>
      </c>
      <c r="C39" s="10">
        <v>2016226</v>
      </c>
      <c r="D39" s="10">
        <v>4110034</v>
      </c>
      <c r="E39" s="5" t="s">
        <v>35</v>
      </c>
      <c r="F39" s="7">
        <v>162</v>
      </c>
      <c r="G39" s="7"/>
      <c r="H39" s="7">
        <f t="shared" si="0"/>
        <v>162</v>
      </c>
      <c r="I39" s="7">
        <f t="shared" si="1"/>
        <v>32.4</v>
      </c>
      <c r="J39" s="7">
        <f t="shared" si="2"/>
        <v>194.4</v>
      </c>
      <c r="K39" s="9">
        <v>42471</v>
      </c>
      <c r="L39" s="10" t="s">
        <v>39</v>
      </c>
    </row>
    <row r="40" spans="1:12">
      <c r="A40" s="3" t="s">
        <v>12</v>
      </c>
      <c r="B40" s="9">
        <v>42472</v>
      </c>
      <c r="C40" s="10">
        <v>2016227</v>
      </c>
      <c r="D40" s="10">
        <v>4110004</v>
      </c>
      <c r="E40" s="5" t="s">
        <v>36</v>
      </c>
      <c r="F40" s="7">
        <v>75</v>
      </c>
      <c r="G40" s="7">
        <v>3.5</v>
      </c>
      <c r="H40" s="7">
        <f t="shared" si="0"/>
        <v>78.5</v>
      </c>
      <c r="I40" s="7">
        <f t="shared" si="1"/>
        <v>15.700000000000001</v>
      </c>
      <c r="J40" s="7">
        <f t="shared" si="2"/>
        <v>94.2</v>
      </c>
    </row>
    <row r="41" spans="1:12">
      <c r="A41" s="3" t="s">
        <v>16</v>
      </c>
      <c r="B41" s="9">
        <v>42472</v>
      </c>
      <c r="C41" s="10">
        <v>2016228</v>
      </c>
      <c r="D41" s="10">
        <v>4110035</v>
      </c>
      <c r="E41" s="5" t="s">
        <v>37</v>
      </c>
      <c r="F41" s="7">
        <v>650</v>
      </c>
      <c r="G41" s="7"/>
      <c r="H41" s="7">
        <f t="shared" si="0"/>
        <v>650</v>
      </c>
      <c r="I41" s="7">
        <f t="shared" si="1"/>
        <v>130</v>
      </c>
      <c r="J41" s="7">
        <f t="shared" si="2"/>
        <v>780</v>
      </c>
    </row>
    <row r="42" spans="1:12">
      <c r="A42" s="3" t="s">
        <v>12</v>
      </c>
      <c r="B42" s="9">
        <v>42481</v>
      </c>
      <c r="C42" s="10">
        <v>2016229</v>
      </c>
      <c r="D42" s="10">
        <v>4110003</v>
      </c>
      <c r="E42" s="5" t="s">
        <v>36</v>
      </c>
      <c r="F42" s="7">
        <v>75</v>
      </c>
      <c r="G42" s="7">
        <v>6.24</v>
      </c>
      <c r="H42" s="7">
        <f t="shared" si="0"/>
        <v>81.239999999999995</v>
      </c>
      <c r="I42" s="7">
        <f t="shared" si="1"/>
        <v>16.248000000000001</v>
      </c>
      <c r="J42" s="7">
        <f t="shared" si="2"/>
        <v>97.488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NH</vt:lpstr>
      <vt:lpstr>CLIENT</vt:lpstr>
      <vt:lpstr>CLIENT (2)</vt:lpstr>
      <vt:lpstr>NH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WhyNotMe-PM</cp:lastModifiedBy>
  <dcterms:created xsi:type="dcterms:W3CDTF">2016-04-27T10:09:26Z</dcterms:created>
  <dcterms:modified xsi:type="dcterms:W3CDTF">2016-04-28T14:36:30Z</dcterms:modified>
</cp:coreProperties>
</file>