
<file path=[Content_Types].xml><?xml version="1.0" encoding="utf-8"?>
<Types xmlns="http://schemas.openxmlformats.org/package/2006/content-types">
  <Default Extension="bin" ContentType="application/vnd.openxmlformats-officedocument.spreadsheetml.printerSettings"/>
  <Override PartName="/xl/theme/theme1.xml" ContentType="application/vnd.openxmlformats-officedocument.theme+xml"/>
  <Override PartName="/xl/styles.xml" ContentType="application/vnd.openxmlformats-officedocument.spreadsheetml.styles+xml"/>
  <Override PartName="/xl/vbaProject.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docProps/app.xml" ContentType="application/vnd.openxmlformats-officedocument.extended-properties+xml"/>
  <Override PartName="/xl/worksheets/sheet2.xml" ContentType="application/vnd.openxmlformats-officedocument.spreadsheetml.worksheet+xml"/>
  <Override PartName="/xl/worksheets/sheet1.xml" ContentType="application/vnd.openxmlformats-officedocument.spreadsheetml.worksheet+xml"/>
  <Override PartName="/xl/calcChain.xml" ContentType="application/vnd.openxmlformats-officedocument.spreadsheetml.calcChain+xml"/>
  <Override PartName="/xl/sharedStrings.xml" ContentType="application/vnd.openxmlformats-officedocument.spreadsheetml.sharedStrings+xml"/>
  <Override PartName="/docProps/core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7" codeName="{B7FE6334-C1A2-E50D-BD3D-5F4D41BBC2E3}"/>
  <workbookPr codeName="ThisWorkbook" defaultThemeVersion="124226"/>
  <bookViews>
    <workbookView xWindow="480" yWindow="30" windowWidth="26250" windowHeight="6615"/>
  </bookViews>
  <sheets>
    <sheet name="BatCub we ete jours feries" sheetId="6" r:id="rId1"/>
    <sheet name="Suivi" sheetId="7" r:id="rId2"/>
  </sheets>
  <definedNames>
    <definedName name="_xlnm.Print_Area" localSheetId="0">'BatCub we ete jours feries'!$A$1:$M$29</definedName>
    <definedName name="_xlnm.Print_Area" localSheetId="1">Suivi!$A$1:$K$57</definedName>
  </definedNames>
  <calcPr calcId="125725"/>
</workbook>
</file>

<file path=xl/calcChain.xml><?xml version="1.0" encoding="utf-8"?>
<calcChain xmlns="http://schemas.openxmlformats.org/spreadsheetml/2006/main">
  <c r="B27" i="6"/>
  <c r="K51" i="7"/>
  <c r="K52" s="1"/>
  <c r="K57" s="1"/>
  <c r="J51"/>
  <c r="I51"/>
  <c r="I52" s="1"/>
  <c r="H51"/>
  <c r="G51"/>
  <c r="G52" s="1"/>
  <c r="F51"/>
  <c r="E51"/>
  <c r="D51"/>
  <c r="D52" s="1"/>
  <c r="C51"/>
  <c r="K43"/>
  <c r="J43"/>
  <c r="I43"/>
  <c r="H43"/>
  <c r="H52" s="1"/>
  <c r="G43"/>
  <c r="F43"/>
  <c r="E43"/>
  <c r="E52" s="1"/>
  <c r="D43"/>
  <c r="C43"/>
  <c r="K35"/>
  <c r="J35"/>
  <c r="I35"/>
  <c r="H35"/>
  <c r="G35"/>
  <c r="F35"/>
  <c r="E35"/>
  <c r="D35"/>
  <c r="C35"/>
  <c r="K27"/>
  <c r="J27"/>
  <c r="J52" s="1"/>
  <c r="I27"/>
  <c r="H27"/>
  <c r="G27"/>
  <c r="F27"/>
  <c r="E27"/>
  <c r="D27"/>
  <c r="C27"/>
  <c r="K19"/>
  <c r="J19"/>
  <c r="I19"/>
  <c r="H19"/>
  <c r="G19"/>
  <c r="F19"/>
  <c r="E19"/>
  <c r="D19"/>
  <c r="C19"/>
  <c r="C52" s="1"/>
  <c r="K11"/>
  <c r="J11"/>
  <c r="I11"/>
  <c r="H11"/>
  <c r="G11"/>
  <c r="F11"/>
  <c r="E11"/>
  <c r="D11"/>
  <c r="C11"/>
  <c r="F52"/>
  <c r="B29" i="6"/>
  <c r="B32" s="1"/>
  <c r="C15"/>
  <c r="C35"/>
  <c r="B15"/>
  <c r="AI32"/>
  <c r="AH32"/>
  <c r="B9"/>
  <c r="B36"/>
  <c r="AI16"/>
  <c r="AH16"/>
  <c r="AG32"/>
  <c r="AF32"/>
  <c r="AE32"/>
  <c r="AD32"/>
  <c r="AC32"/>
  <c r="AB32"/>
  <c r="AA32"/>
  <c r="Z32"/>
  <c r="Y32"/>
  <c r="X32"/>
  <c r="W32"/>
  <c r="V32"/>
  <c r="U32"/>
  <c r="T32"/>
  <c r="S32"/>
  <c r="R32"/>
  <c r="Q32"/>
  <c r="P32"/>
  <c r="O32"/>
  <c r="N32"/>
  <c r="M32"/>
  <c r="L32"/>
  <c r="K32"/>
  <c r="J32"/>
  <c r="I32"/>
  <c r="H32"/>
  <c r="G32"/>
  <c r="F32"/>
  <c r="E32"/>
  <c r="D32"/>
  <c r="C31"/>
  <c r="C36" s="1"/>
  <c r="C39" s="1"/>
  <c r="B31"/>
  <c r="C29"/>
  <c r="C27"/>
  <c r="C38" s="1"/>
  <c r="C25"/>
  <c r="B25"/>
  <c r="B35"/>
  <c r="AG16"/>
  <c r="AF16"/>
  <c r="AE16"/>
  <c r="AD16"/>
  <c r="AC16"/>
  <c r="AB16"/>
  <c r="AA16"/>
  <c r="Z16"/>
  <c r="Y16"/>
  <c r="X16"/>
  <c r="W16"/>
  <c r="V16"/>
  <c r="U16"/>
  <c r="T16"/>
  <c r="S16"/>
  <c r="R16"/>
  <c r="Q16"/>
  <c r="P16"/>
  <c r="O16"/>
  <c r="N16"/>
  <c r="M16"/>
  <c r="L16"/>
  <c r="K16"/>
  <c r="J16"/>
  <c r="I16"/>
  <c r="H16"/>
  <c r="G16"/>
  <c r="F16"/>
  <c r="E16"/>
  <c r="D16"/>
  <c r="C13"/>
  <c r="B13"/>
  <c r="B38" s="1"/>
  <c r="C11"/>
  <c r="C37"/>
  <c r="B11"/>
  <c r="C9"/>
  <c r="C16" s="1"/>
  <c r="B37"/>
  <c r="B39" s="1"/>
  <c r="B16" l="1"/>
  <c r="C32"/>
</calcChain>
</file>

<file path=xl/sharedStrings.xml><?xml version="1.0" encoding="utf-8"?>
<sst xmlns="http://schemas.openxmlformats.org/spreadsheetml/2006/main" count="295" uniqueCount="158">
  <si>
    <t>M</t>
  </si>
  <si>
    <t>D</t>
  </si>
  <si>
    <t>TOTAL</t>
  </si>
  <si>
    <t>Départ Stalingrad</t>
  </si>
  <si>
    <t>Quinconces</t>
  </si>
  <si>
    <t>Hangar 14</t>
  </si>
  <si>
    <t>Lormont Bas</t>
  </si>
  <si>
    <t>08h00</t>
  </si>
  <si>
    <t>Stalingrad</t>
  </si>
  <si>
    <t>Départ Lormont Bas</t>
  </si>
  <si>
    <t>Batcub Sens</t>
  </si>
  <si>
    <t>Total montée</t>
  </si>
  <si>
    <t>Total descente</t>
  </si>
  <si>
    <t>08h19</t>
  </si>
  <si>
    <t>Fréquentation BatCub</t>
  </si>
  <si>
    <t>Lormont</t>
  </si>
  <si>
    <t>Hangars</t>
  </si>
  <si>
    <t>Totaux journaliers</t>
  </si>
  <si>
    <t>10H10</t>
  </si>
  <si>
    <t>09H25</t>
  </si>
  <si>
    <t>10H55</t>
  </si>
  <si>
    <t>11H40</t>
  </si>
  <si>
    <t>14H13</t>
  </si>
  <si>
    <t>14H25</t>
  </si>
  <si>
    <t>14H40</t>
  </si>
  <si>
    <t>14H50</t>
  </si>
  <si>
    <t>14H58</t>
  </si>
  <si>
    <t>15H10</t>
  </si>
  <si>
    <t>15H25</t>
  </si>
  <si>
    <t>15H35</t>
  </si>
  <si>
    <t>15H43</t>
  </si>
  <si>
    <t>15H55</t>
  </si>
  <si>
    <t>16H10</t>
  </si>
  <si>
    <t>16H20</t>
  </si>
  <si>
    <t>16H28</t>
  </si>
  <si>
    <t>16H40</t>
  </si>
  <si>
    <t>16H55</t>
  </si>
  <si>
    <t>09H35</t>
  </si>
  <si>
    <t>10H20</t>
  </si>
  <si>
    <t>11H05</t>
  </si>
  <si>
    <t>11H50</t>
  </si>
  <si>
    <t>14H31</t>
  </si>
  <si>
    <t>14H35</t>
  </si>
  <si>
    <t>14H45</t>
  </si>
  <si>
    <t>15H04</t>
  </si>
  <si>
    <t>15H16</t>
  </si>
  <si>
    <t>15H20</t>
  </si>
  <si>
    <t>15H30</t>
  </si>
  <si>
    <t>15H49</t>
  </si>
  <si>
    <t>16H01</t>
  </si>
  <si>
    <t>16H05</t>
  </si>
  <si>
    <t>17H00</t>
  </si>
  <si>
    <t>08h05</t>
  </si>
  <si>
    <t>08H13</t>
  </si>
  <si>
    <t>08H25</t>
  </si>
  <si>
    <t>08H40</t>
  </si>
  <si>
    <t>08H50</t>
  </si>
  <si>
    <t>08H58</t>
  </si>
  <si>
    <t>09H10</t>
  </si>
  <si>
    <t>09H43</t>
  </si>
  <si>
    <t>09H55</t>
  </si>
  <si>
    <t>10H28</t>
  </si>
  <si>
    <t>10H40</t>
  </si>
  <si>
    <t>11H13</t>
  </si>
  <si>
    <t>11H25</t>
  </si>
  <si>
    <t>11H58</t>
  </si>
  <si>
    <t>12H10</t>
  </si>
  <si>
    <t>12H25</t>
  </si>
  <si>
    <t>12H35</t>
  </si>
  <si>
    <t>12H43</t>
  </si>
  <si>
    <t>12H55</t>
  </si>
  <si>
    <t>13H10</t>
  </si>
  <si>
    <t>13H20</t>
  </si>
  <si>
    <t>13H28</t>
  </si>
  <si>
    <t>13H40</t>
  </si>
  <si>
    <t>13H55</t>
  </si>
  <si>
    <t>14H05</t>
  </si>
  <si>
    <t>17H05</t>
  </si>
  <si>
    <t>17H13</t>
  </si>
  <si>
    <t>17H25</t>
  </si>
  <si>
    <t>17H40</t>
  </si>
  <si>
    <t>17H50</t>
  </si>
  <si>
    <t>17H58</t>
  </si>
  <si>
    <t>18H10</t>
  </si>
  <si>
    <t>18H25</t>
  </si>
  <si>
    <t>18H35</t>
  </si>
  <si>
    <t>18H43</t>
  </si>
  <si>
    <t>18H55</t>
  </si>
  <si>
    <t>19H10</t>
  </si>
  <si>
    <t>19H20</t>
  </si>
  <si>
    <t>19H28</t>
  </si>
  <si>
    <t>19H40</t>
  </si>
  <si>
    <t>19H55</t>
  </si>
  <si>
    <t>08H31</t>
  </si>
  <si>
    <t>08H35</t>
  </si>
  <si>
    <t>09H20</t>
  </si>
  <si>
    <t>10H05</t>
  </si>
  <si>
    <t>10H50</t>
  </si>
  <si>
    <t>11H35</t>
  </si>
  <si>
    <t>12H20</t>
  </si>
  <si>
    <t>13H05</t>
  </si>
  <si>
    <t>13H50</t>
  </si>
  <si>
    <t>16H50</t>
  </si>
  <si>
    <t>17H35</t>
  </si>
  <si>
    <t>18H20</t>
  </si>
  <si>
    <t>19H05</t>
  </si>
  <si>
    <t>19H50</t>
  </si>
  <si>
    <t>08H45</t>
  </si>
  <si>
    <t>09H04</t>
  </si>
  <si>
    <t>09H16</t>
  </si>
  <si>
    <t>09H30</t>
  </si>
  <si>
    <t>09H49</t>
  </si>
  <si>
    <t>10H01</t>
  </si>
  <si>
    <t>10H15</t>
  </si>
  <si>
    <t>10H34</t>
  </si>
  <si>
    <t>10H46</t>
  </si>
  <si>
    <t>11H00</t>
  </si>
  <si>
    <t>11H19</t>
  </si>
  <si>
    <t>11H31</t>
  </si>
  <si>
    <t>11H45</t>
  </si>
  <si>
    <t>12H04</t>
  </si>
  <si>
    <t>12H16</t>
  </si>
  <si>
    <t>12H30</t>
  </si>
  <si>
    <t>12H49</t>
  </si>
  <si>
    <t>12H57</t>
  </si>
  <si>
    <t>13H15</t>
  </si>
  <si>
    <t>13H34</t>
  </si>
  <si>
    <t>13H46</t>
  </si>
  <si>
    <t>14H00</t>
  </si>
  <si>
    <t>14H19</t>
  </si>
  <si>
    <t>16H15</t>
  </si>
  <si>
    <t>16H34</t>
  </si>
  <si>
    <t>16H46</t>
  </si>
  <si>
    <t>17H19</t>
  </si>
  <si>
    <t>17H31</t>
  </si>
  <si>
    <t>17H45</t>
  </si>
  <si>
    <t>18H04</t>
  </si>
  <si>
    <t>18H16</t>
  </si>
  <si>
    <t>18H30</t>
  </si>
  <si>
    <t>18H49</t>
  </si>
  <si>
    <t>19H01</t>
  </si>
  <si>
    <t>19H15</t>
  </si>
  <si>
    <t>19H34</t>
  </si>
  <si>
    <t>19H46</t>
  </si>
  <si>
    <t>Jours</t>
  </si>
  <si>
    <t>Date</t>
  </si>
  <si>
    <t>Total Quotidien</t>
  </si>
  <si>
    <t>EMB</t>
  </si>
  <si>
    <t>DEB</t>
  </si>
  <si>
    <t>L</t>
  </si>
  <si>
    <t>J</t>
  </si>
  <si>
    <t>V</t>
  </si>
  <si>
    <t>S</t>
  </si>
  <si>
    <t>Total hebdo.</t>
  </si>
  <si>
    <t>Total Mensuel</t>
  </si>
  <si>
    <t>Depuis le 01/01/2015</t>
  </si>
  <si>
    <t>Au 31/07/2015</t>
  </si>
  <si>
    <t>Eté</t>
  </si>
</sst>
</file>

<file path=xl/styles.xml><?xml version="1.0" encoding="utf-8"?>
<styleSheet xmlns="http://schemas.openxmlformats.org/spreadsheetml/2006/main">
  <numFmts count="2">
    <numFmt numFmtId="164" formatCode="00&quot;h&quot;00"/>
    <numFmt numFmtId="165" formatCode="[$-40C]mmmm\-yy;@"/>
  </numFmts>
  <fonts count="12">
    <font>
      <sz val="10"/>
      <name val="Arial"/>
    </font>
    <font>
      <b/>
      <sz val="10"/>
      <name val="Arial"/>
      <family val="2"/>
    </font>
    <font>
      <b/>
      <sz val="10"/>
      <color indexed="10"/>
      <name val="Arial"/>
      <family val="2"/>
    </font>
    <font>
      <sz val="8"/>
      <name val="Arial"/>
    </font>
    <font>
      <sz val="10"/>
      <name val="Arial"/>
      <family val="2"/>
    </font>
    <font>
      <sz val="20"/>
      <name val="Arial"/>
    </font>
    <font>
      <sz val="30"/>
      <name val="Arial"/>
    </font>
    <font>
      <b/>
      <sz val="12"/>
      <name val="Arial"/>
      <family val="2"/>
    </font>
    <font>
      <b/>
      <sz val="10"/>
      <color indexed="40"/>
      <name val="Arial"/>
      <family val="2"/>
    </font>
    <font>
      <sz val="10"/>
      <color indexed="40"/>
      <name val="Arial"/>
    </font>
    <font>
      <b/>
      <sz val="12"/>
      <color indexed="10"/>
      <name val="Arial"/>
      <family val="2"/>
    </font>
    <font>
      <b/>
      <sz val="26"/>
      <name val="Arial"/>
      <family val="2"/>
    </font>
  </fonts>
  <fills count="9">
    <fill>
      <patternFill patternType="none"/>
    </fill>
    <fill>
      <patternFill patternType="gray125"/>
    </fill>
    <fill>
      <patternFill patternType="solid">
        <fgColor indexed="44"/>
        <bgColor indexed="64"/>
      </patternFill>
    </fill>
    <fill>
      <patternFill patternType="solid">
        <fgColor indexed="43"/>
        <bgColor indexed="64"/>
      </patternFill>
    </fill>
    <fill>
      <patternFill patternType="solid">
        <fgColor indexed="23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22"/>
        <bgColor indexed="64"/>
      </patternFill>
    </fill>
    <fill>
      <patternFill patternType="solid">
        <fgColor indexed="13"/>
        <bgColor indexed="64"/>
      </patternFill>
    </fill>
    <fill>
      <patternFill patternType="solid">
        <fgColor indexed="40"/>
        <bgColor indexed="64"/>
      </patternFill>
    </fill>
  </fills>
  <borders count="44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ck">
        <color indexed="64"/>
      </top>
      <bottom style="thick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1">
    <xf numFmtId="0" fontId="0" fillId="0" borderId="0"/>
  </cellStyleXfs>
  <cellXfs count="157">
    <xf numFmtId="0" fontId="0" fillId="0" borderId="0" xfId="0"/>
    <xf numFmtId="0" fontId="0" fillId="0" borderId="0" xfId="0" applyAlignment="1">
      <alignment horizontal="center"/>
    </xf>
    <xf numFmtId="0" fontId="0" fillId="0" borderId="1" xfId="0" applyBorder="1"/>
    <xf numFmtId="0" fontId="1" fillId="0" borderId="0" xfId="0" applyFont="1" applyFill="1" applyBorder="1" applyAlignment="1">
      <alignment horizontal="center"/>
    </xf>
    <xf numFmtId="0" fontId="0" fillId="0" borderId="0" xfId="0" applyFill="1" applyBorder="1"/>
    <xf numFmtId="0" fontId="1" fillId="0" borderId="0" xfId="0" applyFont="1"/>
    <xf numFmtId="0" fontId="2" fillId="0" borderId="0" xfId="0" applyFont="1"/>
    <xf numFmtId="0" fontId="0" fillId="0" borderId="0" xfId="0" applyBorder="1"/>
    <xf numFmtId="0" fontId="5" fillId="0" borderId="0" xfId="0" applyFont="1" applyAlignment="1">
      <alignment horizontal="center"/>
    </xf>
    <xf numFmtId="0" fontId="0" fillId="0" borderId="2" xfId="0" applyBorder="1"/>
    <xf numFmtId="0" fontId="4" fillId="0" borderId="0" xfId="0" applyFont="1" applyFill="1" applyBorder="1"/>
    <xf numFmtId="0" fontId="0" fillId="0" borderId="0" xfId="0" applyFill="1"/>
    <xf numFmtId="0" fontId="7" fillId="0" borderId="1" xfId="0" applyFont="1" applyFill="1" applyBorder="1"/>
    <xf numFmtId="164" fontId="1" fillId="0" borderId="0" xfId="0" applyNumberFormat="1" applyFont="1" applyFill="1" applyBorder="1" applyAlignment="1">
      <alignment horizontal="center"/>
    </xf>
    <xf numFmtId="0" fontId="2" fillId="0" borderId="0" xfId="0" applyFont="1" applyAlignment="1">
      <alignment horizontal="left"/>
    </xf>
    <xf numFmtId="0" fontId="10" fillId="0" borderId="0" xfId="0" applyFont="1"/>
    <xf numFmtId="0" fontId="10" fillId="0" borderId="0" xfId="0" applyFont="1" applyAlignment="1">
      <alignment horizontal="left"/>
    </xf>
    <xf numFmtId="0" fontId="0" fillId="0" borderId="0" xfId="0" applyAlignment="1">
      <alignment horizontal="center" vertical="center"/>
    </xf>
    <xf numFmtId="0" fontId="8" fillId="0" borderId="0" xfId="0" applyFont="1" applyFill="1" applyBorder="1" applyAlignment="1">
      <alignment horizontal="center"/>
    </xf>
    <xf numFmtId="0" fontId="9" fillId="0" borderId="0" xfId="0" applyFont="1" applyFill="1" applyBorder="1"/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1" fillId="4" borderId="1" xfId="0" applyFont="1" applyFill="1" applyBorder="1" applyAlignment="1">
      <alignment horizontal="center" vertical="center"/>
    </xf>
    <xf numFmtId="0" fontId="1" fillId="5" borderId="1" xfId="0" applyFont="1" applyFill="1" applyBorder="1" applyAlignment="1">
      <alignment horizontal="center" vertical="center"/>
    </xf>
    <xf numFmtId="0" fontId="1" fillId="0" borderId="0" xfId="0" applyFont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4" borderId="3" xfId="0" applyFont="1" applyFill="1" applyBorder="1" applyAlignment="1">
      <alignment horizontal="center" vertical="center"/>
    </xf>
    <xf numFmtId="0" fontId="1" fillId="2" borderId="4" xfId="0" applyFont="1" applyFill="1" applyBorder="1" applyAlignment="1">
      <alignment horizontal="center" vertical="center"/>
    </xf>
    <xf numFmtId="0" fontId="1" fillId="3" borderId="4" xfId="0" applyFont="1" applyFill="1" applyBorder="1" applyAlignment="1">
      <alignment horizontal="center" vertical="center"/>
    </xf>
    <xf numFmtId="0" fontId="8" fillId="4" borderId="3" xfId="0" applyFont="1" applyFill="1" applyBorder="1" applyAlignment="1">
      <alignment horizontal="center" vertical="center"/>
    </xf>
    <xf numFmtId="0" fontId="1" fillId="0" borderId="5" xfId="0" applyFont="1" applyFill="1" applyBorder="1"/>
    <xf numFmtId="0" fontId="1" fillId="0" borderId="6" xfId="0" applyFont="1" applyFill="1" applyBorder="1"/>
    <xf numFmtId="0" fontId="1" fillId="0" borderId="7" xfId="0" applyFont="1" applyFill="1" applyBorder="1"/>
    <xf numFmtId="0" fontId="1" fillId="0" borderId="8" xfId="0" applyFont="1" applyFill="1" applyBorder="1"/>
    <xf numFmtId="0" fontId="1" fillId="0" borderId="9" xfId="0" applyFont="1" applyFill="1" applyBorder="1"/>
    <xf numFmtId="0" fontId="1" fillId="0" borderId="10" xfId="0" applyFont="1" applyFill="1" applyBorder="1"/>
    <xf numFmtId="0" fontId="1" fillId="0" borderId="11" xfId="0" applyFont="1" applyFill="1" applyBorder="1"/>
    <xf numFmtId="0" fontId="1" fillId="0" borderId="12" xfId="0" applyFont="1" applyFill="1" applyBorder="1"/>
    <xf numFmtId="0" fontId="1" fillId="0" borderId="13" xfId="0" applyFont="1" applyFill="1" applyBorder="1"/>
    <xf numFmtId="0" fontId="1" fillId="0" borderId="14" xfId="0" applyFont="1" applyFill="1" applyBorder="1"/>
    <xf numFmtId="0" fontId="1" fillId="0" borderId="15" xfId="0" applyFont="1" applyFill="1" applyBorder="1"/>
    <xf numFmtId="0" fontId="1" fillId="0" borderId="16" xfId="0" applyFont="1" applyFill="1" applyBorder="1"/>
    <xf numFmtId="0" fontId="0" fillId="0" borderId="17" xfId="0" applyBorder="1" applyAlignment="1">
      <alignment horizontal="center" vertical="center"/>
    </xf>
    <xf numFmtId="0" fontId="0" fillId="0" borderId="18" xfId="0" applyBorder="1" applyAlignment="1">
      <alignment horizontal="center" vertical="center"/>
    </xf>
    <xf numFmtId="0" fontId="4" fillId="6" borderId="19" xfId="0" applyFont="1" applyFill="1" applyBorder="1" applyAlignment="1">
      <alignment horizontal="center"/>
    </xf>
    <xf numFmtId="0" fontId="0" fillId="6" borderId="20" xfId="0" applyFill="1" applyBorder="1"/>
    <xf numFmtId="0" fontId="0" fillId="6" borderId="19" xfId="0" applyFill="1" applyBorder="1"/>
    <xf numFmtId="0" fontId="0" fillId="6" borderId="7" xfId="0" applyFill="1" applyBorder="1"/>
    <xf numFmtId="0" fontId="0" fillId="6" borderId="5" xfId="0" applyFill="1" applyBorder="1"/>
    <xf numFmtId="0" fontId="4" fillId="6" borderId="21" xfId="0" applyFont="1" applyFill="1" applyBorder="1" applyAlignment="1">
      <alignment horizontal="center"/>
    </xf>
    <xf numFmtId="0" fontId="0" fillId="6" borderId="22" xfId="0" applyFill="1" applyBorder="1"/>
    <xf numFmtId="0" fontId="0" fillId="6" borderId="21" xfId="0" applyFill="1" applyBorder="1"/>
    <xf numFmtId="0" fontId="0" fillId="6" borderId="10" xfId="0" applyFill="1" applyBorder="1"/>
    <xf numFmtId="0" fontId="0" fillId="6" borderId="8" xfId="0" applyFill="1" applyBorder="1"/>
    <xf numFmtId="0" fontId="4" fillId="0" borderId="21" xfId="0" applyFont="1" applyFill="1" applyBorder="1" applyAlignment="1">
      <alignment horizontal="center"/>
    </xf>
    <xf numFmtId="0" fontId="0" fillId="0" borderId="22" xfId="0" applyFill="1" applyBorder="1" applyAlignment="1">
      <alignment horizontal="center" vertical="center"/>
    </xf>
    <xf numFmtId="0" fontId="0" fillId="0" borderId="21" xfId="0" applyFill="1" applyBorder="1"/>
    <xf numFmtId="0" fontId="0" fillId="0" borderId="10" xfId="0" applyFill="1" applyBorder="1"/>
    <xf numFmtId="0" fontId="0" fillId="0" borderId="8" xfId="0" applyFill="1" applyBorder="1"/>
    <xf numFmtId="0" fontId="4" fillId="0" borderId="21" xfId="0" applyFont="1" applyFill="1" applyBorder="1" applyAlignment="1">
      <alignment horizontal="center" vertical="center"/>
    </xf>
    <xf numFmtId="0" fontId="0" fillId="7" borderId="17" xfId="0" applyFill="1" applyBorder="1"/>
    <xf numFmtId="0" fontId="0" fillId="7" borderId="18" xfId="0" applyFill="1" applyBorder="1"/>
    <xf numFmtId="0" fontId="0" fillId="7" borderId="23" xfId="0" applyFill="1" applyBorder="1"/>
    <xf numFmtId="0" fontId="4" fillId="0" borderId="19" xfId="0" applyFont="1" applyBorder="1" applyAlignment="1">
      <alignment horizontal="center" vertical="center"/>
    </xf>
    <xf numFmtId="0" fontId="0" fillId="0" borderId="20" xfId="0" applyBorder="1" applyAlignment="1">
      <alignment horizontal="center" vertical="center"/>
    </xf>
    <xf numFmtId="0" fontId="0" fillId="0" borderId="19" xfId="0" applyBorder="1"/>
    <xf numFmtId="0" fontId="0" fillId="0" borderId="7" xfId="0" applyBorder="1"/>
    <xf numFmtId="0" fontId="0" fillId="0" borderId="5" xfId="0" applyBorder="1"/>
    <xf numFmtId="0" fontId="4" fillId="0" borderId="21" xfId="0" applyFont="1" applyBorder="1" applyAlignment="1">
      <alignment horizontal="center" vertical="center"/>
    </xf>
    <xf numFmtId="0" fontId="0" fillId="0" borderId="22" xfId="0" applyBorder="1" applyAlignment="1">
      <alignment horizontal="center" vertical="center"/>
    </xf>
    <xf numFmtId="0" fontId="0" fillId="0" borderId="21" xfId="0" applyBorder="1"/>
    <xf numFmtId="0" fontId="0" fillId="0" borderId="10" xfId="0" applyBorder="1"/>
    <xf numFmtId="0" fontId="0" fillId="0" borderId="8" xfId="0" applyBorder="1"/>
    <xf numFmtId="0" fontId="4" fillId="0" borderId="20" xfId="0" applyFont="1" applyBorder="1" applyAlignment="1">
      <alignment horizontal="center" vertical="center"/>
    </xf>
    <xf numFmtId="0" fontId="4" fillId="0" borderId="19" xfId="0" applyFont="1" applyBorder="1"/>
    <xf numFmtId="0" fontId="4" fillId="0" borderId="7" xfId="0" applyFont="1" applyBorder="1"/>
    <xf numFmtId="0" fontId="4" fillId="0" borderId="5" xfId="0" applyFont="1" applyBorder="1"/>
    <xf numFmtId="0" fontId="4" fillId="0" borderId="22" xfId="0" applyFont="1" applyBorder="1" applyAlignment="1">
      <alignment horizontal="center" vertical="center"/>
    </xf>
    <xf numFmtId="0" fontId="4" fillId="0" borderId="21" xfId="0" applyFont="1" applyBorder="1"/>
    <xf numFmtId="0" fontId="4" fillId="0" borderId="10" xfId="0" applyFont="1" applyBorder="1"/>
    <xf numFmtId="0" fontId="4" fillId="0" borderId="8" xfId="0" applyFont="1" applyBorder="1"/>
    <xf numFmtId="0" fontId="4" fillId="7" borderId="17" xfId="0" applyFont="1" applyFill="1" applyBorder="1"/>
    <xf numFmtId="0" fontId="4" fillId="7" borderId="18" xfId="0" applyFont="1" applyFill="1" applyBorder="1"/>
    <xf numFmtId="0" fontId="4" fillId="7" borderId="23" xfId="0" applyFont="1" applyFill="1" applyBorder="1"/>
    <xf numFmtId="0" fontId="0" fillId="6" borderId="22" xfId="0" applyFill="1" applyBorder="1" applyAlignment="1">
      <alignment horizontal="center" vertical="center"/>
    </xf>
    <xf numFmtId="0" fontId="0" fillId="7" borderId="24" xfId="0" applyFill="1" applyBorder="1"/>
    <xf numFmtId="0" fontId="0" fillId="7" borderId="13" xfId="0" applyFill="1" applyBorder="1"/>
    <xf numFmtId="0" fontId="0" fillId="7" borderId="11" xfId="0" applyFill="1" applyBorder="1"/>
    <xf numFmtId="0" fontId="1" fillId="8" borderId="19" xfId="0" applyFont="1" applyFill="1" applyBorder="1"/>
    <xf numFmtId="0" fontId="1" fillId="8" borderId="7" xfId="0" applyFont="1" applyFill="1" applyBorder="1"/>
    <xf numFmtId="0" fontId="0" fillId="0" borderId="21" xfId="0" applyBorder="1" applyAlignment="1">
      <alignment horizontal="center" vertical="center"/>
    </xf>
    <xf numFmtId="0" fontId="0" fillId="0" borderId="10" xfId="0" applyBorder="1" applyAlignment="1">
      <alignment horizontal="center" vertical="center"/>
    </xf>
    <xf numFmtId="0" fontId="1" fillId="5" borderId="3" xfId="0" applyFont="1" applyFill="1" applyBorder="1" applyAlignment="1">
      <alignment horizontal="center" vertical="center"/>
    </xf>
    <xf numFmtId="0" fontId="1" fillId="3" borderId="3" xfId="0" applyFont="1" applyFill="1" applyBorder="1" applyAlignment="1">
      <alignment horizontal="center" vertical="center"/>
    </xf>
    <xf numFmtId="0" fontId="1" fillId="2" borderId="3" xfId="0" applyFont="1" applyFill="1" applyBorder="1" applyAlignment="1">
      <alignment horizontal="center" vertical="center"/>
    </xf>
    <xf numFmtId="0" fontId="1" fillId="2" borderId="1" xfId="0" applyFont="1" applyFill="1" applyBorder="1" applyAlignment="1">
      <alignment horizontal="center" vertical="center"/>
    </xf>
    <xf numFmtId="0" fontId="1" fillId="3" borderId="1" xfId="0" applyFont="1" applyFill="1" applyBorder="1" applyAlignment="1">
      <alignment horizontal="center" vertical="center"/>
    </xf>
    <xf numFmtId="0" fontId="4" fillId="0" borderId="25" xfId="0" applyFont="1" applyFill="1" applyBorder="1" applyAlignment="1">
      <alignment horizontal="center"/>
    </xf>
    <xf numFmtId="0" fontId="0" fillId="0" borderId="26" xfId="0" applyFill="1" applyBorder="1" applyAlignment="1">
      <alignment horizontal="center" vertical="center"/>
    </xf>
    <xf numFmtId="0" fontId="0" fillId="0" borderId="25" xfId="0" applyFill="1" applyBorder="1"/>
    <xf numFmtId="0" fontId="0" fillId="0" borderId="27" xfId="0" applyFill="1" applyBorder="1"/>
    <xf numFmtId="0" fontId="0" fillId="0" borderId="28" xfId="0" applyFill="1" applyBorder="1"/>
    <xf numFmtId="0" fontId="6" fillId="0" borderId="0" xfId="0" applyFont="1" applyAlignment="1">
      <alignment horizontal="center" vertical="center"/>
    </xf>
    <xf numFmtId="0" fontId="0" fillId="0" borderId="0" xfId="0" applyAlignment="1">
      <alignment horizontal="center" vertical="center"/>
    </xf>
    <xf numFmtId="14" fontId="11" fillId="0" borderId="0" xfId="0" applyNumberFormat="1" applyFont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/>
    </xf>
    <xf numFmtId="0" fontId="1" fillId="0" borderId="0" xfId="0" applyFont="1" applyFill="1" applyBorder="1" applyAlignment="1">
      <alignment horizontal="center"/>
    </xf>
    <xf numFmtId="0" fontId="1" fillId="0" borderId="2" xfId="0" applyFont="1" applyFill="1" applyBorder="1" applyAlignment="1">
      <alignment horizontal="center" vertical="center"/>
    </xf>
    <xf numFmtId="0" fontId="1" fillId="0" borderId="9" xfId="0" applyFont="1" applyFill="1" applyBorder="1" applyAlignment="1">
      <alignment horizontal="center" vertical="center"/>
    </xf>
    <xf numFmtId="0" fontId="1" fillId="7" borderId="2" xfId="0" applyFont="1" applyFill="1" applyBorder="1" applyAlignment="1">
      <alignment horizontal="center" vertical="center"/>
    </xf>
    <xf numFmtId="0" fontId="1" fillId="7" borderId="9" xfId="0" applyFont="1" applyFill="1" applyBorder="1" applyAlignment="1">
      <alignment horizontal="center" vertical="center"/>
    </xf>
    <xf numFmtId="164" fontId="1" fillId="7" borderId="2" xfId="0" applyNumberFormat="1" applyFont="1" applyFill="1" applyBorder="1" applyAlignment="1">
      <alignment horizontal="center" vertical="center"/>
    </xf>
    <xf numFmtId="164" fontId="1" fillId="7" borderId="9" xfId="0" applyNumberFormat="1" applyFont="1" applyFill="1" applyBorder="1" applyAlignment="1">
      <alignment horizontal="center" vertical="center"/>
    </xf>
    <xf numFmtId="164" fontId="1" fillId="0" borderId="2" xfId="0" applyNumberFormat="1" applyFont="1" applyFill="1" applyBorder="1" applyAlignment="1">
      <alignment horizontal="center" vertical="center"/>
    </xf>
    <xf numFmtId="164" fontId="1" fillId="0" borderId="9" xfId="0" applyNumberFormat="1" applyFont="1" applyFill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164" fontId="1" fillId="0" borderId="9" xfId="0" applyNumberFormat="1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0" fontId="7" fillId="0" borderId="30" xfId="0" applyFont="1" applyBorder="1" applyAlignment="1">
      <alignment horizontal="center" vertical="center"/>
    </xf>
    <xf numFmtId="164" fontId="1" fillId="0" borderId="0" xfId="0" applyNumberFormat="1" applyFont="1" applyFill="1" applyBorder="1" applyAlignment="1">
      <alignment horizontal="center" vertical="center"/>
    </xf>
    <xf numFmtId="0" fontId="0" fillId="0" borderId="0" xfId="0" applyFill="1" applyBorder="1" applyAlignment="1">
      <alignment horizontal="center" vertical="center"/>
    </xf>
    <xf numFmtId="0" fontId="4" fillId="0" borderId="0" xfId="0" applyFont="1" applyFill="1" applyBorder="1" applyAlignment="1">
      <alignment horizontal="center"/>
    </xf>
    <xf numFmtId="164" fontId="1" fillId="7" borderId="29" xfId="0" applyNumberFormat="1" applyFont="1" applyFill="1" applyBorder="1" applyAlignment="1">
      <alignment horizontal="center" vertical="center"/>
    </xf>
    <xf numFmtId="164" fontId="1" fillId="0" borderId="29" xfId="0" applyNumberFormat="1" applyFont="1" applyFill="1" applyBorder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" fillId="0" borderId="9" xfId="0" applyFont="1" applyBorder="1" applyAlignment="1">
      <alignment horizontal="center" vertical="center"/>
    </xf>
    <xf numFmtId="0" fontId="0" fillId="0" borderId="17" xfId="0" applyBorder="1" applyAlignment="1">
      <alignment horizontal="center"/>
    </xf>
    <xf numFmtId="0" fontId="0" fillId="0" borderId="18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5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0" fillId="7" borderId="42" xfId="0" applyFill="1" applyBorder="1" applyAlignment="1">
      <alignment horizontal="center" vertical="center"/>
    </xf>
    <xf numFmtId="0" fontId="0" fillId="7" borderId="43" xfId="0" applyFill="1" applyBorder="1" applyAlignment="1">
      <alignment horizontal="center" vertical="center"/>
    </xf>
    <xf numFmtId="0" fontId="0" fillId="0" borderId="1" xfId="0" applyBorder="1" applyAlignment="1">
      <alignment horizontal="center"/>
    </xf>
    <xf numFmtId="0" fontId="1" fillId="8" borderId="31" xfId="0" applyFont="1" applyFill="1" applyBorder="1" applyAlignment="1">
      <alignment horizontal="center" vertical="center"/>
    </xf>
    <xf numFmtId="0" fontId="1" fillId="8" borderId="32" xfId="0" applyFont="1" applyFill="1" applyBorder="1" applyAlignment="1">
      <alignment horizontal="center" vertical="center"/>
    </xf>
    <xf numFmtId="0" fontId="1" fillId="8" borderId="33" xfId="0" applyFont="1" applyFill="1" applyBorder="1" applyAlignment="1">
      <alignment horizontal="center" vertical="center"/>
    </xf>
    <xf numFmtId="0" fontId="1" fillId="8" borderId="34" xfId="0" applyFont="1" applyFill="1" applyBorder="1" applyAlignment="1">
      <alignment horizontal="center" vertical="center"/>
    </xf>
    <xf numFmtId="0" fontId="1" fillId="8" borderId="35" xfId="0" applyFont="1" applyFill="1" applyBorder="1" applyAlignment="1">
      <alignment horizontal="center" vertical="center"/>
    </xf>
    <xf numFmtId="0" fontId="1" fillId="8" borderId="36" xfId="0" applyFont="1" applyFill="1" applyBorder="1" applyAlignment="1">
      <alignment horizontal="center" vertical="center"/>
    </xf>
    <xf numFmtId="0" fontId="1" fillId="8" borderId="5" xfId="0" applyFont="1" applyFill="1" applyBorder="1" applyAlignment="1">
      <alignment horizontal="center" vertical="center"/>
    </xf>
    <xf numFmtId="0" fontId="1" fillId="8" borderId="8" xfId="0" applyFont="1" applyFill="1" applyBorder="1" applyAlignment="1">
      <alignment horizontal="center" vertical="center"/>
    </xf>
    <xf numFmtId="0" fontId="1" fillId="8" borderId="23" xfId="0" applyFont="1" applyFill="1" applyBorder="1" applyAlignment="1">
      <alignment horizontal="center" vertical="center"/>
    </xf>
    <xf numFmtId="0" fontId="4" fillId="7" borderId="42" xfId="0" applyFont="1" applyFill="1" applyBorder="1" applyAlignment="1">
      <alignment horizontal="center" vertical="center"/>
    </xf>
    <xf numFmtId="0" fontId="4" fillId="7" borderId="43" xfId="0" applyFont="1" applyFill="1" applyBorder="1" applyAlignment="1">
      <alignment horizontal="center" vertical="center"/>
    </xf>
    <xf numFmtId="0" fontId="0" fillId="7" borderId="37" xfId="0" applyFill="1" applyBorder="1" applyAlignment="1">
      <alignment horizontal="center"/>
    </xf>
    <xf numFmtId="0" fontId="0" fillId="7" borderId="38" xfId="0" applyFill="1" applyBorder="1" applyAlignment="1">
      <alignment horizontal="center"/>
    </xf>
    <xf numFmtId="165" fontId="0" fillId="0" borderId="39" xfId="0" applyNumberFormat="1" applyBorder="1" applyAlignment="1">
      <alignment horizontal="center" vertical="center"/>
    </xf>
    <xf numFmtId="165" fontId="0" fillId="0" borderId="40" xfId="0" applyNumberFormat="1" applyBorder="1" applyAlignment="1">
      <alignment horizontal="center" vertical="center"/>
    </xf>
    <xf numFmtId="165" fontId="0" fillId="0" borderId="41" xfId="0" applyNumberFormat="1" applyBorder="1" applyAlignment="1">
      <alignment horizontal="center" vertical="center"/>
    </xf>
    <xf numFmtId="0" fontId="4" fillId="0" borderId="19" xfId="0" applyFont="1" applyBorder="1" applyAlignment="1">
      <alignment horizontal="center" vertical="center"/>
    </xf>
    <xf numFmtId="0" fontId="4" fillId="0" borderId="17" xfId="0" applyFont="1" applyBorder="1" applyAlignment="1">
      <alignment horizontal="center" vertical="center"/>
    </xf>
    <xf numFmtId="0" fontId="0" fillId="0" borderId="32" xfId="0" applyBorder="1" applyAlignment="1">
      <alignment horizontal="center" vertical="center"/>
    </xf>
    <xf numFmtId="0" fontId="0" fillId="0" borderId="36" xfId="0" applyBorder="1" applyAlignment="1">
      <alignment horizontal="center" vertical="center"/>
    </xf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7" Type="http://schemas.microsoft.com/office/2006/relationships/vbaProject" Target="vbaProject.bin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>
  <sheetPr codeName="Feuil1">
    <pageSetUpPr fitToPage="1"/>
  </sheetPr>
  <dimension ref="A1:CM85"/>
  <sheetViews>
    <sheetView tabSelected="1" workbookViewId="0">
      <selection activeCell="A2" sqref="A2:AG2"/>
    </sheetView>
  </sheetViews>
  <sheetFormatPr baseColWidth="10" defaultRowHeight="12.75"/>
  <cols>
    <col min="1" max="1" width="19.140625" bestFit="1" customWidth="1"/>
    <col min="2" max="2" width="15.140625" customWidth="1"/>
    <col min="3" max="3" width="17.42578125" bestFit="1" customWidth="1"/>
    <col min="4" max="69" width="5.7109375" customWidth="1"/>
  </cols>
  <sheetData>
    <row r="1" spans="1:69" ht="37.5">
      <c r="A1" s="104" t="s">
        <v>14</v>
      </c>
      <c r="B1" s="105"/>
      <c r="C1" s="105"/>
      <c r="D1" s="105"/>
      <c r="E1" s="105"/>
      <c r="F1" s="105"/>
      <c r="G1" s="105"/>
      <c r="H1" s="105"/>
      <c r="I1" s="105"/>
      <c r="J1" s="105"/>
      <c r="K1" s="105"/>
      <c r="L1" s="105"/>
      <c r="M1" s="105"/>
      <c r="N1" s="105"/>
      <c r="O1" s="105"/>
      <c r="P1" s="105"/>
      <c r="Q1" s="105"/>
      <c r="R1" s="105"/>
      <c r="S1" s="105"/>
      <c r="T1" s="105"/>
      <c r="U1" s="105"/>
      <c r="V1" s="105"/>
      <c r="W1" s="105"/>
      <c r="X1" s="105"/>
      <c r="Y1" s="105"/>
      <c r="Z1" s="105"/>
      <c r="AA1" s="105"/>
      <c r="AB1" s="105"/>
      <c r="AC1" s="105"/>
      <c r="AD1" s="105"/>
      <c r="AE1" s="105"/>
      <c r="AF1" s="105"/>
      <c r="AG1" s="105"/>
      <c r="AH1" s="17"/>
      <c r="AI1" s="17"/>
      <c r="AJ1" s="17"/>
      <c r="AK1" s="17"/>
      <c r="AL1" s="17"/>
      <c r="AM1" s="17"/>
      <c r="AN1" s="17"/>
      <c r="AO1" s="17"/>
      <c r="AP1" s="17"/>
      <c r="AQ1" s="17"/>
      <c r="AR1" s="17"/>
      <c r="AS1" s="17"/>
      <c r="AT1" s="17"/>
      <c r="AU1" s="17"/>
      <c r="AV1" s="17"/>
      <c r="AW1" s="17"/>
      <c r="AX1" s="17"/>
      <c r="AY1" s="17"/>
      <c r="AZ1" s="17"/>
      <c r="BA1" s="17"/>
      <c r="BB1" s="17"/>
      <c r="BC1" s="17"/>
      <c r="BD1" s="17"/>
      <c r="BE1" s="17"/>
      <c r="BF1" s="17"/>
      <c r="BG1" s="17"/>
      <c r="BH1" s="17"/>
      <c r="BI1" s="17"/>
      <c r="BJ1" s="17"/>
      <c r="BK1" s="17"/>
      <c r="BL1" s="17"/>
      <c r="BM1" s="17"/>
      <c r="BN1" s="17"/>
      <c r="BO1" s="17"/>
      <c r="BP1" s="17"/>
      <c r="BQ1" s="17"/>
    </row>
    <row r="2" spans="1:69" ht="50.25" customHeight="1">
      <c r="A2" s="106">
        <v>42582</v>
      </c>
      <c r="B2" s="105"/>
      <c r="C2" s="105"/>
      <c r="D2" s="105"/>
      <c r="E2" s="105"/>
      <c r="F2" s="105"/>
      <c r="G2" s="105"/>
      <c r="H2" s="105"/>
      <c r="I2" s="105"/>
      <c r="J2" s="105"/>
      <c r="K2" s="105"/>
      <c r="L2" s="105"/>
      <c r="M2" s="105"/>
      <c r="N2" s="105"/>
      <c r="O2" s="105"/>
      <c r="P2" s="105"/>
      <c r="Q2" s="105"/>
      <c r="R2" s="105"/>
      <c r="S2" s="105"/>
      <c r="T2" s="105"/>
      <c r="U2" s="105"/>
      <c r="V2" s="105"/>
      <c r="W2" s="105"/>
      <c r="X2" s="105"/>
      <c r="Y2" s="105"/>
      <c r="Z2" s="105"/>
      <c r="AA2" s="105"/>
      <c r="AB2" s="105"/>
      <c r="AC2" s="105"/>
      <c r="AD2" s="105"/>
      <c r="AE2" s="105"/>
      <c r="AF2" s="105"/>
      <c r="AG2" s="105"/>
    </row>
    <row r="3" spans="1:69" ht="17.25" customHeight="1">
      <c r="A3" s="15" t="s">
        <v>10</v>
      </c>
      <c r="B3" s="15" t="s">
        <v>3</v>
      </c>
      <c r="C3" s="8"/>
      <c r="D3" s="8"/>
      <c r="E3" s="8"/>
      <c r="F3" s="8"/>
      <c r="G3" s="8"/>
      <c r="H3" s="8"/>
      <c r="I3" s="8"/>
    </row>
    <row r="4" spans="1:69">
      <c r="A4" s="5"/>
      <c r="B4" s="6"/>
      <c r="C4" s="6"/>
      <c r="M4" t="s">
        <v>157</v>
      </c>
    </row>
    <row r="5" spans="1:69" ht="12.75" customHeight="1">
      <c r="A5" s="5"/>
      <c r="B5" s="119" t="s">
        <v>11</v>
      </c>
      <c r="C5" s="119" t="s">
        <v>12</v>
      </c>
    </row>
    <row r="6" spans="1:69" ht="12.75" customHeight="1">
      <c r="B6" s="120"/>
      <c r="C6" s="120"/>
    </row>
    <row r="7" spans="1:69" ht="14.25" customHeight="1">
      <c r="A7" s="2" t="s">
        <v>8</v>
      </c>
      <c r="B7" s="2"/>
      <c r="C7" s="2"/>
      <c r="D7" s="111" t="s">
        <v>52</v>
      </c>
      <c r="E7" s="112"/>
      <c r="F7" s="109" t="s">
        <v>56</v>
      </c>
      <c r="G7" s="110"/>
      <c r="H7" s="111" t="s">
        <v>37</v>
      </c>
      <c r="I7" s="112"/>
      <c r="J7" s="109" t="s">
        <v>38</v>
      </c>
      <c r="K7" s="110"/>
      <c r="L7" s="111" t="s">
        <v>39</v>
      </c>
      <c r="M7" s="112"/>
      <c r="N7" s="109" t="s">
        <v>40</v>
      </c>
      <c r="O7" s="110"/>
      <c r="P7" s="111" t="s">
        <v>68</v>
      </c>
      <c r="Q7" s="112"/>
      <c r="R7" s="109" t="s">
        <v>72</v>
      </c>
      <c r="S7" s="110"/>
      <c r="T7" s="111" t="s">
        <v>76</v>
      </c>
      <c r="U7" s="112"/>
      <c r="V7" s="115" t="s">
        <v>25</v>
      </c>
      <c r="W7" s="116"/>
      <c r="X7" s="113" t="s">
        <v>29</v>
      </c>
      <c r="Y7" s="114"/>
      <c r="Z7" s="115" t="s">
        <v>33</v>
      </c>
      <c r="AA7" s="116"/>
      <c r="AB7" s="111" t="s">
        <v>77</v>
      </c>
      <c r="AC7" s="112"/>
      <c r="AD7" s="115" t="s">
        <v>81</v>
      </c>
      <c r="AE7" s="116"/>
      <c r="AF7" s="113" t="s">
        <v>85</v>
      </c>
      <c r="AG7" s="114"/>
      <c r="AH7" s="115" t="s">
        <v>89</v>
      </c>
      <c r="AI7" s="116"/>
      <c r="AJ7" s="108"/>
      <c r="AK7" s="108"/>
      <c r="AL7" s="107"/>
      <c r="AM7" s="107"/>
      <c r="AN7" s="107"/>
      <c r="AO7" s="107"/>
      <c r="AP7" s="107"/>
      <c r="AQ7" s="107"/>
      <c r="AR7" s="108"/>
      <c r="AS7" s="108"/>
      <c r="AT7" s="107"/>
      <c r="AU7" s="107"/>
      <c r="AV7" s="107"/>
      <c r="AW7" s="107"/>
      <c r="AX7" s="107"/>
      <c r="AY7" s="107"/>
      <c r="AZ7" s="108"/>
      <c r="BA7" s="108"/>
      <c r="BB7" s="107"/>
      <c r="BC7" s="107"/>
      <c r="BD7" s="107"/>
      <c r="BE7" s="107"/>
    </row>
    <row r="8" spans="1:69">
      <c r="A8" s="2"/>
      <c r="B8" s="2"/>
      <c r="C8" s="2"/>
      <c r="D8" s="20" t="s">
        <v>0</v>
      </c>
      <c r="E8" s="21" t="s">
        <v>1</v>
      </c>
      <c r="F8" s="20" t="s">
        <v>0</v>
      </c>
      <c r="G8" s="21" t="s">
        <v>1</v>
      </c>
      <c r="H8" s="20" t="s">
        <v>0</v>
      </c>
      <c r="I8" s="21" t="s">
        <v>1</v>
      </c>
      <c r="J8" s="20" t="s">
        <v>0</v>
      </c>
      <c r="K8" s="21" t="s">
        <v>1</v>
      </c>
      <c r="L8" s="20" t="s">
        <v>0</v>
      </c>
      <c r="M8" s="21" t="s">
        <v>1</v>
      </c>
      <c r="N8" s="20" t="s">
        <v>0</v>
      </c>
      <c r="O8" s="21" t="s">
        <v>1</v>
      </c>
      <c r="P8" s="20" t="s">
        <v>0</v>
      </c>
      <c r="Q8" s="21" t="s">
        <v>1</v>
      </c>
      <c r="R8" s="20" t="s">
        <v>0</v>
      </c>
      <c r="S8" s="21" t="s">
        <v>1</v>
      </c>
      <c r="T8" s="20" t="s">
        <v>0</v>
      </c>
      <c r="U8" s="21" t="s">
        <v>1</v>
      </c>
      <c r="V8" s="20" t="s">
        <v>0</v>
      </c>
      <c r="W8" s="21" t="s">
        <v>1</v>
      </c>
      <c r="X8" s="20" t="s">
        <v>0</v>
      </c>
      <c r="Y8" s="21" t="s">
        <v>1</v>
      </c>
      <c r="Z8" s="20" t="s">
        <v>0</v>
      </c>
      <c r="AA8" s="21" t="s">
        <v>1</v>
      </c>
      <c r="AB8" s="20" t="s">
        <v>0</v>
      </c>
      <c r="AC8" s="21" t="s">
        <v>1</v>
      </c>
      <c r="AD8" s="20" t="s">
        <v>0</v>
      </c>
      <c r="AE8" s="21" t="s">
        <v>1</v>
      </c>
      <c r="AF8" s="20" t="s">
        <v>0</v>
      </c>
      <c r="AG8" s="21" t="s">
        <v>1</v>
      </c>
      <c r="AH8" s="20" t="s">
        <v>0</v>
      </c>
      <c r="AI8" s="21" t="s">
        <v>1</v>
      </c>
      <c r="AJ8" s="3"/>
      <c r="AK8" s="3"/>
      <c r="AL8" s="3"/>
      <c r="AM8" s="3"/>
      <c r="AN8" s="3"/>
      <c r="AO8" s="3"/>
      <c r="AP8" s="3"/>
      <c r="AQ8" s="3"/>
      <c r="AR8" s="3"/>
      <c r="AS8" s="3"/>
      <c r="AT8" s="3"/>
      <c r="AU8" s="3"/>
      <c r="AV8" s="3"/>
      <c r="AW8" s="3"/>
      <c r="AX8" s="3"/>
      <c r="AY8" s="3"/>
      <c r="AZ8" s="3"/>
      <c r="BA8" s="3"/>
      <c r="BB8" s="3"/>
      <c r="BC8" s="3"/>
      <c r="BD8" s="3"/>
      <c r="BE8" s="3"/>
    </row>
    <row r="9" spans="1:69">
      <c r="A9" s="2"/>
      <c r="B9" s="2">
        <f>D9+F9+H9+J9+L9+N9+P9+R9+T9+V9+X9+Z9+AB9+AD9+AF9+AH9</f>
        <v>349</v>
      </c>
      <c r="C9" s="2">
        <f>E9+G9+I9+K9+M9+O9+Q9+S9+U9+W9+Y9+AA9+AC9+AE9+AG9+AI9+AK9+AM9+AO9+AQ9+AS9+AU9+AW9+AY9+BA9+BC9+BE9+BG9+BI9+BK9+BM9+BO9+BQ9</f>
        <v>0</v>
      </c>
      <c r="D9" s="20">
        <v>0</v>
      </c>
      <c r="E9" s="22"/>
      <c r="F9" s="97">
        <v>0</v>
      </c>
      <c r="G9" s="23"/>
      <c r="H9" s="20">
        <v>1</v>
      </c>
      <c r="I9" s="22"/>
      <c r="J9" s="97">
        <v>9</v>
      </c>
      <c r="K9" s="23"/>
      <c r="L9" s="20">
        <v>13</v>
      </c>
      <c r="M9" s="22"/>
      <c r="N9" s="20">
        <v>13</v>
      </c>
      <c r="O9" s="22"/>
      <c r="P9" s="97">
        <v>8</v>
      </c>
      <c r="Q9" s="23"/>
      <c r="R9" s="20">
        <v>22</v>
      </c>
      <c r="S9" s="22"/>
      <c r="T9" s="97">
        <v>23</v>
      </c>
      <c r="U9" s="23"/>
      <c r="V9" s="20">
        <v>22</v>
      </c>
      <c r="W9" s="22"/>
      <c r="X9" s="97">
        <v>49</v>
      </c>
      <c r="Y9" s="23"/>
      <c r="Z9" s="20">
        <v>44</v>
      </c>
      <c r="AA9" s="22"/>
      <c r="AB9" s="20">
        <v>33</v>
      </c>
      <c r="AC9" s="22"/>
      <c r="AD9" s="97">
        <v>36</v>
      </c>
      <c r="AE9" s="23"/>
      <c r="AF9" s="20">
        <v>49</v>
      </c>
      <c r="AG9" s="22"/>
      <c r="AH9" s="20">
        <v>27</v>
      </c>
      <c r="AI9" s="22"/>
      <c r="AJ9" s="3"/>
      <c r="AK9" s="3"/>
      <c r="AL9" s="3"/>
      <c r="AM9" s="3"/>
      <c r="AN9" s="3"/>
      <c r="AO9" s="3"/>
      <c r="AP9" s="3"/>
      <c r="AQ9" s="3"/>
      <c r="AR9" s="3"/>
      <c r="AS9" s="3"/>
      <c r="AT9" s="3"/>
      <c r="AU9" s="3"/>
      <c r="AV9" s="3"/>
      <c r="AW9" s="3"/>
      <c r="AX9" s="3"/>
      <c r="AY9" s="3"/>
      <c r="AZ9" s="3"/>
      <c r="BA9" s="3"/>
      <c r="BB9" s="3"/>
      <c r="BC9" s="3"/>
      <c r="BD9" s="3"/>
      <c r="BE9" s="3"/>
    </row>
    <row r="10" spans="1:69">
      <c r="A10" s="2" t="s">
        <v>4</v>
      </c>
      <c r="B10" s="2"/>
      <c r="C10" s="2"/>
      <c r="D10" s="113" t="s">
        <v>53</v>
      </c>
      <c r="E10" s="114"/>
      <c r="F10" s="115" t="s">
        <v>57</v>
      </c>
      <c r="G10" s="116"/>
      <c r="H10" s="113" t="s">
        <v>59</v>
      </c>
      <c r="I10" s="114"/>
      <c r="J10" s="117" t="s">
        <v>61</v>
      </c>
      <c r="K10" s="118"/>
      <c r="L10" s="113" t="s">
        <v>63</v>
      </c>
      <c r="M10" s="114"/>
      <c r="N10" s="115" t="s">
        <v>65</v>
      </c>
      <c r="O10" s="116"/>
      <c r="P10" s="113" t="s">
        <v>69</v>
      </c>
      <c r="Q10" s="114"/>
      <c r="R10" s="115" t="s">
        <v>73</v>
      </c>
      <c r="S10" s="116"/>
      <c r="T10" s="113" t="s">
        <v>22</v>
      </c>
      <c r="U10" s="114"/>
      <c r="V10" s="115" t="s">
        <v>26</v>
      </c>
      <c r="W10" s="116"/>
      <c r="X10" s="113" t="s">
        <v>30</v>
      </c>
      <c r="Y10" s="114"/>
      <c r="Z10" s="115" t="s">
        <v>34</v>
      </c>
      <c r="AA10" s="116"/>
      <c r="AB10" s="113" t="s">
        <v>78</v>
      </c>
      <c r="AC10" s="114"/>
      <c r="AD10" s="117" t="s">
        <v>82</v>
      </c>
      <c r="AE10" s="118"/>
      <c r="AF10" s="113" t="s">
        <v>86</v>
      </c>
      <c r="AG10" s="114"/>
      <c r="AH10" s="115" t="s">
        <v>90</v>
      </c>
      <c r="AI10" s="116"/>
      <c r="AJ10" s="107"/>
      <c r="AK10" s="107"/>
      <c r="AL10" s="107"/>
      <c r="AM10" s="107"/>
      <c r="AN10" s="107"/>
      <c r="AO10" s="107"/>
      <c r="AP10" s="107"/>
      <c r="AQ10" s="107"/>
      <c r="AR10" s="107"/>
      <c r="AS10" s="107"/>
      <c r="AT10" s="107"/>
      <c r="AU10" s="107"/>
      <c r="AV10" s="107"/>
      <c r="AW10" s="107"/>
      <c r="AX10" s="107"/>
      <c r="AY10" s="107"/>
      <c r="AZ10" s="107"/>
      <c r="BA10" s="107"/>
      <c r="BB10" s="107"/>
      <c r="BC10" s="107"/>
      <c r="BD10" s="107"/>
      <c r="BE10" s="107"/>
    </row>
    <row r="11" spans="1:69">
      <c r="A11" s="2"/>
      <c r="B11" s="2">
        <f>D11+F11+H11+J11+L11+N11+P11+R11+T11+V11+X11+Z11+AB11+AD11+AF11+AH11+AJ11+AL11+AN11+AP11+AR11+AT11+AV11+AX11+AZ11+BB11+BD11+BF11+BH11+BJ11+BL11+BN11+BP11</f>
        <v>313</v>
      </c>
      <c r="C11" s="2">
        <f>E11+G11+I11+K11+M11+O11+Q11+S11+U11+W11+Y11+AA11+AC11+AE11+AG11+AI11+AK11+AM11+AO11+AQ11+AS11+AU11+AW11+AY11+BA11+BC11+BE11+BG11+BI11+BK11+BM11+BO11+BQ11</f>
        <v>110</v>
      </c>
      <c r="D11" s="20">
        <v>0</v>
      </c>
      <c r="E11" s="21">
        <v>0</v>
      </c>
      <c r="F11" s="20">
        <v>0</v>
      </c>
      <c r="G11" s="98">
        <v>0</v>
      </c>
      <c r="H11" s="20">
        <v>0</v>
      </c>
      <c r="I11" s="21">
        <v>0</v>
      </c>
      <c r="J11" s="20">
        <v>3</v>
      </c>
      <c r="K11" s="98">
        <v>2</v>
      </c>
      <c r="L11" s="20">
        <v>8</v>
      </c>
      <c r="M11" s="21">
        <v>3</v>
      </c>
      <c r="N11" s="20">
        <v>10</v>
      </c>
      <c r="O11" s="21">
        <v>0</v>
      </c>
      <c r="P11" s="20">
        <v>30</v>
      </c>
      <c r="Q11" s="98">
        <v>0</v>
      </c>
      <c r="R11" s="20">
        <v>5</v>
      </c>
      <c r="S11" s="21">
        <v>7</v>
      </c>
      <c r="T11" s="20">
        <v>16</v>
      </c>
      <c r="U11" s="98">
        <v>14</v>
      </c>
      <c r="V11" s="20">
        <v>24</v>
      </c>
      <c r="W11" s="21">
        <v>5</v>
      </c>
      <c r="X11" s="20">
        <v>27</v>
      </c>
      <c r="Y11" s="98">
        <v>15</v>
      </c>
      <c r="Z11" s="20">
        <v>38</v>
      </c>
      <c r="AA11" s="21">
        <v>18</v>
      </c>
      <c r="AB11" s="20">
        <v>39</v>
      </c>
      <c r="AC11" s="21">
        <v>7</v>
      </c>
      <c r="AD11" s="20">
        <v>39</v>
      </c>
      <c r="AE11" s="98">
        <v>10</v>
      </c>
      <c r="AF11" s="20">
        <v>34</v>
      </c>
      <c r="AG11" s="21">
        <v>19</v>
      </c>
      <c r="AH11" s="20">
        <v>40</v>
      </c>
      <c r="AI11" s="21">
        <v>10</v>
      </c>
      <c r="AJ11" s="4"/>
      <c r="AK11" s="4"/>
      <c r="AL11" s="4"/>
      <c r="AM11" s="4"/>
      <c r="AN11" s="4"/>
      <c r="AO11" s="4"/>
      <c r="AP11" s="4"/>
      <c r="AQ11" s="4"/>
      <c r="AR11" s="4"/>
      <c r="AS11" s="4"/>
      <c r="AT11" s="4"/>
      <c r="AU11" s="4"/>
      <c r="AV11" s="4"/>
      <c r="AW11" s="4"/>
      <c r="AX11" s="4"/>
      <c r="AY11" s="4"/>
      <c r="AZ11" s="4"/>
      <c r="BA11" s="4"/>
      <c r="BB11" s="4"/>
      <c r="BC11" s="4"/>
      <c r="BD11" s="4"/>
      <c r="BE11" s="4"/>
    </row>
    <row r="12" spans="1:69">
      <c r="A12" s="2" t="s">
        <v>5</v>
      </c>
      <c r="B12" s="9"/>
      <c r="C12" s="9"/>
      <c r="D12" s="111" t="s">
        <v>54</v>
      </c>
      <c r="E12" s="112"/>
      <c r="F12" s="109" t="s">
        <v>58</v>
      </c>
      <c r="G12" s="110"/>
      <c r="H12" s="111" t="s">
        <v>60</v>
      </c>
      <c r="I12" s="112"/>
      <c r="J12" s="115" t="s">
        <v>62</v>
      </c>
      <c r="K12" s="116"/>
      <c r="L12" s="113" t="s">
        <v>64</v>
      </c>
      <c r="M12" s="114"/>
      <c r="N12" s="115" t="s">
        <v>66</v>
      </c>
      <c r="O12" s="116"/>
      <c r="P12" s="111" t="s">
        <v>70</v>
      </c>
      <c r="Q12" s="112"/>
      <c r="R12" s="115" t="s">
        <v>74</v>
      </c>
      <c r="S12" s="116"/>
      <c r="T12" s="111" t="s">
        <v>23</v>
      </c>
      <c r="U12" s="112"/>
      <c r="V12" s="109" t="s">
        <v>27</v>
      </c>
      <c r="W12" s="110"/>
      <c r="X12" s="113" t="s">
        <v>31</v>
      </c>
      <c r="Y12" s="114"/>
      <c r="Z12" s="115" t="s">
        <v>35</v>
      </c>
      <c r="AA12" s="116"/>
      <c r="AB12" s="111" t="s">
        <v>79</v>
      </c>
      <c r="AC12" s="112"/>
      <c r="AD12" s="115" t="s">
        <v>83</v>
      </c>
      <c r="AE12" s="116"/>
      <c r="AF12" s="113" t="s">
        <v>87</v>
      </c>
      <c r="AG12" s="114"/>
      <c r="AH12" s="115" t="s">
        <v>91</v>
      </c>
      <c r="AI12" s="116"/>
      <c r="AJ12" s="123"/>
      <c r="AK12" s="123"/>
      <c r="AL12" s="107"/>
      <c r="AM12" s="107"/>
      <c r="AN12" s="107"/>
      <c r="AO12" s="107"/>
      <c r="AP12" s="107"/>
      <c r="AQ12" s="107"/>
      <c r="AR12" s="123"/>
      <c r="AS12" s="123"/>
      <c r="AT12" s="107"/>
      <c r="AU12" s="107"/>
      <c r="AV12" s="107"/>
      <c r="AW12" s="107"/>
      <c r="AX12" s="107"/>
      <c r="AY12" s="107"/>
      <c r="AZ12" s="123"/>
      <c r="BA12" s="123"/>
      <c r="BB12" s="107"/>
      <c r="BC12" s="107"/>
      <c r="BD12" s="107"/>
      <c r="BE12" s="107"/>
    </row>
    <row r="13" spans="1:69">
      <c r="A13" s="2"/>
      <c r="B13" s="2">
        <f>D13+F13+H13+J13+L13+N13+P13+R13+T13+V13+X13+Z13+AB13+AD13+AF13+AH13+AJ13+AL13+AN13+AP13+AR13+AT13+AV13+AX13+AZ13+BB13+BD13+BF13+BH13+BJ13+BL13+BN13+BP13</f>
        <v>94</v>
      </c>
      <c r="C13" s="2">
        <f>E13+G13+I13+K13+M13+O13+Q13+S13+U13+W13+Y13+AA13+AC13+AE13+AG13+AI13+AK13+AM13+AO13+AQ13+AS13+AU13+AW13+AY13+BA13+BC13+BE13+BG13+BI13+BK13+BM13+BO13+BQ13</f>
        <v>166</v>
      </c>
      <c r="D13" s="96">
        <v>0</v>
      </c>
      <c r="E13" s="27">
        <v>0</v>
      </c>
      <c r="F13" s="26">
        <v>0</v>
      </c>
      <c r="G13" s="27">
        <v>0</v>
      </c>
      <c r="H13" s="96">
        <v>0</v>
      </c>
      <c r="I13" s="27">
        <v>0</v>
      </c>
      <c r="J13" s="26">
        <v>0</v>
      </c>
      <c r="K13" s="27">
        <v>0</v>
      </c>
      <c r="L13" s="96">
        <v>5</v>
      </c>
      <c r="M13" s="27">
        <v>0</v>
      </c>
      <c r="N13" s="96">
        <v>0</v>
      </c>
      <c r="O13" s="27">
        <v>7</v>
      </c>
      <c r="P13" s="26">
        <v>3</v>
      </c>
      <c r="Q13" s="27">
        <v>19</v>
      </c>
      <c r="R13" s="96">
        <v>4</v>
      </c>
      <c r="S13" s="27">
        <v>0</v>
      </c>
      <c r="T13" s="26">
        <v>3</v>
      </c>
      <c r="U13" s="27">
        <v>15</v>
      </c>
      <c r="V13" s="96">
        <v>11</v>
      </c>
      <c r="W13" s="27">
        <v>10</v>
      </c>
      <c r="X13" s="26">
        <v>10</v>
      </c>
      <c r="Y13" s="27">
        <v>24</v>
      </c>
      <c r="Z13" s="96">
        <v>15</v>
      </c>
      <c r="AA13" s="27">
        <v>24</v>
      </c>
      <c r="AB13" s="96">
        <v>15</v>
      </c>
      <c r="AC13" s="27">
        <v>16</v>
      </c>
      <c r="AD13" s="26">
        <v>24</v>
      </c>
      <c r="AE13" s="27">
        <v>24</v>
      </c>
      <c r="AF13" s="96">
        <v>3</v>
      </c>
      <c r="AG13" s="27">
        <v>17</v>
      </c>
      <c r="AH13" s="96">
        <v>1</v>
      </c>
      <c r="AI13" s="27">
        <v>10</v>
      </c>
      <c r="AJ13" s="4"/>
      <c r="AK13" s="4"/>
      <c r="AL13" s="4"/>
      <c r="AM13" s="4"/>
      <c r="AN13" s="4"/>
      <c r="AO13" s="4"/>
      <c r="AP13" s="4"/>
      <c r="AQ13" s="4"/>
      <c r="AR13" s="4"/>
      <c r="AS13" s="4"/>
      <c r="AT13" s="4"/>
      <c r="AU13" s="4"/>
      <c r="AV13" s="4"/>
      <c r="AW13" s="4"/>
      <c r="AX13" s="4"/>
      <c r="AY13" s="4"/>
      <c r="AZ13" s="4"/>
      <c r="BA13" s="4"/>
      <c r="BB13" s="4"/>
      <c r="BC13" s="4"/>
      <c r="BD13" s="4"/>
      <c r="BE13" s="4"/>
    </row>
    <row r="14" spans="1:69">
      <c r="A14" s="2" t="s">
        <v>6</v>
      </c>
      <c r="B14" s="2"/>
      <c r="C14" s="2"/>
      <c r="D14" s="113" t="s">
        <v>55</v>
      </c>
      <c r="E14" s="114"/>
      <c r="F14" s="115" t="s">
        <v>19</v>
      </c>
      <c r="G14" s="116"/>
      <c r="H14" s="113" t="s">
        <v>18</v>
      </c>
      <c r="I14" s="114"/>
      <c r="J14" s="115" t="s">
        <v>20</v>
      </c>
      <c r="K14" s="116"/>
      <c r="L14" s="113" t="s">
        <v>21</v>
      </c>
      <c r="M14" s="114"/>
      <c r="N14" s="115" t="s">
        <v>67</v>
      </c>
      <c r="O14" s="116"/>
      <c r="P14" s="113" t="s">
        <v>71</v>
      </c>
      <c r="Q14" s="114"/>
      <c r="R14" s="115" t="s">
        <v>75</v>
      </c>
      <c r="S14" s="116"/>
      <c r="T14" s="113" t="s">
        <v>24</v>
      </c>
      <c r="U14" s="114"/>
      <c r="V14" s="115" t="s">
        <v>28</v>
      </c>
      <c r="W14" s="116"/>
      <c r="X14" s="113" t="s">
        <v>32</v>
      </c>
      <c r="Y14" s="114"/>
      <c r="Z14" s="115" t="s">
        <v>36</v>
      </c>
      <c r="AA14" s="116"/>
      <c r="AB14" s="113" t="s">
        <v>80</v>
      </c>
      <c r="AC14" s="114"/>
      <c r="AD14" s="115" t="s">
        <v>84</v>
      </c>
      <c r="AE14" s="116"/>
      <c r="AF14" s="113" t="s">
        <v>88</v>
      </c>
      <c r="AG14" s="114"/>
      <c r="AH14" s="115" t="s">
        <v>92</v>
      </c>
      <c r="AI14" s="116"/>
      <c r="AJ14" s="107"/>
      <c r="AK14" s="107"/>
      <c r="AL14" s="107"/>
      <c r="AM14" s="107"/>
      <c r="AN14" s="107"/>
      <c r="AO14" s="107"/>
      <c r="AP14" s="107"/>
      <c r="AQ14" s="107"/>
      <c r="AR14" s="107"/>
      <c r="AS14" s="107"/>
      <c r="AT14" s="107"/>
      <c r="AU14" s="107"/>
      <c r="AV14" s="107"/>
      <c r="AW14" s="107"/>
      <c r="AX14" s="107"/>
      <c r="AY14" s="107"/>
      <c r="AZ14" s="107"/>
      <c r="BA14" s="107"/>
      <c r="BB14" s="107"/>
      <c r="BC14" s="107"/>
      <c r="BD14" s="107"/>
      <c r="BE14" s="107"/>
    </row>
    <row r="15" spans="1:69" ht="13.5" thickBot="1">
      <c r="A15" s="2"/>
      <c r="B15" s="2">
        <f>D15+F15+H15+J15+L15+N15+P15+R15+T15+V15+X15+Z15+AB15+AD15+AF15+AH15+AJ15+AL15+AN15+AP15+AR15+AT15+AV15+AX15+AZ15+BB15+BD15+BF15+BH15+BJ15+BL15+BN15+BP15</f>
        <v>0</v>
      </c>
      <c r="C15" s="2">
        <f>E15+G15+I15+K15+M15+O15+Q15+S15+U15+W15+Y15+AA15+AC15+AE15+AG15+AI15+AK15+AM15+AO15+AQ15+AS15+AU15+AW15+AY15+BA15+BC15+BE15+BG15+BI15+BK15+BM15+BO15+BQ15</f>
        <v>480</v>
      </c>
      <c r="D15" s="94"/>
      <c r="E15" s="95">
        <v>0</v>
      </c>
      <c r="F15" s="28"/>
      <c r="G15" s="27">
        <v>0</v>
      </c>
      <c r="H15" s="25"/>
      <c r="I15" s="95">
        <v>1</v>
      </c>
      <c r="J15" s="28"/>
      <c r="K15" s="27">
        <v>10</v>
      </c>
      <c r="L15" s="25"/>
      <c r="M15" s="95">
        <v>23</v>
      </c>
      <c r="N15" s="25"/>
      <c r="O15" s="95">
        <v>16</v>
      </c>
      <c r="P15" s="28"/>
      <c r="Q15" s="27">
        <v>22</v>
      </c>
      <c r="R15" s="25"/>
      <c r="S15" s="95">
        <v>24</v>
      </c>
      <c r="T15" s="28"/>
      <c r="U15" s="27">
        <v>13</v>
      </c>
      <c r="V15" s="25"/>
      <c r="W15" s="95">
        <v>42</v>
      </c>
      <c r="X15" s="28"/>
      <c r="Y15" s="27">
        <v>47</v>
      </c>
      <c r="Z15" s="25"/>
      <c r="AA15" s="95">
        <v>55</v>
      </c>
      <c r="AB15" s="25"/>
      <c r="AC15" s="95">
        <v>64</v>
      </c>
      <c r="AD15" s="28"/>
      <c r="AE15" s="27">
        <v>65</v>
      </c>
      <c r="AF15" s="25"/>
      <c r="AG15" s="95">
        <v>50</v>
      </c>
      <c r="AH15" s="25"/>
      <c r="AI15" s="95">
        <v>48</v>
      </c>
      <c r="AJ15" s="4"/>
      <c r="AK15" s="4"/>
      <c r="AL15" s="4"/>
      <c r="AM15" s="4"/>
      <c r="AN15" s="4"/>
      <c r="AO15" s="4"/>
      <c r="AP15" s="4"/>
      <c r="AQ15" s="4"/>
      <c r="AR15" s="4"/>
      <c r="AS15" s="4"/>
      <c r="AT15" s="4"/>
      <c r="AU15" s="4"/>
      <c r="AV15" s="4"/>
      <c r="AW15" s="4"/>
      <c r="AX15" s="4"/>
      <c r="AY15" s="4"/>
      <c r="AZ15" s="4"/>
      <c r="BA15" s="4"/>
      <c r="BB15" s="4"/>
      <c r="BC15" s="4"/>
      <c r="BD15" s="4"/>
      <c r="BE15" s="4"/>
    </row>
    <row r="16" spans="1:69" ht="17.25" thickTop="1" thickBot="1">
      <c r="A16" s="12" t="s">
        <v>2</v>
      </c>
      <c r="B16" s="12">
        <f>B9+B11+B13+B15</f>
        <v>756</v>
      </c>
      <c r="C16" s="12">
        <f>C9+C11+C13+C15</f>
        <v>756</v>
      </c>
      <c r="D16" s="29">
        <f>D9+D11+D13</f>
        <v>0</v>
      </c>
      <c r="E16" s="30">
        <f>E9+E11+E13+E15</f>
        <v>0</v>
      </c>
      <c r="F16" s="29">
        <f>F9+F11+F13</f>
        <v>0</v>
      </c>
      <c r="G16" s="30">
        <f t="shared" ref="G16:AG16" si="0">G9+G11+G13+G15</f>
        <v>0</v>
      </c>
      <c r="H16" s="29">
        <f t="shared" si="0"/>
        <v>1</v>
      </c>
      <c r="I16" s="30">
        <f t="shared" si="0"/>
        <v>1</v>
      </c>
      <c r="J16" s="29">
        <f t="shared" si="0"/>
        <v>12</v>
      </c>
      <c r="K16" s="30">
        <f t="shared" si="0"/>
        <v>12</v>
      </c>
      <c r="L16" s="29">
        <f t="shared" si="0"/>
        <v>26</v>
      </c>
      <c r="M16" s="30">
        <f t="shared" si="0"/>
        <v>26</v>
      </c>
      <c r="N16" s="29">
        <f t="shared" si="0"/>
        <v>23</v>
      </c>
      <c r="O16" s="30">
        <f t="shared" si="0"/>
        <v>23</v>
      </c>
      <c r="P16" s="29">
        <f t="shared" si="0"/>
        <v>41</v>
      </c>
      <c r="Q16" s="30">
        <f t="shared" si="0"/>
        <v>41</v>
      </c>
      <c r="R16" s="29">
        <f t="shared" si="0"/>
        <v>31</v>
      </c>
      <c r="S16" s="30">
        <f t="shared" si="0"/>
        <v>31</v>
      </c>
      <c r="T16" s="29">
        <f t="shared" si="0"/>
        <v>42</v>
      </c>
      <c r="U16" s="30">
        <f t="shared" si="0"/>
        <v>42</v>
      </c>
      <c r="V16" s="29">
        <f t="shared" si="0"/>
        <v>57</v>
      </c>
      <c r="W16" s="30">
        <f t="shared" si="0"/>
        <v>57</v>
      </c>
      <c r="X16" s="29">
        <f t="shared" si="0"/>
        <v>86</v>
      </c>
      <c r="Y16" s="30">
        <f t="shared" si="0"/>
        <v>86</v>
      </c>
      <c r="Z16" s="29">
        <f t="shared" si="0"/>
        <v>97</v>
      </c>
      <c r="AA16" s="30">
        <f t="shared" si="0"/>
        <v>97</v>
      </c>
      <c r="AB16" s="29">
        <f t="shared" si="0"/>
        <v>87</v>
      </c>
      <c r="AC16" s="30">
        <f t="shared" si="0"/>
        <v>87</v>
      </c>
      <c r="AD16" s="29">
        <f t="shared" si="0"/>
        <v>99</v>
      </c>
      <c r="AE16" s="30">
        <f t="shared" si="0"/>
        <v>99</v>
      </c>
      <c r="AF16" s="29">
        <f t="shared" si="0"/>
        <v>86</v>
      </c>
      <c r="AG16" s="30">
        <f t="shared" si="0"/>
        <v>86</v>
      </c>
      <c r="AH16" s="29">
        <f>AH9+AH11+AH13+AH15</f>
        <v>68</v>
      </c>
      <c r="AI16" s="30">
        <f>AI9+AI11+AI13+AI15</f>
        <v>68</v>
      </c>
      <c r="AJ16" s="4"/>
      <c r="AK16" s="4"/>
      <c r="AL16" s="4"/>
      <c r="AM16" s="4"/>
      <c r="AN16" s="4"/>
      <c r="AO16" s="4"/>
      <c r="AP16" s="4"/>
      <c r="AQ16" s="4"/>
      <c r="AR16" s="4"/>
      <c r="AS16" s="4"/>
      <c r="AT16" s="4"/>
      <c r="AU16" s="4"/>
      <c r="AV16" s="4"/>
      <c r="AW16" s="4"/>
      <c r="AX16" s="4"/>
      <c r="AY16" s="4"/>
      <c r="AZ16" s="4"/>
      <c r="BA16" s="4"/>
      <c r="BB16" s="4"/>
      <c r="BC16" s="4"/>
      <c r="BD16" s="4"/>
      <c r="BE16" s="4"/>
    </row>
    <row r="17" spans="1:91" ht="13.5" thickTop="1">
      <c r="D17" s="24"/>
      <c r="E17" s="24"/>
      <c r="F17" s="24"/>
      <c r="G17" s="24"/>
      <c r="H17" s="24"/>
      <c r="I17" s="24"/>
      <c r="J17" s="24"/>
      <c r="K17" s="24"/>
      <c r="L17" s="24"/>
      <c r="M17" s="24"/>
      <c r="N17" s="24"/>
      <c r="O17" s="24"/>
      <c r="P17" s="24"/>
      <c r="Q17" s="24"/>
      <c r="R17" s="24"/>
      <c r="S17" s="24"/>
      <c r="T17" s="24"/>
      <c r="U17" s="24"/>
      <c r="V17" s="24"/>
      <c r="W17" s="24"/>
      <c r="X17" s="24"/>
      <c r="Y17" s="24"/>
      <c r="Z17" s="24"/>
      <c r="AA17" s="24"/>
      <c r="AB17" s="24"/>
      <c r="AC17" s="24"/>
      <c r="AD17" s="24"/>
      <c r="AE17" s="24"/>
      <c r="AF17" s="24"/>
      <c r="AG17" s="24"/>
    </row>
    <row r="18" spans="1:91">
      <c r="A18" s="7"/>
      <c r="B18" s="7"/>
      <c r="C18" s="7"/>
      <c r="D18" s="24"/>
      <c r="E18" s="24"/>
      <c r="F18" s="24"/>
      <c r="G18" s="24"/>
      <c r="H18" s="24"/>
      <c r="I18" s="24"/>
      <c r="J18" s="24"/>
      <c r="K18" s="24"/>
      <c r="L18" s="24"/>
      <c r="M18" s="24"/>
      <c r="N18" s="24"/>
      <c r="O18" s="24"/>
      <c r="P18" s="24"/>
      <c r="Q18" s="24"/>
      <c r="R18" s="24"/>
      <c r="S18" s="24"/>
      <c r="T18" s="24"/>
      <c r="U18" s="24"/>
      <c r="V18" s="24"/>
      <c r="W18" s="24"/>
      <c r="X18" s="24"/>
      <c r="Y18" s="24"/>
      <c r="Z18" s="24"/>
      <c r="AA18" s="24"/>
      <c r="AB18" s="24"/>
      <c r="AC18" s="24"/>
      <c r="AD18" s="24"/>
      <c r="AE18" s="24"/>
      <c r="AF18" s="24"/>
      <c r="AG18" s="24"/>
      <c r="AN18" s="3"/>
      <c r="AO18" s="3"/>
    </row>
    <row r="19" spans="1:91" ht="15.75">
      <c r="A19" s="15" t="s">
        <v>10</v>
      </c>
      <c r="B19" s="16" t="s">
        <v>9</v>
      </c>
      <c r="C19" s="14"/>
      <c r="D19" s="24"/>
      <c r="E19" s="24"/>
      <c r="F19" s="24"/>
      <c r="G19" s="24"/>
      <c r="H19" s="24"/>
      <c r="I19" s="24"/>
      <c r="J19" s="24"/>
      <c r="K19" s="24"/>
      <c r="L19" s="24"/>
      <c r="M19" s="24"/>
      <c r="N19" s="24"/>
      <c r="O19" s="24"/>
      <c r="P19" s="24"/>
      <c r="Q19" s="24"/>
      <c r="R19" s="24"/>
      <c r="S19" s="24"/>
      <c r="T19" s="24"/>
      <c r="U19" s="24"/>
      <c r="V19" s="24"/>
      <c r="W19" s="24"/>
      <c r="X19" s="24"/>
      <c r="Y19" s="24"/>
      <c r="Z19" s="24"/>
      <c r="AA19" s="24"/>
      <c r="AB19" s="24"/>
      <c r="AC19" s="24"/>
      <c r="AD19" s="24"/>
      <c r="AE19" s="24"/>
      <c r="AF19" s="24"/>
      <c r="AG19" s="24"/>
      <c r="AN19" s="3"/>
      <c r="AO19" s="3"/>
    </row>
    <row r="20" spans="1:91">
      <c r="A20" s="6"/>
      <c r="B20" s="5"/>
      <c r="C20" s="6"/>
      <c r="D20" s="24"/>
      <c r="E20" s="24"/>
      <c r="F20" s="24"/>
      <c r="G20" s="24"/>
      <c r="H20" s="24"/>
      <c r="I20" s="24"/>
      <c r="J20" s="24"/>
      <c r="K20" s="24"/>
      <c r="L20" s="24"/>
      <c r="M20" s="24"/>
      <c r="N20" s="24"/>
      <c r="O20" s="24"/>
      <c r="P20" s="24"/>
      <c r="Q20" s="24"/>
      <c r="R20" s="24"/>
      <c r="S20" s="24"/>
      <c r="T20" s="24"/>
      <c r="U20" s="24"/>
      <c r="V20" s="24"/>
      <c r="W20" s="24"/>
      <c r="X20" s="24"/>
      <c r="Y20" s="24"/>
      <c r="Z20" s="24"/>
      <c r="AA20" s="24"/>
      <c r="AB20" s="24"/>
      <c r="AC20" s="24"/>
      <c r="AD20" s="24"/>
      <c r="AE20" s="24"/>
      <c r="AF20" s="24"/>
      <c r="AG20" s="24"/>
      <c r="AN20" s="3"/>
      <c r="AO20" s="3"/>
    </row>
    <row r="21" spans="1:91">
      <c r="A21" s="5"/>
      <c r="B21" s="119" t="s">
        <v>11</v>
      </c>
      <c r="C21" s="119" t="s">
        <v>12</v>
      </c>
      <c r="D21" s="24"/>
      <c r="E21" s="24"/>
      <c r="F21" s="24"/>
      <c r="G21" s="24"/>
      <c r="H21" s="24"/>
      <c r="I21" s="24"/>
      <c r="J21" s="24"/>
      <c r="K21" s="24"/>
      <c r="L21" s="24"/>
      <c r="M21" s="24"/>
      <c r="N21" s="24"/>
      <c r="O21" s="24"/>
      <c r="P21" s="24"/>
      <c r="Q21" s="24"/>
      <c r="R21" s="24"/>
      <c r="S21" s="24"/>
      <c r="T21" s="24"/>
      <c r="U21" s="24"/>
      <c r="V21" s="24"/>
      <c r="W21" s="24"/>
      <c r="X21" s="24"/>
      <c r="Y21" s="24"/>
      <c r="Z21" s="24"/>
      <c r="AA21" s="24"/>
      <c r="AB21" s="24"/>
      <c r="AC21" s="24"/>
      <c r="AD21" s="24"/>
      <c r="AE21" s="24"/>
      <c r="AF21" s="24"/>
      <c r="AG21" s="24"/>
      <c r="AN21" s="3"/>
      <c r="AO21" s="3"/>
    </row>
    <row r="22" spans="1:91">
      <c r="B22" s="120"/>
      <c r="C22" s="120"/>
      <c r="D22" s="24"/>
      <c r="E22" s="24"/>
      <c r="F22" s="24"/>
      <c r="G22" s="24"/>
      <c r="H22" s="24"/>
      <c r="I22" s="24"/>
      <c r="J22" s="24"/>
      <c r="K22" s="24"/>
      <c r="L22" s="24"/>
      <c r="M22" s="24"/>
      <c r="N22" s="24"/>
      <c r="O22" s="24"/>
      <c r="P22" s="24"/>
      <c r="Q22" s="24"/>
      <c r="R22" s="24"/>
      <c r="S22" s="24"/>
      <c r="T22" s="24"/>
      <c r="U22" s="24"/>
      <c r="V22" s="24"/>
      <c r="W22" s="24"/>
      <c r="X22" s="24"/>
      <c r="Y22" s="24"/>
      <c r="Z22" s="24"/>
      <c r="AA22" s="24"/>
      <c r="AB22" s="24"/>
      <c r="AC22" s="24"/>
      <c r="AD22" s="24"/>
      <c r="AE22" s="24"/>
      <c r="AF22" s="24"/>
      <c r="AG22" s="24"/>
    </row>
    <row r="23" spans="1:91" ht="12.75" customHeight="1">
      <c r="A23" s="2" t="s">
        <v>6</v>
      </c>
      <c r="B23" s="2"/>
      <c r="C23" s="2"/>
      <c r="D23" s="126" t="s">
        <v>7</v>
      </c>
      <c r="E23" s="127"/>
      <c r="F23" s="111" t="s">
        <v>107</v>
      </c>
      <c r="G23" s="112"/>
      <c r="H23" s="109" t="s">
        <v>110</v>
      </c>
      <c r="I23" s="110"/>
      <c r="J23" s="111" t="s">
        <v>113</v>
      </c>
      <c r="K23" s="112"/>
      <c r="L23" s="109" t="s">
        <v>116</v>
      </c>
      <c r="M23" s="110"/>
      <c r="N23" s="111" t="s">
        <v>119</v>
      </c>
      <c r="O23" s="112"/>
      <c r="P23" s="109" t="s">
        <v>122</v>
      </c>
      <c r="Q23" s="110"/>
      <c r="R23" s="111" t="s">
        <v>125</v>
      </c>
      <c r="S23" s="112"/>
      <c r="T23" s="109" t="s">
        <v>128</v>
      </c>
      <c r="U23" s="110"/>
      <c r="V23" s="113" t="s">
        <v>43</v>
      </c>
      <c r="W23" s="114"/>
      <c r="X23" s="117" t="s">
        <v>47</v>
      </c>
      <c r="Y23" s="118"/>
      <c r="Z23" s="113" t="s">
        <v>130</v>
      </c>
      <c r="AA23" s="114"/>
      <c r="AB23" s="109" t="s">
        <v>51</v>
      </c>
      <c r="AC23" s="110"/>
      <c r="AD23" s="111" t="s">
        <v>135</v>
      </c>
      <c r="AE23" s="112"/>
      <c r="AF23" s="109" t="s">
        <v>138</v>
      </c>
      <c r="AG23" s="110"/>
      <c r="AH23" s="111" t="s">
        <v>141</v>
      </c>
      <c r="AI23" s="112"/>
    </row>
    <row r="24" spans="1:91" ht="12.75" customHeight="1">
      <c r="A24" s="2"/>
      <c r="B24" s="2"/>
      <c r="C24" s="2"/>
      <c r="D24" s="20" t="s">
        <v>0</v>
      </c>
      <c r="E24" s="21" t="s">
        <v>1</v>
      </c>
      <c r="F24" s="20" t="s">
        <v>0</v>
      </c>
      <c r="G24" s="21" t="s">
        <v>1</v>
      </c>
      <c r="H24" s="20" t="s">
        <v>0</v>
      </c>
      <c r="I24" s="21" t="s">
        <v>1</v>
      </c>
      <c r="J24" s="20" t="s">
        <v>0</v>
      </c>
      <c r="K24" s="21" t="s">
        <v>1</v>
      </c>
      <c r="L24" s="20" t="s">
        <v>0</v>
      </c>
      <c r="M24" s="21" t="s">
        <v>1</v>
      </c>
      <c r="N24" s="20" t="s">
        <v>0</v>
      </c>
      <c r="O24" s="21" t="s">
        <v>1</v>
      </c>
      <c r="P24" s="20" t="s">
        <v>0</v>
      </c>
      <c r="Q24" s="21" t="s">
        <v>1</v>
      </c>
      <c r="R24" s="20" t="s">
        <v>0</v>
      </c>
      <c r="S24" s="21" t="s">
        <v>1</v>
      </c>
      <c r="T24" s="20" t="s">
        <v>0</v>
      </c>
      <c r="U24" s="21" t="s">
        <v>1</v>
      </c>
      <c r="V24" s="20" t="s">
        <v>0</v>
      </c>
      <c r="W24" s="21" t="s">
        <v>1</v>
      </c>
      <c r="X24" s="20" t="s">
        <v>0</v>
      </c>
      <c r="Y24" s="21" t="s">
        <v>1</v>
      </c>
      <c r="Z24" s="20" t="s">
        <v>0</v>
      </c>
      <c r="AA24" s="21" t="s">
        <v>1</v>
      </c>
      <c r="AB24" s="20" t="s">
        <v>0</v>
      </c>
      <c r="AC24" s="21" t="s">
        <v>1</v>
      </c>
      <c r="AD24" s="20" t="s">
        <v>0</v>
      </c>
      <c r="AE24" s="21" t="s">
        <v>1</v>
      </c>
      <c r="AF24" s="20" t="s">
        <v>0</v>
      </c>
      <c r="AG24" s="21" t="s">
        <v>1</v>
      </c>
      <c r="AH24" s="20" t="s">
        <v>0</v>
      </c>
      <c r="AI24" s="21" t="s">
        <v>1</v>
      </c>
    </row>
    <row r="25" spans="1:91">
      <c r="A25" s="2"/>
      <c r="B25" s="2">
        <f>D25+F25+H25+J25+L25+N25+P25+R25+T25+V25+X25+Z25+AB25+AD25+AF25+AH25+AJ25+AL25+AN25+AP25+AR25+AT25+AV25+AX25+AZ25+BB25+BD25+BF25+BH25+BJ25+BL25+BN25+BP25</f>
        <v>486</v>
      </c>
      <c r="C25" s="2">
        <f>E25+G25+I25+K25+M25+O25+Q25+S25+U25+W25+Y25+AA25+AC25+AE25+AG25+AI25+AK25+AM25+AO25+AQ25+AS25+AU25+AW25+AY25+BA25+BC25+BE25+BG25+BI25+BK25+BM25+BO25+BQ25</f>
        <v>0</v>
      </c>
      <c r="D25" s="20">
        <v>0</v>
      </c>
      <c r="E25" s="22"/>
      <c r="F25" s="97">
        <v>1</v>
      </c>
      <c r="G25" s="23"/>
      <c r="H25" s="97">
        <v>0</v>
      </c>
      <c r="I25" s="23"/>
      <c r="J25" s="20">
        <v>10</v>
      </c>
      <c r="K25" s="22"/>
      <c r="L25" s="97">
        <v>19</v>
      </c>
      <c r="M25" s="23"/>
      <c r="N25" s="20">
        <v>18</v>
      </c>
      <c r="O25" s="22"/>
      <c r="P25" s="97">
        <v>32</v>
      </c>
      <c r="Q25" s="23"/>
      <c r="R25" s="20">
        <v>15</v>
      </c>
      <c r="S25" s="22"/>
      <c r="T25" s="97">
        <v>42</v>
      </c>
      <c r="U25" s="23"/>
      <c r="V25" s="97">
        <v>48</v>
      </c>
      <c r="W25" s="23"/>
      <c r="X25" s="20">
        <v>45</v>
      </c>
      <c r="Y25" s="22"/>
      <c r="Z25" s="97">
        <v>60</v>
      </c>
      <c r="AA25" s="23"/>
      <c r="AB25" s="20">
        <v>55</v>
      </c>
      <c r="AC25" s="22"/>
      <c r="AD25" s="97">
        <v>62</v>
      </c>
      <c r="AE25" s="23"/>
      <c r="AF25" s="20">
        <v>60</v>
      </c>
      <c r="AG25" s="22"/>
      <c r="AH25" s="20">
        <v>19</v>
      </c>
      <c r="AI25" s="22"/>
      <c r="AJ25" s="107"/>
      <c r="AK25" s="107"/>
      <c r="AL25" s="107"/>
      <c r="AM25" s="107"/>
      <c r="AN25" s="13"/>
      <c r="AO25" s="13"/>
      <c r="AP25" s="13"/>
      <c r="AQ25" s="13"/>
      <c r="AR25" s="107"/>
      <c r="AS25" s="107"/>
      <c r="AT25" s="13"/>
      <c r="AU25" s="13"/>
      <c r="AV25" s="13"/>
      <c r="AW25" s="13"/>
      <c r="AX25" s="13"/>
      <c r="AY25" s="13"/>
      <c r="AZ25" s="121"/>
      <c r="BA25" s="122"/>
      <c r="BB25" s="13"/>
      <c r="BC25" s="13"/>
      <c r="BD25" s="13"/>
      <c r="BE25" s="13"/>
      <c r="BF25" s="121"/>
      <c r="BG25" s="122"/>
      <c r="BH25" s="107"/>
      <c r="BI25" s="107"/>
      <c r="BJ25" s="107"/>
      <c r="BK25" s="107"/>
      <c r="BL25" s="107"/>
      <c r="BM25" s="107"/>
      <c r="BN25" s="107"/>
      <c r="BO25" s="107"/>
      <c r="BP25" s="107"/>
      <c r="BQ25" s="107"/>
      <c r="BR25" s="107"/>
      <c r="BS25" s="107"/>
      <c r="BT25" s="107"/>
      <c r="BU25" s="107"/>
      <c r="BV25" s="107"/>
      <c r="BW25" s="107"/>
      <c r="BX25" s="107"/>
      <c r="BY25" s="107"/>
      <c r="BZ25" s="107"/>
      <c r="CA25" s="107"/>
      <c r="CB25" s="107"/>
      <c r="CC25" s="107"/>
      <c r="CD25" s="107"/>
      <c r="CE25" s="107"/>
      <c r="CF25" s="107"/>
      <c r="CG25" s="107"/>
      <c r="CH25" s="107"/>
      <c r="CI25" s="107"/>
      <c r="CJ25" s="107"/>
      <c r="CK25" s="107"/>
      <c r="CL25" s="107"/>
      <c r="CM25" s="107"/>
    </row>
    <row r="26" spans="1:91">
      <c r="A26" s="2" t="s">
        <v>5</v>
      </c>
      <c r="B26" s="2"/>
      <c r="C26" s="2"/>
      <c r="D26" s="115" t="s">
        <v>13</v>
      </c>
      <c r="E26" s="116"/>
      <c r="F26" s="113" t="s">
        <v>108</v>
      </c>
      <c r="G26" s="124"/>
      <c r="H26" s="125" t="s">
        <v>111</v>
      </c>
      <c r="I26" s="125"/>
      <c r="J26" s="124" t="s">
        <v>114</v>
      </c>
      <c r="K26" s="114"/>
      <c r="L26" s="115" t="s">
        <v>117</v>
      </c>
      <c r="M26" s="116"/>
      <c r="N26" s="113" t="s">
        <v>120</v>
      </c>
      <c r="O26" s="114"/>
      <c r="P26" s="115" t="s">
        <v>123</v>
      </c>
      <c r="Q26" s="116"/>
      <c r="R26" s="113" t="s">
        <v>126</v>
      </c>
      <c r="S26" s="114"/>
      <c r="T26" s="115" t="s">
        <v>129</v>
      </c>
      <c r="U26" s="116"/>
      <c r="V26" s="113" t="s">
        <v>44</v>
      </c>
      <c r="W26" s="114"/>
      <c r="X26" s="115" t="s">
        <v>48</v>
      </c>
      <c r="Y26" s="116"/>
      <c r="Z26" s="113" t="s">
        <v>131</v>
      </c>
      <c r="AA26" s="114"/>
      <c r="AB26" s="115" t="s">
        <v>133</v>
      </c>
      <c r="AC26" s="116"/>
      <c r="AD26" s="113" t="s">
        <v>136</v>
      </c>
      <c r="AE26" s="114"/>
      <c r="AF26" s="115" t="s">
        <v>139</v>
      </c>
      <c r="AG26" s="116"/>
      <c r="AH26" s="113" t="s">
        <v>142</v>
      </c>
      <c r="AI26" s="114"/>
      <c r="AJ26" s="3"/>
      <c r="AK26" s="3"/>
      <c r="AL26" s="3"/>
      <c r="AM26" s="3"/>
      <c r="AN26" s="3"/>
      <c r="AO26" s="3"/>
      <c r="AP26" s="3"/>
      <c r="AQ26" s="3"/>
      <c r="AR26" s="3"/>
      <c r="AS26" s="3"/>
      <c r="AT26" s="3"/>
      <c r="AU26" s="3"/>
      <c r="AV26" s="3"/>
      <c r="AW26" s="3"/>
      <c r="AX26" s="3"/>
      <c r="AY26" s="3"/>
      <c r="AZ26" s="3"/>
      <c r="BA26" s="3"/>
      <c r="BB26" s="3"/>
      <c r="BC26" s="3"/>
      <c r="BD26" s="3"/>
      <c r="BE26" s="3"/>
      <c r="BF26" s="3"/>
      <c r="BG26" s="3"/>
      <c r="BH26" s="3"/>
      <c r="BI26" s="3"/>
      <c r="BJ26" s="3"/>
      <c r="BK26" s="3"/>
      <c r="BL26" s="3"/>
      <c r="BM26" s="3"/>
      <c r="BN26" s="3"/>
      <c r="BO26" s="3"/>
      <c r="BP26" s="3"/>
      <c r="BQ26" s="3"/>
      <c r="BR26" s="3"/>
      <c r="BS26" s="3"/>
      <c r="BT26" s="3"/>
      <c r="BU26" s="3"/>
      <c r="BV26" s="3"/>
      <c r="BW26" s="3"/>
      <c r="BX26" s="3"/>
      <c r="BY26" s="3"/>
      <c r="BZ26" s="3"/>
      <c r="CA26" s="3"/>
      <c r="CB26" s="3"/>
      <c r="CC26" s="3"/>
      <c r="CD26" s="3"/>
      <c r="CE26" s="3"/>
      <c r="CF26" s="3"/>
      <c r="CG26" s="3"/>
      <c r="CH26" s="3"/>
      <c r="CI26" s="3"/>
      <c r="CJ26" s="3"/>
      <c r="CK26" s="3"/>
      <c r="CL26" s="3"/>
      <c r="CM26" s="3"/>
    </row>
    <row r="27" spans="1:91">
      <c r="A27" s="2"/>
      <c r="B27" s="2">
        <f>D27+F27+H27+J27+L27+N27+P27+R27+T27+V27+X27+Z27+AB27+AD27+AF27+AH27</f>
        <v>116</v>
      </c>
      <c r="C27" s="2">
        <f>E27+G27+I27+K27+M27+O27+Q27+S27+U27+W27+Y27+AA27+AC27+AE27+AG27+AI27+AK27+AM27+AO27+AQ27+AS27+AU27+AW27+AY27+BA27+BC27+BE27+BG27+BI27+BK27+BM27+BO27+BQ27</f>
        <v>116</v>
      </c>
      <c r="D27" s="20">
        <v>0</v>
      </c>
      <c r="E27" s="21">
        <v>0</v>
      </c>
      <c r="F27" s="20">
        <v>0</v>
      </c>
      <c r="G27" s="98">
        <v>0</v>
      </c>
      <c r="H27" s="20">
        <v>0</v>
      </c>
      <c r="I27" s="98">
        <v>0</v>
      </c>
      <c r="J27" s="20">
        <v>3</v>
      </c>
      <c r="K27" s="21">
        <v>4</v>
      </c>
      <c r="L27" s="20">
        <v>5</v>
      </c>
      <c r="M27" s="98">
        <v>0</v>
      </c>
      <c r="N27" s="20">
        <v>0</v>
      </c>
      <c r="O27" s="21">
        <v>7</v>
      </c>
      <c r="P27" s="20">
        <v>7</v>
      </c>
      <c r="Q27" s="98">
        <v>12</v>
      </c>
      <c r="R27" s="20">
        <v>2</v>
      </c>
      <c r="S27" s="21">
        <v>7</v>
      </c>
      <c r="T27" s="20">
        <v>2</v>
      </c>
      <c r="U27" s="98">
        <v>21</v>
      </c>
      <c r="V27" s="20">
        <v>8</v>
      </c>
      <c r="W27" s="98">
        <v>5</v>
      </c>
      <c r="X27" s="20">
        <v>4</v>
      </c>
      <c r="Y27" s="21">
        <v>5</v>
      </c>
      <c r="Z27" s="20">
        <v>12</v>
      </c>
      <c r="AA27" s="98">
        <v>22</v>
      </c>
      <c r="AB27" s="20">
        <v>12</v>
      </c>
      <c r="AC27" s="21">
        <v>2</v>
      </c>
      <c r="AD27" s="20">
        <v>23</v>
      </c>
      <c r="AE27" s="98">
        <v>22</v>
      </c>
      <c r="AF27" s="20">
        <v>9</v>
      </c>
      <c r="AG27" s="21">
        <v>5</v>
      </c>
      <c r="AH27" s="20">
        <v>29</v>
      </c>
      <c r="AI27" s="21">
        <v>4</v>
      </c>
      <c r="AJ27" s="3"/>
      <c r="AK27" s="3"/>
      <c r="AL27" s="18"/>
      <c r="AM27" s="3"/>
      <c r="AN27" s="18"/>
      <c r="AO27" s="3"/>
      <c r="AP27" s="18"/>
      <c r="AQ27" s="3"/>
      <c r="AR27" s="3"/>
      <c r="AS27" s="3"/>
      <c r="AT27" s="18"/>
      <c r="AU27" s="3"/>
      <c r="AV27" s="18"/>
      <c r="AW27" s="3"/>
      <c r="AX27" s="18"/>
      <c r="AY27" s="3"/>
      <c r="AZ27" s="3"/>
      <c r="BA27" s="3"/>
      <c r="BB27" s="18"/>
      <c r="BC27" s="3"/>
      <c r="BD27" s="18"/>
      <c r="BE27" s="3"/>
      <c r="BF27" s="3"/>
      <c r="BG27" s="3"/>
      <c r="BH27" s="3"/>
      <c r="BI27" s="3"/>
      <c r="BJ27" s="3"/>
      <c r="BK27" s="3"/>
      <c r="BL27" s="3"/>
      <c r="BM27" s="3"/>
      <c r="BN27" s="3"/>
      <c r="BO27" s="3"/>
      <c r="BP27" s="3"/>
      <c r="BQ27" s="3"/>
      <c r="BR27" s="3"/>
      <c r="BS27" s="3"/>
      <c r="BT27" s="3"/>
      <c r="BU27" s="3"/>
      <c r="BV27" s="3"/>
      <c r="BW27" s="3"/>
      <c r="BX27" s="3"/>
      <c r="BY27" s="3"/>
      <c r="BZ27" s="3"/>
      <c r="CA27" s="3"/>
      <c r="CB27" s="3"/>
      <c r="CC27" s="3"/>
      <c r="CD27" s="3"/>
      <c r="CE27" s="3"/>
      <c r="CF27" s="3"/>
      <c r="CG27" s="3"/>
      <c r="CH27" s="3"/>
      <c r="CI27" s="3"/>
      <c r="CJ27" s="3"/>
      <c r="CK27" s="3"/>
      <c r="CL27" s="3"/>
      <c r="CM27" s="3"/>
    </row>
    <row r="28" spans="1:91">
      <c r="A28" s="2" t="s">
        <v>4</v>
      </c>
      <c r="B28" s="9"/>
      <c r="C28" s="9"/>
      <c r="D28" s="115" t="s">
        <v>93</v>
      </c>
      <c r="E28" s="116"/>
      <c r="F28" s="113" t="s">
        <v>109</v>
      </c>
      <c r="G28" s="114"/>
      <c r="H28" s="115" t="s">
        <v>112</v>
      </c>
      <c r="I28" s="116"/>
      <c r="J28" s="113" t="s">
        <v>115</v>
      </c>
      <c r="K28" s="114"/>
      <c r="L28" s="115" t="s">
        <v>118</v>
      </c>
      <c r="M28" s="116"/>
      <c r="N28" s="113" t="s">
        <v>121</v>
      </c>
      <c r="O28" s="114"/>
      <c r="P28" s="115" t="s">
        <v>124</v>
      </c>
      <c r="Q28" s="116"/>
      <c r="R28" s="113" t="s">
        <v>127</v>
      </c>
      <c r="S28" s="114"/>
      <c r="T28" s="115" t="s">
        <v>41</v>
      </c>
      <c r="U28" s="116"/>
      <c r="V28" s="113" t="s">
        <v>45</v>
      </c>
      <c r="W28" s="114"/>
      <c r="X28" s="115" t="s">
        <v>49</v>
      </c>
      <c r="Y28" s="116"/>
      <c r="Z28" s="113" t="s">
        <v>132</v>
      </c>
      <c r="AA28" s="114"/>
      <c r="AB28" s="109" t="s">
        <v>134</v>
      </c>
      <c r="AC28" s="110"/>
      <c r="AD28" s="111" t="s">
        <v>137</v>
      </c>
      <c r="AE28" s="112"/>
      <c r="AF28" s="109" t="s">
        <v>140</v>
      </c>
      <c r="AG28" s="110"/>
      <c r="AH28" s="111" t="s">
        <v>143</v>
      </c>
      <c r="AI28" s="112"/>
      <c r="AJ28" s="107"/>
      <c r="AK28" s="107"/>
      <c r="AL28" s="13"/>
      <c r="AM28" s="13"/>
      <c r="AN28" s="13"/>
      <c r="AO28" s="13"/>
      <c r="AP28" s="13"/>
      <c r="AQ28" s="13"/>
      <c r="AR28" s="107"/>
      <c r="AS28" s="107"/>
      <c r="AT28" s="13"/>
      <c r="AU28" s="13"/>
      <c r="AV28" s="13"/>
      <c r="AW28" s="13"/>
      <c r="AX28" s="13"/>
      <c r="AY28" s="13"/>
      <c r="AZ28" s="107"/>
      <c r="BA28" s="107"/>
      <c r="BB28" s="13"/>
      <c r="BC28" s="13"/>
      <c r="BD28" s="13"/>
      <c r="BE28" s="13"/>
      <c r="BF28" s="107"/>
      <c r="BG28" s="107"/>
      <c r="BH28" s="107"/>
      <c r="BI28" s="107"/>
      <c r="BJ28" s="107"/>
      <c r="BK28" s="107"/>
      <c r="BL28" s="107"/>
      <c r="BM28" s="107"/>
      <c r="BN28" s="107"/>
      <c r="BO28" s="107"/>
      <c r="BP28" s="107"/>
      <c r="BQ28" s="107"/>
      <c r="BR28" s="107"/>
      <c r="BS28" s="107"/>
      <c r="BT28" s="107"/>
      <c r="BU28" s="107"/>
      <c r="BV28" s="107"/>
      <c r="BW28" s="107"/>
      <c r="BX28" s="107"/>
      <c r="BY28" s="107"/>
      <c r="BZ28" s="107"/>
      <c r="CA28" s="107"/>
      <c r="CB28" s="107"/>
      <c r="CC28" s="107"/>
      <c r="CD28" s="107"/>
      <c r="CE28" s="107"/>
      <c r="CF28" s="107"/>
      <c r="CG28" s="107"/>
      <c r="CH28" s="107"/>
      <c r="CI28" s="107"/>
      <c r="CJ28" s="107"/>
      <c r="CK28" s="107"/>
      <c r="CL28" s="107"/>
      <c r="CM28" s="107"/>
    </row>
    <row r="29" spans="1:91">
      <c r="A29" s="2"/>
      <c r="B29" s="2">
        <f>D29+F29+H29+J29+L29+N29+P29+R29+T29+V29+X29+Z29+AB29+AD29+AF29+AH29+AJ29+AL29+AN29+AP29+AR29+AT29+AV29+AX29+AZ29+BB29+BD29+BF29+BH29+BJ29+BL29+BN29+BP29</f>
        <v>185</v>
      </c>
      <c r="C29" s="2">
        <f>E29+G29+I29+K29+M29+O29+Q29+S29+U29+W29+Y29+AA29+AC29+AE29+AG29+AI29+AK29+AM29+AO29+AQ29+AS29+AU29+AW29+AY29+BA29+BC29+BE29+BG29+BI29+BK29+BM29+BO29+BQ29</f>
        <v>306</v>
      </c>
      <c r="D29" s="96">
        <v>0</v>
      </c>
      <c r="E29" s="27">
        <v>0</v>
      </c>
      <c r="F29" s="26">
        <v>0</v>
      </c>
      <c r="G29" s="27">
        <v>0</v>
      </c>
      <c r="H29" s="26">
        <v>0</v>
      </c>
      <c r="I29" s="27">
        <v>0</v>
      </c>
      <c r="J29" s="96">
        <v>3</v>
      </c>
      <c r="K29" s="27">
        <v>6</v>
      </c>
      <c r="L29" s="26">
        <v>0</v>
      </c>
      <c r="M29" s="27">
        <v>21</v>
      </c>
      <c r="N29" s="96">
        <v>8</v>
      </c>
      <c r="O29" s="27">
        <v>5</v>
      </c>
      <c r="P29" s="26">
        <v>5</v>
      </c>
      <c r="Q29" s="27">
        <v>21</v>
      </c>
      <c r="R29" s="96">
        <v>0</v>
      </c>
      <c r="S29" s="27">
        <v>10</v>
      </c>
      <c r="T29" s="26">
        <v>7</v>
      </c>
      <c r="U29" s="27">
        <v>20</v>
      </c>
      <c r="V29" s="26">
        <v>35</v>
      </c>
      <c r="W29" s="27">
        <v>21</v>
      </c>
      <c r="X29" s="96">
        <v>20</v>
      </c>
      <c r="Y29" s="27">
        <v>32</v>
      </c>
      <c r="Z29" s="26">
        <v>20</v>
      </c>
      <c r="AA29" s="27">
        <v>29</v>
      </c>
      <c r="AB29" s="96">
        <v>28</v>
      </c>
      <c r="AC29" s="27">
        <v>42</v>
      </c>
      <c r="AD29" s="26">
        <v>14</v>
      </c>
      <c r="AE29" s="27">
        <v>33</v>
      </c>
      <c r="AF29" s="96">
        <v>25</v>
      </c>
      <c r="AG29" s="27">
        <v>48</v>
      </c>
      <c r="AH29" s="96">
        <v>20</v>
      </c>
      <c r="AI29" s="27">
        <v>18</v>
      </c>
      <c r="AJ29" s="4"/>
      <c r="AK29" s="4"/>
      <c r="AL29" s="4"/>
      <c r="AM29" s="4"/>
      <c r="AN29" s="4"/>
      <c r="AO29" s="4"/>
      <c r="AP29" s="4"/>
      <c r="AQ29" s="4"/>
      <c r="AR29" s="4"/>
      <c r="AS29" s="4"/>
      <c r="AT29" s="4"/>
      <c r="AU29" s="4"/>
      <c r="AV29" s="4"/>
      <c r="AW29" s="4"/>
      <c r="AX29" s="4"/>
      <c r="AY29" s="4"/>
      <c r="AZ29" s="4"/>
      <c r="BA29" s="4"/>
      <c r="BB29" s="4"/>
      <c r="BC29" s="4"/>
      <c r="BD29" s="4"/>
      <c r="BE29" s="4"/>
      <c r="BF29" s="4"/>
      <c r="BG29" s="4"/>
      <c r="BH29" s="4"/>
      <c r="BI29" s="4"/>
      <c r="BJ29" s="4"/>
      <c r="BK29" s="4"/>
      <c r="BL29" s="4"/>
      <c r="BM29" s="4"/>
      <c r="BN29" s="4"/>
      <c r="BO29" s="4"/>
      <c r="BP29" s="4"/>
      <c r="BQ29" s="4"/>
      <c r="BR29" s="4"/>
      <c r="BS29" s="4"/>
      <c r="BT29" s="4"/>
      <c r="BU29" s="4"/>
      <c r="BV29" s="4"/>
      <c r="BW29" s="4"/>
      <c r="BX29" s="4"/>
      <c r="BY29" s="4"/>
      <c r="BZ29" s="4"/>
      <c r="CA29" s="4"/>
      <c r="CB29" s="4"/>
      <c r="CC29" s="4"/>
      <c r="CD29" s="4"/>
      <c r="CE29" s="4"/>
      <c r="CF29" s="4"/>
      <c r="CG29" s="4"/>
      <c r="CH29" s="4"/>
      <c r="CI29" s="4"/>
      <c r="CJ29" s="4"/>
      <c r="CK29" s="4"/>
      <c r="CL29" s="4"/>
      <c r="CM29" s="4"/>
    </row>
    <row r="30" spans="1:91">
      <c r="A30" s="2" t="s">
        <v>8</v>
      </c>
      <c r="B30" s="2"/>
      <c r="C30" s="2"/>
      <c r="D30" s="115" t="s">
        <v>94</v>
      </c>
      <c r="E30" s="116"/>
      <c r="F30" s="113" t="s">
        <v>95</v>
      </c>
      <c r="G30" s="114"/>
      <c r="H30" s="115" t="s">
        <v>96</v>
      </c>
      <c r="I30" s="116"/>
      <c r="J30" s="113" t="s">
        <v>97</v>
      </c>
      <c r="K30" s="114"/>
      <c r="L30" s="115" t="s">
        <v>98</v>
      </c>
      <c r="M30" s="116"/>
      <c r="N30" s="113" t="s">
        <v>99</v>
      </c>
      <c r="O30" s="114"/>
      <c r="P30" s="115" t="s">
        <v>100</v>
      </c>
      <c r="Q30" s="116"/>
      <c r="R30" s="113" t="s">
        <v>101</v>
      </c>
      <c r="S30" s="114"/>
      <c r="T30" s="115" t="s">
        <v>42</v>
      </c>
      <c r="U30" s="116"/>
      <c r="V30" s="113" t="s">
        <v>46</v>
      </c>
      <c r="W30" s="114"/>
      <c r="X30" s="115" t="s">
        <v>50</v>
      </c>
      <c r="Y30" s="116"/>
      <c r="Z30" s="113" t="s">
        <v>102</v>
      </c>
      <c r="AA30" s="114"/>
      <c r="AB30" s="115" t="s">
        <v>103</v>
      </c>
      <c r="AC30" s="116"/>
      <c r="AD30" s="113" t="s">
        <v>104</v>
      </c>
      <c r="AE30" s="114"/>
      <c r="AF30" s="115" t="s">
        <v>105</v>
      </c>
      <c r="AG30" s="116"/>
      <c r="AH30" s="113" t="s">
        <v>106</v>
      </c>
      <c r="AI30" s="114"/>
      <c r="AJ30" s="107"/>
      <c r="AK30" s="107"/>
      <c r="AL30" s="121"/>
      <c r="AM30" s="121"/>
      <c r="AN30" s="121"/>
      <c r="AO30" s="121"/>
      <c r="AP30" s="121"/>
      <c r="AQ30" s="121"/>
      <c r="AR30" s="107"/>
      <c r="AS30" s="107"/>
      <c r="AT30" s="121"/>
      <c r="AU30" s="121"/>
      <c r="AV30" s="121"/>
      <c r="AW30" s="121"/>
      <c r="AX30" s="121"/>
      <c r="AY30" s="121"/>
      <c r="AZ30" s="121"/>
      <c r="BA30" s="122"/>
      <c r="BB30" s="121"/>
      <c r="BC30" s="121"/>
      <c r="BD30" s="121"/>
      <c r="BE30" s="121"/>
      <c r="BF30" s="121"/>
      <c r="BG30" s="122"/>
      <c r="BH30" s="108"/>
      <c r="BI30" s="108"/>
      <c r="BJ30" s="108"/>
      <c r="BK30" s="108"/>
      <c r="BL30" s="108"/>
      <c r="BM30" s="108"/>
      <c r="BN30" s="107"/>
      <c r="BO30" s="107"/>
      <c r="BP30" s="107"/>
      <c r="BQ30" s="107"/>
      <c r="BR30" s="107"/>
      <c r="BS30" s="107"/>
      <c r="BT30" s="107"/>
      <c r="BU30" s="107"/>
      <c r="BV30" s="107"/>
      <c r="BW30" s="107"/>
      <c r="BX30" s="107"/>
      <c r="BY30" s="107"/>
      <c r="BZ30" s="107"/>
      <c r="CA30" s="107"/>
      <c r="CB30" s="107"/>
      <c r="CC30" s="107"/>
      <c r="CD30" s="107"/>
      <c r="CE30" s="107"/>
      <c r="CF30" s="107"/>
      <c r="CG30" s="107"/>
      <c r="CH30" s="107"/>
      <c r="CI30" s="107"/>
      <c r="CJ30" s="107"/>
      <c r="CK30" s="107"/>
      <c r="CL30" s="107"/>
      <c r="CM30" s="107"/>
    </row>
    <row r="31" spans="1:91" ht="13.5" thickBot="1">
      <c r="A31" s="2"/>
      <c r="B31" s="2">
        <f>D31+F31+H31+J31+L31+N31+P31+R31+T31+V31+X31+Z31+AB31+AD31+AF31+AH31+AJ31+AL31+AN31+AP31+AR31+AT31+AV31+AX31+AZ31+BB31+BD31+BF31+BH31+BJ31+BL31+BN31+BP31</f>
        <v>0</v>
      </c>
      <c r="C31" s="2">
        <f>E31+G31+I31+K31+M31+O31+Q31+S31+U31+W31+Y31+AA31+AC31+AE31+AG31+AI31+AK31+AM31+AO31+AQ31+AS31+AU31+AW31+AY31+BA31+BC31+BE31+BG31+BI31+BK31+BM31+BO31+BQ31</f>
        <v>365</v>
      </c>
      <c r="D31" s="25"/>
      <c r="E31" s="95">
        <v>0</v>
      </c>
      <c r="F31" s="31"/>
      <c r="G31" s="27">
        <v>1</v>
      </c>
      <c r="H31" s="31"/>
      <c r="I31" s="27">
        <v>0</v>
      </c>
      <c r="J31" s="25"/>
      <c r="K31" s="95">
        <v>6</v>
      </c>
      <c r="L31" s="28"/>
      <c r="M31" s="27">
        <v>3</v>
      </c>
      <c r="N31" s="25"/>
      <c r="O31" s="95">
        <v>14</v>
      </c>
      <c r="P31" s="31"/>
      <c r="Q31" s="27">
        <v>11</v>
      </c>
      <c r="R31" s="25"/>
      <c r="S31" s="95">
        <v>0</v>
      </c>
      <c r="T31" s="28"/>
      <c r="U31" s="27">
        <v>10</v>
      </c>
      <c r="V31" s="28"/>
      <c r="W31" s="27">
        <v>65</v>
      </c>
      <c r="X31" s="25"/>
      <c r="Y31" s="95">
        <v>32</v>
      </c>
      <c r="Z31" s="28"/>
      <c r="AA31" s="27">
        <v>41</v>
      </c>
      <c r="AB31" s="25"/>
      <c r="AC31" s="95">
        <v>51</v>
      </c>
      <c r="AD31" s="28"/>
      <c r="AE31" s="27">
        <v>44</v>
      </c>
      <c r="AF31" s="25"/>
      <c r="AG31" s="95">
        <v>41</v>
      </c>
      <c r="AH31" s="25"/>
      <c r="AI31" s="95">
        <v>46</v>
      </c>
      <c r="AJ31" s="4"/>
      <c r="AK31" s="4"/>
      <c r="AL31" s="4"/>
      <c r="AM31" s="4"/>
      <c r="AN31" s="4"/>
      <c r="AO31" s="4"/>
      <c r="AP31" s="4"/>
      <c r="AQ31" s="4"/>
      <c r="AR31" s="4"/>
      <c r="AS31" s="4"/>
      <c r="AT31" s="4"/>
      <c r="AU31" s="4"/>
      <c r="AV31" s="4"/>
      <c r="AW31" s="4"/>
      <c r="AX31" s="4"/>
      <c r="AY31" s="4"/>
      <c r="AZ31" s="4"/>
      <c r="BA31" s="4"/>
      <c r="BB31" s="4"/>
      <c r="BC31" s="4"/>
      <c r="BD31" s="4"/>
      <c r="BE31" s="4"/>
      <c r="BF31" s="4"/>
      <c r="BG31" s="4"/>
      <c r="BH31" s="4"/>
      <c r="BI31" s="4"/>
      <c r="BJ31" s="4"/>
      <c r="BK31" s="4"/>
      <c r="BL31" s="4"/>
      <c r="BM31" s="4"/>
      <c r="BN31" s="4"/>
      <c r="BO31" s="4"/>
      <c r="BP31" s="4"/>
      <c r="BQ31" s="4"/>
      <c r="BR31" s="4"/>
      <c r="BS31" s="4"/>
      <c r="BT31" s="4"/>
      <c r="BU31" s="4"/>
      <c r="BV31" s="4"/>
      <c r="BW31" s="4"/>
      <c r="BX31" s="4"/>
      <c r="BY31" s="4"/>
      <c r="BZ31" s="4"/>
      <c r="CA31" s="4"/>
      <c r="CB31" s="4"/>
      <c r="CC31" s="4"/>
      <c r="CD31" s="4"/>
      <c r="CE31" s="4"/>
      <c r="CF31" s="4"/>
      <c r="CG31" s="4"/>
      <c r="CH31" s="4"/>
      <c r="CI31" s="4"/>
      <c r="CJ31" s="4"/>
      <c r="CK31" s="4"/>
      <c r="CL31" s="4"/>
      <c r="CM31" s="4"/>
    </row>
    <row r="32" spans="1:91" ht="17.25" thickTop="1" thickBot="1">
      <c r="A32" s="12" t="s">
        <v>2</v>
      </c>
      <c r="B32" s="12">
        <f>B25+B27+B29+B31</f>
        <v>787</v>
      </c>
      <c r="C32" s="12">
        <f>C25+C27+C29+C31</f>
        <v>787</v>
      </c>
      <c r="D32" s="29">
        <f t="shared" ref="D32:AF32" si="1">D25+D27+D29</f>
        <v>0</v>
      </c>
      <c r="E32" s="30">
        <f>E25+E27+E29+E31</f>
        <v>0</v>
      </c>
      <c r="F32" s="29">
        <f t="shared" si="1"/>
        <v>1</v>
      </c>
      <c r="G32" s="30">
        <f>G25+G27+G29+G31</f>
        <v>1</v>
      </c>
      <c r="H32" s="29">
        <f t="shared" si="1"/>
        <v>0</v>
      </c>
      <c r="I32" s="30">
        <f>I25+I27+I29+I31</f>
        <v>0</v>
      </c>
      <c r="J32" s="29">
        <f t="shared" si="1"/>
        <v>16</v>
      </c>
      <c r="K32" s="30">
        <f>K25+K27+K29+K31</f>
        <v>16</v>
      </c>
      <c r="L32" s="29">
        <f t="shared" si="1"/>
        <v>24</v>
      </c>
      <c r="M32" s="30">
        <f>M25+M27+M29+M31</f>
        <v>24</v>
      </c>
      <c r="N32" s="29">
        <f t="shared" si="1"/>
        <v>26</v>
      </c>
      <c r="O32" s="30">
        <f>O25+O27+O29+O31</f>
        <v>26</v>
      </c>
      <c r="P32" s="29">
        <f t="shared" si="1"/>
        <v>44</v>
      </c>
      <c r="Q32" s="30">
        <f>Q25+Q27+Q29+Q31</f>
        <v>44</v>
      </c>
      <c r="R32" s="29">
        <f t="shared" si="1"/>
        <v>17</v>
      </c>
      <c r="S32" s="30">
        <f>S25+S27+S29+S31</f>
        <v>17</v>
      </c>
      <c r="T32" s="29">
        <f t="shared" si="1"/>
        <v>51</v>
      </c>
      <c r="U32" s="30">
        <f>U25+U27+U29+U31</f>
        <v>51</v>
      </c>
      <c r="V32" s="29">
        <f t="shared" si="1"/>
        <v>91</v>
      </c>
      <c r="W32" s="30">
        <f>W25+W27+W29+W31</f>
        <v>91</v>
      </c>
      <c r="X32" s="29">
        <f t="shared" si="1"/>
        <v>69</v>
      </c>
      <c r="Y32" s="30">
        <f>Y25+Y27+Y29+Y31</f>
        <v>69</v>
      </c>
      <c r="Z32" s="29">
        <f t="shared" si="1"/>
        <v>92</v>
      </c>
      <c r="AA32" s="30">
        <f>AA25+AA27+AA29+AA31</f>
        <v>92</v>
      </c>
      <c r="AB32" s="29">
        <f t="shared" si="1"/>
        <v>95</v>
      </c>
      <c r="AC32" s="30">
        <f>AC25+AC27+AC29+AC31</f>
        <v>95</v>
      </c>
      <c r="AD32" s="29">
        <f t="shared" si="1"/>
        <v>99</v>
      </c>
      <c r="AE32" s="30">
        <f>AE25+AE27+AE29+AE31</f>
        <v>99</v>
      </c>
      <c r="AF32" s="29">
        <f t="shared" si="1"/>
        <v>94</v>
      </c>
      <c r="AG32" s="30">
        <f>AG25+AG27+AG29+AG31</f>
        <v>94</v>
      </c>
      <c r="AH32" s="29">
        <f>AH25+AH27+AH29</f>
        <v>68</v>
      </c>
      <c r="AI32" s="30">
        <f>AI25+AI27+AI29+AI31</f>
        <v>68</v>
      </c>
      <c r="AJ32" s="107"/>
      <c r="AK32" s="107"/>
      <c r="AL32" s="121"/>
      <c r="AM32" s="121"/>
      <c r="AN32" s="121"/>
      <c r="AO32" s="121"/>
      <c r="AP32" s="121"/>
      <c r="AQ32" s="121"/>
      <c r="AR32" s="107"/>
      <c r="AS32" s="107"/>
      <c r="AT32" s="121"/>
      <c r="AU32" s="121"/>
      <c r="AV32" s="121"/>
      <c r="AW32" s="121"/>
      <c r="AX32" s="121"/>
      <c r="AY32" s="121"/>
      <c r="AZ32" s="107"/>
      <c r="BA32" s="107"/>
      <c r="BB32" s="121"/>
      <c r="BC32" s="121"/>
      <c r="BD32" s="121"/>
      <c r="BE32" s="121"/>
      <c r="BF32" s="107"/>
      <c r="BG32" s="107"/>
      <c r="BH32" s="107"/>
      <c r="BI32" s="107"/>
      <c r="BJ32" s="107"/>
      <c r="BK32" s="107"/>
      <c r="BL32" s="107"/>
      <c r="BM32" s="107"/>
      <c r="BN32" s="107"/>
      <c r="BO32" s="107"/>
      <c r="BP32" s="107"/>
      <c r="BQ32" s="107"/>
      <c r="BR32" s="107"/>
      <c r="BS32" s="107"/>
      <c r="BT32" s="107"/>
      <c r="BU32" s="107"/>
      <c r="BV32" s="107"/>
      <c r="BW32" s="107"/>
      <c r="BX32" s="107"/>
      <c r="BY32" s="107"/>
      <c r="BZ32" s="107"/>
      <c r="CA32" s="107"/>
      <c r="CB32" s="107"/>
      <c r="CC32" s="107"/>
      <c r="CD32" s="107"/>
      <c r="CE32" s="107"/>
      <c r="CF32" s="107"/>
      <c r="CG32" s="107"/>
      <c r="CH32" s="107"/>
      <c r="CI32" s="107"/>
      <c r="CJ32" s="107"/>
      <c r="CK32" s="107"/>
      <c r="CL32" s="107"/>
      <c r="CM32" s="107"/>
    </row>
    <row r="33" spans="1:91" ht="13.5" thickTop="1">
      <c r="D33" s="24"/>
      <c r="E33" s="24"/>
      <c r="F33" s="24"/>
      <c r="G33" s="24"/>
      <c r="H33" s="24"/>
      <c r="I33" s="24"/>
      <c r="J33" s="24"/>
      <c r="K33" s="24"/>
      <c r="L33" s="24"/>
      <c r="M33" s="24"/>
      <c r="N33" s="24"/>
      <c r="O33" s="24"/>
      <c r="P33" s="24"/>
      <c r="Q33" s="24"/>
      <c r="R33" s="24"/>
      <c r="S33" s="24"/>
      <c r="T33" s="24"/>
      <c r="U33" s="24"/>
      <c r="V33" s="24"/>
      <c r="W33" s="24"/>
      <c r="X33" s="24"/>
      <c r="Y33" s="24"/>
      <c r="Z33" s="24"/>
      <c r="AA33" s="24"/>
      <c r="AB33" s="24"/>
      <c r="AC33" s="24"/>
      <c r="AD33" s="24"/>
      <c r="AE33" s="24"/>
      <c r="AF33" s="24"/>
      <c r="AG33" s="24"/>
      <c r="AH33" s="19"/>
      <c r="AI33" s="4"/>
      <c r="AJ33" s="4"/>
      <c r="AK33" s="4"/>
      <c r="AL33" s="19"/>
      <c r="AM33" s="4"/>
      <c r="AN33" s="19"/>
      <c r="AO33" s="4"/>
      <c r="AP33" s="19"/>
      <c r="AQ33" s="4"/>
      <c r="AR33" s="4"/>
      <c r="AS33" s="4"/>
      <c r="AT33" s="19"/>
      <c r="AU33" s="4"/>
      <c r="AV33" s="19"/>
      <c r="AW33" s="4"/>
      <c r="AX33" s="19"/>
      <c r="AY33" s="4"/>
      <c r="AZ33" s="4"/>
      <c r="BA33" s="4"/>
      <c r="BB33" s="19"/>
      <c r="BC33" s="4"/>
      <c r="BD33" s="19"/>
      <c r="BE33" s="4"/>
      <c r="BF33" s="4"/>
      <c r="BG33" s="4"/>
      <c r="BH33" s="4"/>
      <c r="BI33" s="4"/>
      <c r="BJ33" s="4"/>
      <c r="BK33" s="4"/>
      <c r="BL33" s="4"/>
      <c r="BM33" s="4"/>
      <c r="BN33" s="4"/>
      <c r="BO33" s="4"/>
      <c r="BP33" s="4"/>
      <c r="BQ33" s="4"/>
      <c r="BR33" s="4"/>
      <c r="BS33" s="4"/>
      <c r="BT33" s="4"/>
      <c r="BU33" s="4"/>
      <c r="BV33" s="4"/>
      <c r="BW33" s="4"/>
      <c r="BX33" s="4"/>
      <c r="BY33" s="4"/>
      <c r="BZ33" s="4"/>
      <c r="CA33" s="4"/>
      <c r="CB33" s="4"/>
      <c r="CC33" s="4"/>
      <c r="CD33" s="4"/>
      <c r="CE33" s="4"/>
      <c r="CF33" s="4"/>
      <c r="CG33" s="4"/>
      <c r="CH33" s="4"/>
      <c r="CI33" s="4"/>
      <c r="CJ33" s="4"/>
      <c r="CK33" s="4"/>
      <c r="CL33" s="4"/>
      <c r="CM33" s="4"/>
    </row>
    <row r="34" spans="1:91" ht="13.5" thickBot="1">
      <c r="A34" s="10"/>
      <c r="B34" s="10"/>
      <c r="C34" s="10"/>
      <c r="D34" s="10"/>
      <c r="E34" s="10"/>
      <c r="F34" s="10"/>
      <c r="G34" s="10"/>
      <c r="H34" s="10"/>
      <c r="I34" s="10"/>
      <c r="J34" s="10"/>
      <c r="K34" s="10"/>
      <c r="L34" s="10"/>
      <c r="M34" s="10"/>
      <c r="N34" s="10"/>
      <c r="O34" s="10"/>
      <c r="P34" s="10"/>
      <c r="Q34" s="10"/>
      <c r="R34" s="10"/>
      <c r="S34" s="10"/>
      <c r="T34" s="10"/>
      <c r="U34" s="10"/>
      <c r="V34" s="10"/>
      <c r="W34" s="10"/>
      <c r="X34" s="10"/>
      <c r="Y34" s="10"/>
    </row>
    <row r="35" spans="1:91">
      <c r="A35" s="32" t="s">
        <v>15</v>
      </c>
      <c r="B35" s="33">
        <f>B25</f>
        <v>486</v>
      </c>
      <c r="C35" s="34">
        <f>C15</f>
        <v>480</v>
      </c>
      <c r="D35" s="10"/>
      <c r="E35" s="10"/>
      <c r="F35" s="10"/>
      <c r="G35" s="10"/>
      <c r="H35" s="10"/>
      <c r="I35" s="10"/>
      <c r="J35" s="10"/>
      <c r="K35" s="10"/>
      <c r="L35" s="10"/>
      <c r="M35" s="10"/>
      <c r="N35" s="10"/>
      <c r="O35" s="10"/>
      <c r="P35" s="10"/>
      <c r="Q35" s="10"/>
      <c r="R35" s="10"/>
      <c r="S35" s="10"/>
      <c r="T35" s="10"/>
      <c r="U35" s="10"/>
      <c r="V35" s="10"/>
      <c r="W35" s="10"/>
      <c r="X35" s="10"/>
      <c r="Y35" s="10"/>
    </row>
    <row r="36" spans="1:91">
      <c r="A36" s="35" t="s">
        <v>8</v>
      </c>
      <c r="B36" s="36">
        <f>B9</f>
        <v>349</v>
      </c>
      <c r="C36" s="37">
        <f>C31</f>
        <v>365</v>
      </c>
      <c r="D36" s="10"/>
      <c r="E36" s="10"/>
      <c r="F36" s="10"/>
      <c r="G36" s="10"/>
      <c r="H36" s="10"/>
      <c r="I36" s="10"/>
      <c r="J36" s="10"/>
      <c r="K36" s="10"/>
      <c r="L36" s="10"/>
      <c r="M36" s="10"/>
      <c r="N36" s="10"/>
      <c r="O36" s="10"/>
      <c r="P36" s="10"/>
      <c r="Q36" s="10"/>
      <c r="R36" s="10"/>
      <c r="S36" s="10"/>
      <c r="T36" s="10"/>
      <c r="U36" s="10"/>
      <c r="V36" s="10"/>
      <c r="W36" s="10"/>
      <c r="X36" s="10"/>
      <c r="Y36" s="10"/>
    </row>
    <row r="37" spans="1:91">
      <c r="A37" s="35" t="s">
        <v>4</v>
      </c>
      <c r="B37" s="36">
        <f>B11+B29</f>
        <v>498</v>
      </c>
      <c r="C37" s="37">
        <f>C11+C29</f>
        <v>416</v>
      </c>
      <c r="D37" s="107"/>
      <c r="E37" s="107"/>
      <c r="F37" s="107"/>
      <c r="G37" s="107"/>
      <c r="H37" s="107"/>
      <c r="I37" s="107"/>
      <c r="J37" s="107"/>
      <c r="K37" s="107"/>
      <c r="L37" s="107"/>
      <c r="M37" s="107"/>
      <c r="N37" s="107"/>
      <c r="O37" s="107"/>
      <c r="P37" s="107"/>
      <c r="Q37" s="107"/>
      <c r="R37" s="107"/>
      <c r="S37" s="107"/>
      <c r="T37" s="107"/>
      <c r="U37" s="107"/>
      <c r="V37" s="107"/>
      <c r="W37" s="107"/>
      <c r="X37" s="10"/>
      <c r="Y37" s="10"/>
    </row>
    <row r="38" spans="1:91" ht="13.5" thickBot="1">
      <c r="A38" s="38" t="s">
        <v>16</v>
      </c>
      <c r="B38" s="39">
        <f>B13+B27</f>
        <v>210</v>
      </c>
      <c r="C38" s="40">
        <f>C13+C27</f>
        <v>282</v>
      </c>
      <c r="D38" s="3"/>
      <c r="E38" s="3"/>
      <c r="F38" s="3"/>
      <c r="G38" s="3"/>
      <c r="H38" s="3"/>
      <c r="I38" s="3"/>
      <c r="J38" s="3"/>
      <c r="K38" s="3"/>
      <c r="L38" s="3"/>
      <c r="M38" s="3"/>
      <c r="N38" s="3"/>
      <c r="O38" s="3"/>
      <c r="P38" s="3"/>
      <c r="Q38" s="3"/>
      <c r="R38" s="3"/>
      <c r="S38" s="3"/>
      <c r="T38" s="3"/>
      <c r="U38" s="3"/>
      <c r="V38" s="3"/>
      <c r="W38" s="3"/>
      <c r="X38" s="10"/>
      <c r="Y38" s="10"/>
    </row>
    <row r="39" spans="1:91" ht="13.5" thickBot="1">
      <c r="A39" s="41" t="s">
        <v>17</v>
      </c>
      <c r="B39" s="42">
        <f>SUM(B35:B38)</f>
        <v>1543</v>
      </c>
      <c r="C39" s="43">
        <f>SUM(C35:C38)</f>
        <v>1543</v>
      </c>
      <c r="D39" s="3"/>
      <c r="E39" s="3"/>
      <c r="F39" s="3"/>
      <c r="G39" s="3"/>
      <c r="H39" s="3"/>
      <c r="I39" s="3"/>
      <c r="J39" s="3"/>
      <c r="K39" s="3"/>
      <c r="L39" s="3"/>
      <c r="M39" s="3"/>
      <c r="N39" s="3"/>
      <c r="O39" s="3"/>
      <c r="P39" s="3"/>
      <c r="Q39" s="3"/>
      <c r="R39" s="3"/>
      <c r="S39" s="3"/>
      <c r="T39" s="3"/>
      <c r="U39" s="3"/>
      <c r="V39" s="3"/>
      <c r="W39" s="3"/>
      <c r="X39" s="10"/>
      <c r="Y39" s="10"/>
    </row>
    <row r="40" spans="1:91">
      <c r="A40" s="10"/>
      <c r="B40" s="10"/>
      <c r="C40" s="10"/>
      <c r="D40" s="107"/>
      <c r="E40" s="107"/>
      <c r="F40" s="107"/>
      <c r="G40" s="107"/>
      <c r="H40" s="107"/>
      <c r="I40" s="107"/>
      <c r="J40" s="107"/>
      <c r="K40" s="107"/>
      <c r="L40" s="107"/>
      <c r="M40" s="107"/>
      <c r="N40" s="107"/>
      <c r="O40" s="107"/>
      <c r="P40" s="107"/>
      <c r="Q40" s="107"/>
      <c r="R40" s="107"/>
      <c r="S40" s="107"/>
      <c r="T40" s="107"/>
      <c r="U40" s="107"/>
      <c r="V40" s="107"/>
      <c r="W40" s="107"/>
      <c r="X40" s="10"/>
      <c r="Y40" s="10"/>
    </row>
    <row r="41" spans="1:91">
      <c r="A41" s="10"/>
      <c r="B41" s="10"/>
      <c r="C41" s="10"/>
      <c r="D41" s="3"/>
      <c r="E41" s="3"/>
      <c r="F41" s="3"/>
      <c r="G41" s="3"/>
      <c r="H41" s="3"/>
      <c r="I41" s="3"/>
      <c r="J41" s="3"/>
      <c r="K41" s="3"/>
      <c r="L41" s="3"/>
      <c r="M41" s="3"/>
      <c r="N41" s="3"/>
      <c r="O41" s="3"/>
      <c r="P41" s="3"/>
      <c r="Q41" s="3"/>
      <c r="R41" s="3"/>
      <c r="S41" s="3"/>
      <c r="T41" s="3"/>
      <c r="U41" s="3"/>
      <c r="V41" s="3"/>
      <c r="W41" s="3"/>
      <c r="X41" s="10"/>
      <c r="Y41" s="10"/>
    </row>
    <row r="42" spans="1:91">
      <c r="A42" s="10"/>
      <c r="B42" s="10"/>
      <c r="C42" s="10"/>
      <c r="D42" s="3"/>
      <c r="E42" s="3"/>
      <c r="F42" s="3"/>
      <c r="G42" s="3"/>
      <c r="H42" s="3"/>
      <c r="I42" s="3"/>
      <c r="J42" s="3"/>
      <c r="K42" s="3"/>
      <c r="L42" s="3"/>
      <c r="M42" s="3"/>
      <c r="N42" s="3"/>
      <c r="O42" s="3"/>
      <c r="P42" s="3"/>
      <c r="Q42" s="3"/>
      <c r="R42" s="3"/>
      <c r="S42" s="3"/>
      <c r="T42" s="3"/>
      <c r="U42" s="3"/>
      <c r="V42" s="3"/>
      <c r="W42" s="3"/>
      <c r="X42" s="10"/>
      <c r="Y42" s="10"/>
    </row>
    <row r="43" spans="1:91">
      <c r="A43" s="10"/>
      <c r="B43" s="10"/>
      <c r="C43" s="10"/>
      <c r="D43" s="108"/>
      <c r="E43" s="108"/>
      <c r="F43" s="108"/>
      <c r="G43" s="108"/>
      <c r="H43" s="108"/>
      <c r="I43" s="108"/>
      <c r="J43" s="108"/>
      <c r="K43" s="108"/>
      <c r="L43" s="108"/>
      <c r="M43" s="108"/>
      <c r="N43" s="108"/>
      <c r="O43" s="108"/>
      <c r="P43" s="108"/>
      <c r="Q43" s="108"/>
      <c r="R43" s="108"/>
      <c r="S43" s="108"/>
      <c r="T43" s="108"/>
      <c r="U43" s="108"/>
      <c r="V43" s="108"/>
      <c r="W43" s="108"/>
      <c r="X43" s="10"/>
      <c r="Y43" s="10"/>
    </row>
    <row r="44" spans="1:91">
      <c r="A44" s="10"/>
      <c r="B44" s="10"/>
      <c r="C44" s="10"/>
      <c r="D44" s="3"/>
      <c r="E44" s="3"/>
      <c r="F44" s="3"/>
      <c r="G44" s="3"/>
      <c r="H44" s="3"/>
      <c r="I44" s="3"/>
      <c r="J44" s="3"/>
      <c r="K44" s="3"/>
      <c r="L44" s="3"/>
      <c r="M44" s="3"/>
      <c r="N44" s="3"/>
      <c r="O44" s="3"/>
      <c r="P44" s="3"/>
      <c r="Q44" s="3"/>
      <c r="R44" s="3"/>
      <c r="S44" s="3"/>
      <c r="T44" s="3"/>
      <c r="U44" s="3"/>
      <c r="V44" s="3"/>
      <c r="W44" s="3"/>
      <c r="X44" s="10"/>
      <c r="Y44" s="10"/>
    </row>
    <row r="45" spans="1:91">
      <c r="A45" s="10"/>
      <c r="B45" s="10"/>
      <c r="C45" s="10"/>
      <c r="D45" s="10"/>
      <c r="E45" s="10"/>
      <c r="F45" s="10"/>
      <c r="G45" s="10"/>
      <c r="H45" s="10"/>
      <c r="I45" s="10"/>
      <c r="J45" s="10"/>
      <c r="K45" s="10"/>
      <c r="L45" s="10"/>
      <c r="M45" s="10"/>
      <c r="N45" s="10"/>
      <c r="O45" s="10"/>
      <c r="P45" s="10"/>
      <c r="Q45" s="10"/>
      <c r="R45" s="10"/>
      <c r="S45" s="10"/>
      <c r="T45" s="10"/>
      <c r="U45" s="10"/>
      <c r="V45" s="10"/>
      <c r="W45" s="10"/>
      <c r="X45" s="10"/>
      <c r="Y45" s="10"/>
    </row>
    <row r="46" spans="1:91">
      <c r="A46" s="10"/>
      <c r="B46" s="10"/>
      <c r="C46" s="10"/>
      <c r="D46" s="107"/>
      <c r="E46" s="107"/>
      <c r="F46" s="107"/>
      <c r="G46" s="107"/>
      <c r="H46" s="107"/>
      <c r="I46" s="107"/>
      <c r="J46" s="107"/>
      <c r="K46" s="107"/>
      <c r="L46" s="107"/>
      <c r="M46" s="107"/>
      <c r="N46" s="107"/>
      <c r="O46" s="107"/>
      <c r="P46" s="107"/>
      <c r="Q46" s="107"/>
      <c r="R46" s="107"/>
      <c r="S46" s="107"/>
      <c r="T46" s="107"/>
      <c r="U46" s="107"/>
      <c r="V46" s="107"/>
      <c r="W46" s="107"/>
      <c r="X46" s="10"/>
      <c r="Y46" s="10"/>
    </row>
    <row r="47" spans="1:91">
      <c r="A47" s="10"/>
      <c r="B47" s="10"/>
      <c r="C47" s="10"/>
      <c r="D47" s="3"/>
      <c r="E47" s="3"/>
      <c r="F47" s="3"/>
      <c r="G47" s="3"/>
      <c r="H47" s="3"/>
      <c r="I47" s="3"/>
      <c r="J47" s="3"/>
      <c r="K47" s="3"/>
      <c r="L47" s="3"/>
      <c r="M47" s="3"/>
      <c r="N47" s="3"/>
      <c r="O47" s="3"/>
      <c r="P47" s="3"/>
      <c r="Q47" s="3"/>
      <c r="R47" s="3"/>
      <c r="S47" s="3"/>
      <c r="T47" s="3"/>
      <c r="U47" s="3"/>
      <c r="V47" s="3"/>
      <c r="W47" s="3"/>
      <c r="X47" s="10"/>
      <c r="Y47" s="10"/>
    </row>
    <row r="48" spans="1:91">
      <c r="A48" s="10"/>
      <c r="B48" s="10"/>
      <c r="C48" s="10"/>
      <c r="D48" s="10"/>
      <c r="E48" s="10"/>
      <c r="F48" s="10"/>
      <c r="G48" s="10"/>
      <c r="H48" s="10"/>
      <c r="I48" s="10"/>
      <c r="J48" s="10"/>
      <c r="K48" s="10"/>
      <c r="L48" s="10"/>
      <c r="M48" s="10"/>
      <c r="N48" s="10"/>
      <c r="O48" s="10"/>
      <c r="P48" s="10"/>
      <c r="Q48" s="10"/>
      <c r="R48" s="10"/>
      <c r="S48" s="10"/>
      <c r="T48" s="10"/>
      <c r="U48" s="10"/>
      <c r="V48" s="10"/>
      <c r="W48" s="10"/>
      <c r="X48" s="10"/>
      <c r="Y48" s="10"/>
    </row>
    <row r="49" spans="1:25">
      <c r="A49" s="10"/>
      <c r="B49" s="10"/>
      <c r="C49" s="10"/>
      <c r="D49" s="107"/>
      <c r="E49" s="107"/>
      <c r="F49" s="107"/>
      <c r="G49" s="107"/>
      <c r="H49" s="107"/>
      <c r="I49" s="107"/>
      <c r="J49" s="107"/>
      <c r="K49" s="107"/>
      <c r="L49" s="107"/>
      <c r="M49" s="107"/>
      <c r="N49" s="107"/>
      <c r="O49" s="107"/>
      <c r="P49" s="107"/>
      <c r="Q49" s="107"/>
      <c r="R49" s="107"/>
      <c r="S49" s="107"/>
      <c r="T49" s="107"/>
      <c r="U49" s="107"/>
      <c r="V49" s="107"/>
      <c r="W49" s="107"/>
      <c r="X49" s="10"/>
      <c r="Y49" s="10"/>
    </row>
    <row r="50" spans="1:25">
      <c r="A50" s="10"/>
      <c r="B50" s="10"/>
      <c r="C50" s="10"/>
      <c r="D50" s="3"/>
      <c r="E50" s="3"/>
      <c r="F50" s="3"/>
      <c r="G50" s="3"/>
      <c r="H50" s="3"/>
      <c r="I50" s="3"/>
      <c r="J50" s="3"/>
      <c r="K50" s="3"/>
      <c r="L50" s="3"/>
      <c r="M50" s="3"/>
      <c r="N50" s="3"/>
      <c r="O50" s="3"/>
      <c r="P50" s="3"/>
      <c r="Q50" s="3"/>
      <c r="R50" s="3"/>
      <c r="S50" s="3"/>
      <c r="T50" s="3"/>
      <c r="U50" s="3"/>
      <c r="V50" s="3"/>
      <c r="W50" s="3"/>
      <c r="X50" s="10"/>
      <c r="Y50" s="10"/>
    </row>
    <row r="51" spans="1:25">
      <c r="A51" s="10"/>
      <c r="B51" s="10"/>
      <c r="C51" s="10"/>
      <c r="D51" s="10"/>
      <c r="E51" s="10"/>
      <c r="F51" s="10"/>
      <c r="G51" s="10"/>
      <c r="H51" s="10"/>
      <c r="I51" s="10"/>
      <c r="J51" s="10"/>
      <c r="K51" s="10"/>
      <c r="L51" s="10"/>
      <c r="M51" s="10"/>
      <c r="N51" s="10"/>
      <c r="O51" s="10"/>
      <c r="P51" s="10"/>
      <c r="Q51" s="10"/>
      <c r="R51" s="10"/>
      <c r="S51" s="10"/>
      <c r="T51" s="10"/>
      <c r="U51" s="10"/>
      <c r="V51" s="10"/>
      <c r="W51" s="10"/>
      <c r="X51" s="10"/>
      <c r="Y51" s="10"/>
    </row>
    <row r="52" spans="1:25">
      <c r="A52" s="10"/>
      <c r="B52" s="10"/>
      <c r="C52" s="10"/>
      <c r="D52" s="10"/>
      <c r="E52" s="10"/>
      <c r="F52" s="10"/>
      <c r="G52" s="10"/>
      <c r="H52" s="10"/>
      <c r="I52" s="10"/>
      <c r="J52" s="10"/>
      <c r="K52" s="10"/>
      <c r="L52" s="10"/>
      <c r="M52" s="10"/>
      <c r="N52" s="10"/>
      <c r="O52" s="10"/>
      <c r="P52" s="10"/>
      <c r="Q52" s="10"/>
      <c r="R52" s="10"/>
      <c r="S52" s="10"/>
      <c r="T52" s="10"/>
      <c r="U52" s="10"/>
      <c r="V52" s="10"/>
      <c r="W52" s="10"/>
      <c r="X52" s="10"/>
      <c r="Y52" s="10"/>
    </row>
    <row r="53" spans="1:25">
      <c r="A53" s="10"/>
      <c r="B53" s="10"/>
      <c r="C53" s="10"/>
      <c r="D53" s="10"/>
      <c r="E53" s="10"/>
      <c r="F53" s="10"/>
      <c r="G53" s="10"/>
      <c r="H53" s="10"/>
      <c r="I53" s="10"/>
      <c r="J53" s="10"/>
      <c r="K53" s="10"/>
      <c r="L53" s="10"/>
      <c r="M53" s="10"/>
      <c r="N53" s="10"/>
      <c r="O53" s="10"/>
      <c r="P53" s="10"/>
      <c r="Q53" s="10"/>
      <c r="R53" s="10"/>
      <c r="S53" s="10"/>
      <c r="T53" s="10"/>
      <c r="U53" s="10"/>
      <c r="V53" s="10"/>
      <c r="W53" s="10"/>
      <c r="X53" s="10"/>
      <c r="Y53" s="10"/>
    </row>
    <row r="54" spans="1:25">
      <c r="A54" s="10"/>
      <c r="B54" s="10"/>
      <c r="C54" s="10"/>
      <c r="D54" s="10"/>
      <c r="E54" s="10"/>
      <c r="F54" s="10"/>
      <c r="G54" s="10"/>
      <c r="H54" s="10"/>
      <c r="I54" s="10"/>
      <c r="J54" s="10"/>
      <c r="K54" s="10"/>
      <c r="L54" s="10"/>
      <c r="M54" s="10"/>
      <c r="N54" s="10"/>
      <c r="O54" s="10"/>
      <c r="P54" s="10"/>
      <c r="Q54" s="10"/>
      <c r="R54" s="10"/>
      <c r="S54" s="10"/>
      <c r="T54" s="10"/>
      <c r="U54" s="10"/>
      <c r="V54" s="10"/>
      <c r="W54" s="10"/>
      <c r="X54" s="10"/>
      <c r="Y54" s="10"/>
    </row>
    <row r="55" spans="1:25">
      <c r="A55" s="10"/>
      <c r="B55" s="10"/>
      <c r="C55" s="10"/>
      <c r="D55" s="107"/>
      <c r="E55" s="107"/>
      <c r="F55" s="107"/>
      <c r="G55" s="107"/>
      <c r="H55" s="10"/>
      <c r="I55" s="10"/>
      <c r="J55" s="10"/>
      <c r="K55" s="10"/>
      <c r="L55" s="10"/>
      <c r="M55" s="10"/>
      <c r="N55" s="10"/>
      <c r="O55" s="10"/>
      <c r="P55" s="10"/>
      <c r="Q55" s="10"/>
      <c r="R55" s="10"/>
      <c r="S55" s="10"/>
      <c r="T55" s="10"/>
      <c r="U55" s="10"/>
      <c r="V55" s="10"/>
      <c r="W55" s="10"/>
      <c r="X55" s="10"/>
      <c r="Y55" s="10"/>
    </row>
    <row r="56" spans="1:25">
      <c r="A56" s="10"/>
      <c r="B56" s="10"/>
      <c r="C56" s="10"/>
      <c r="D56" s="3"/>
      <c r="E56" s="3"/>
      <c r="F56" s="3"/>
      <c r="G56" s="3"/>
      <c r="H56" s="10"/>
      <c r="I56" s="10"/>
      <c r="J56" s="10"/>
      <c r="K56" s="10"/>
      <c r="L56" s="10"/>
      <c r="M56" s="10"/>
      <c r="N56" s="10"/>
      <c r="O56" s="10"/>
      <c r="P56" s="10"/>
      <c r="Q56" s="10"/>
      <c r="R56" s="10"/>
      <c r="S56" s="10"/>
      <c r="T56" s="10"/>
      <c r="U56" s="10"/>
      <c r="V56" s="10"/>
      <c r="W56" s="10"/>
      <c r="X56" s="10"/>
      <c r="Y56" s="10"/>
    </row>
    <row r="57" spans="1:25">
      <c r="A57" s="10"/>
      <c r="B57" s="10"/>
      <c r="C57" s="10"/>
      <c r="D57" s="3"/>
      <c r="E57" s="3"/>
      <c r="F57" s="3"/>
      <c r="G57" s="3"/>
      <c r="H57" s="10"/>
      <c r="I57" s="10"/>
      <c r="J57" s="10"/>
      <c r="K57" s="10"/>
      <c r="L57" s="10"/>
      <c r="M57" s="10"/>
      <c r="N57" s="10"/>
      <c r="O57" s="10"/>
      <c r="P57" s="10"/>
      <c r="Q57" s="10"/>
      <c r="R57" s="10"/>
      <c r="S57" s="10"/>
      <c r="T57" s="10"/>
      <c r="U57" s="10"/>
      <c r="V57" s="10"/>
      <c r="W57" s="10"/>
      <c r="X57" s="10"/>
      <c r="Y57" s="10"/>
    </row>
    <row r="58" spans="1:25">
      <c r="A58" s="10"/>
      <c r="B58" s="10"/>
      <c r="C58" s="10"/>
      <c r="D58" s="107"/>
      <c r="E58" s="107"/>
      <c r="F58" s="107"/>
      <c r="G58" s="107"/>
      <c r="H58" s="10"/>
      <c r="I58" s="10"/>
      <c r="J58" s="10"/>
      <c r="K58" s="10"/>
      <c r="L58" s="10"/>
      <c r="M58" s="10"/>
      <c r="N58" s="10"/>
      <c r="O58" s="10"/>
      <c r="P58" s="10"/>
      <c r="Q58" s="10"/>
      <c r="R58" s="10"/>
      <c r="S58" s="10"/>
      <c r="T58" s="10"/>
      <c r="U58" s="10"/>
      <c r="V58" s="10"/>
      <c r="W58" s="10"/>
      <c r="X58" s="10"/>
      <c r="Y58" s="10"/>
    </row>
    <row r="59" spans="1:25">
      <c r="A59" s="10"/>
      <c r="B59" s="10"/>
      <c r="C59" s="10"/>
      <c r="D59" s="3"/>
      <c r="E59" s="3"/>
      <c r="F59" s="3"/>
      <c r="G59" s="3"/>
      <c r="H59" s="10"/>
      <c r="I59" s="10"/>
      <c r="J59" s="10"/>
      <c r="K59" s="10"/>
      <c r="L59" s="10"/>
      <c r="M59" s="10"/>
      <c r="N59" s="10"/>
      <c r="O59" s="10"/>
      <c r="P59" s="10"/>
      <c r="Q59" s="10"/>
      <c r="R59" s="10"/>
      <c r="S59" s="10"/>
      <c r="T59" s="10"/>
      <c r="U59" s="10"/>
      <c r="V59" s="10"/>
      <c r="W59" s="10"/>
      <c r="X59" s="10"/>
      <c r="Y59" s="10"/>
    </row>
    <row r="60" spans="1:25">
      <c r="A60" s="10"/>
      <c r="B60" s="10"/>
      <c r="C60" s="10"/>
      <c r="D60" s="10"/>
      <c r="E60" s="10"/>
      <c r="F60" s="10"/>
      <c r="G60" s="10"/>
      <c r="H60" s="10"/>
      <c r="I60" s="10"/>
      <c r="J60" s="10"/>
      <c r="K60" s="10"/>
      <c r="L60" s="10"/>
      <c r="M60" s="10"/>
      <c r="N60" s="10"/>
      <c r="O60" s="10"/>
      <c r="P60" s="10"/>
      <c r="Q60" s="10"/>
      <c r="R60" s="10"/>
      <c r="S60" s="10"/>
      <c r="T60" s="10"/>
      <c r="U60" s="10"/>
      <c r="V60" s="10"/>
      <c r="W60" s="10"/>
      <c r="X60" s="10"/>
      <c r="Y60" s="10"/>
    </row>
    <row r="61" spans="1:25">
      <c r="A61" s="10"/>
      <c r="B61" s="10"/>
      <c r="C61" s="10"/>
      <c r="D61" s="107"/>
      <c r="E61" s="107"/>
      <c r="F61" s="107"/>
      <c r="G61" s="107"/>
      <c r="H61" s="10"/>
      <c r="I61" s="10"/>
      <c r="J61" s="10"/>
      <c r="K61" s="10"/>
      <c r="L61" s="10"/>
      <c r="M61" s="10"/>
      <c r="N61" s="10"/>
      <c r="O61" s="10"/>
      <c r="P61" s="10"/>
      <c r="Q61" s="10"/>
      <c r="R61" s="10"/>
      <c r="S61" s="10"/>
      <c r="T61" s="10"/>
      <c r="U61" s="10"/>
      <c r="V61" s="10"/>
      <c r="W61" s="10"/>
      <c r="X61" s="10"/>
      <c r="Y61" s="10"/>
    </row>
    <row r="62" spans="1:25">
      <c r="A62" s="10"/>
      <c r="B62" s="10"/>
      <c r="C62" s="10"/>
      <c r="D62" s="3"/>
      <c r="E62" s="3"/>
      <c r="F62" s="3"/>
      <c r="G62" s="3"/>
      <c r="H62" s="10"/>
      <c r="I62" s="10"/>
      <c r="J62" s="10"/>
      <c r="K62" s="10"/>
      <c r="L62" s="10"/>
      <c r="M62" s="10"/>
      <c r="N62" s="10"/>
      <c r="O62" s="10"/>
      <c r="P62" s="10"/>
      <c r="Q62" s="10"/>
      <c r="R62" s="10"/>
      <c r="S62" s="10"/>
      <c r="T62" s="10"/>
      <c r="U62" s="10"/>
      <c r="V62" s="10"/>
      <c r="W62" s="10"/>
      <c r="X62" s="10"/>
      <c r="Y62" s="10"/>
    </row>
    <row r="63" spans="1:25">
      <c r="A63" s="10"/>
      <c r="B63" s="10"/>
      <c r="C63" s="10"/>
      <c r="D63" s="10"/>
      <c r="E63" s="10"/>
      <c r="F63" s="10"/>
      <c r="G63" s="10"/>
      <c r="H63" s="10"/>
      <c r="I63" s="10"/>
      <c r="J63" s="10"/>
      <c r="K63" s="10"/>
      <c r="L63" s="10"/>
      <c r="M63" s="10"/>
      <c r="N63" s="10"/>
      <c r="O63" s="10"/>
      <c r="P63" s="10"/>
      <c r="Q63" s="10"/>
      <c r="R63" s="10"/>
      <c r="S63" s="10"/>
      <c r="T63" s="10"/>
      <c r="U63" s="10"/>
      <c r="V63" s="10"/>
      <c r="W63" s="10"/>
      <c r="X63" s="10"/>
      <c r="Y63" s="10"/>
    </row>
    <row r="64" spans="1:25">
      <c r="A64" s="10"/>
      <c r="B64" s="10"/>
      <c r="C64" s="10"/>
      <c r="D64" s="107"/>
      <c r="E64" s="107"/>
      <c r="F64" s="107"/>
      <c r="G64" s="107"/>
      <c r="H64" s="10"/>
      <c r="I64" s="10"/>
      <c r="J64" s="10"/>
      <c r="K64" s="10"/>
      <c r="L64" s="10"/>
      <c r="M64" s="10"/>
      <c r="N64" s="10"/>
      <c r="O64" s="10"/>
      <c r="P64" s="10"/>
      <c r="Q64" s="10"/>
      <c r="R64" s="10"/>
      <c r="S64" s="10"/>
      <c r="T64" s="10"/>
      <c r="U64" s="10"/>
      <c r="V64" s="10"/>
      <c r="W64" s="10"/>
      <c r="X64" s="10"/>
      <c r="Y64" s="10"/>
    </row>
    <row r="65" spans="1:25">
      <c r="A65" s="10"/>
      <c r="B65" s="10"/>
      <c r="C65" s="10"/>
      <c r="D65" s="3"/>
      <c r="E65" s="3"/>
      <c r="F65" s="3"/>
      <c r="G65" s="3"/>
      <c r="H65" s="10"/>
      <c r="I65" s="10"/>
      <c r="J65" s="10"/>
      <c r="K65" s="10"/>
      <c r="L65" s="10"/>
      <c r="M65" s="10"/>
      <c r="N65" s="10"/>
      <c r="O65" s="10"/>
      <c r="P65" s="10"/>
      <c r="Q65" s="10"/>
      <c r="R65" s="10"/>
      <c r="S65" s="10"/>
      <c r="T65" s="10"/>
      <c r="U65" s="10"/>
      <c r="V65" s="10"/>
      <c r="W65" s="10"/>
      <c r="X65" s="10"/>
      <c r="Y65" s="10"/>
    </row>
    <row r="66" spans="1:25">
      <c r="A66" s="10"/>
      <c r="B66" s="10"/>
      <c r="C66" s="10"/>
      <c r="D66" s="10"/>
      <c r="E66" s="10"/>
      <c r="F66" s="10"/>
      <c r="G66" s="10"/>
      <c r="H66" s="10"/>
      <c r="I66" s="10"/>
      <c r="J66" s="10"/>
      <c r="K66" s="10"/>
      <c r="L66" s="10"/>
      <c r="M66" s="10"/>
      <c r="N66" s="10"/>
      <c r="O66" s="10"/>
      <c r="P66" s="10"/>
      <c r="Q66" s="10"/>
      <c r="R66" s="10"/>
      <c r="S66" s="10"/>
      <c r="T66" s="10"/>
      <c r="U66" s="10"/>
      <c r="V66" s="10"/>
      <c r="W66" s="10"/>
      <c r="X66" s="10"/>
      <c r="Y66" s="10"/>
    </row>
    <row r="67" spans="1:25">
      <c r="A67" s="10"/>
      <c r="B67" s="10"/>
      <c r="C67" s="10"/>
      <c r="D67" s="10"/>
      <c r="E67" s="10"/>
      <c r="F67" s="10"/>
      <c r="G67" s="10"/>
      <c r="H67" s="10"/>
      <c r="I67" s="10"/>
      <c r="J67" s="10"/>
      <c r="K67" s="10"/>
      <c r="L67" s="10"/>
      <c r="M67" s="10"/>
      <c r="N67" s="10"/>
      <c r="O67" s="10"/>
      <c r="P67" s="10"/>
      <c r="Q67" s="10"/>
      <c r="R67" s="10"/>
      <c r="S67" s="10"/>
      <c r="T67" s="10"/>
      <c r="U67" s="10"/>
      <c r="V67" s="10"/>
      <c r="W67" s="10"/>
      <c r="X67" s="10"/>
      <c r="Y67" s="10"/>
    </row>
    <row r="68" spans="1:25">
      <c r="A68" s="10"/>
      <c r="B68" s="10"/>
      <c r="C68" s="10"/>
      <c r="D68" s="10"/>
      <c r="E68" s="10"/>
      <c r="F68" s="10"/>
      <c r="G68" s="10"/>
      <c r="H68" s="10"/>
      <c r="I68" s="10"/>
      <c r="J68" s="10"/>
      <c r="K68" s="10"/>
      <c r="L68" s="10"/>
      <c r="M68" s="10"/>
      <c r="N68" s="10"/>
      <c r="O68" s="10"/>
      <c r="P68" s="10"/>
      <c r="Q68" s="10"/>
      <c r="R68" s="10"/>
      <c r="S68" s="10"/>
      <c r="T68" s="10"/>
      <c r="U68" s="10"/>
      <c r="V68" s="10"/>
      <c r="W68" s="10"/>
      <c r="X68" s="10"/>
      <c r="Y68" s="10"/>
    </row>
    <row r="69" spans="1:25">
      <c r="A69" s="10"/>
      <c r="B69" s="10"/>
      <c r="C69" s="10"/>
      <c r="D69" s="10"/>
      <c r="E69" s="10"/>
      <c r="F69" s="10"/>
      <c r="G69" s="10"/>
      <c r="H69" s="10"/>
      <c r="I69" s="10"/>
      <c r="J69" s="10"/>
      <c r="K69" s="10"/>
      <c r="L69" s="10"/>
      <c r="M69" s="10"/>
      <c r="N69" s="10"/>
      <c r="O69" s="10"/>
      <c r="P69" s="10"/>
      <c r="Q69" s="10"/>
      <c r="R69" s="10"/>
      <c r="S69" s="10"/>
      <c r="T69" s="10"/>
      <c r="U69" s="10"/>
      <c r="V69" s="10"/>
      <c r="W69" s="10"/>
      <c r="X69" s="10"/>
      <c r="Y69" s="10"/>
    </row>
    <row r="70" spans="1:25">
      <c r="A70" s="10"/>
      <c r="B70" s="10"/>
      <c r="C70" s="10"/>
      <c r="D70" s="10"/>
      <c r="E70" s="10"/>
      <c r="F70" s="10"/>
      <c r="G70" s="10"/>
      <c r="H70" s="10"/>
      <c r="I70" s="10"/>
      <c r="J70" s="10"/>
      <c r="K70" s="10"/>
      <c r="L70" s="10"/>
      <c r="M70" s="10"/>
      <c r="N70" s="10"/>
      <c r="O70" s="10"/>
      <c r="P70" s="10"/>
      <c r="Q70" s="10"/>
      <c r="R70" s="10"/>
      <c r="S70" s="10"/>
      <c r="T70" s="10"/>
      <c r="U70" s="10"/>
      <c r="V70" s="10"/>
      <c r="W70" s="10"/>
      <c r="X70" s="10"/>
      <c r="Y70" s="10"/>
    </row>
    <row r="71" spans="1:25">
      <c r="A71" s="10"/>
      <c r="B71" s="10"/>
      <c r="C71" s="10"/>
      <c r="D71" s="107"/>
      <c r="E71" s="107"/>
      <c r="F71" s="107"/>
      <c r="G71" s="107"/>
      <c r="H71" s="10"/>
      <c r="I71" s="10"/>
      <c r="J71" s="10"/>
      <c r="K71" s="10"/>
      <c r="L71" s="10"/>
      <c r="M71" s="10"/>
      <c r="N71" s="10"/>
      <c r="O71" s="10"/>
      <c r="P71" s="10"/>
      <c r="Q71" s="10"/>
      <c r="R71" s="10"/>
      <c r="S71" s="10"/>
      <c r="T71" s="10"/>
      <c r="U71" s="10"/>
      <c r="V71" s="10"/>
      <c r="W71" s="10"/>
      <c r="X71" s="10"/>
      <c r="Y71" s="10"/>
    </row>
    <row r="72" spans="1:25">
      <c r="A72" s="10"/>
      <c r="B72" s="10"/>
      <c r="C72" s="10"/>
      <c r="D72" s="3"/>
      <c r="E72" s="3"/>
      <c r="F72" s="3"/>
      <c r="G72" s="3"/>
      <c r="H72" s="10"/>
      <c r="I72" s="10"/>
      <c r="J72" s="10"/>
      <c r="K72" s="10"/>
      <c r="L72" s="10"/>
      <c r="M72" s="10"/>
      <c r="N72" s="10"/>
      <c r="O72" s="10"/>
      <c r="P72" s="10"/>
      <c r="Q72" s="10"/>
      <c r="R72" s="10"/>
      <c r="S72" s="10"/>
      <c r="T72" s="10"/>
      <c r="U72" s="10"/>
      <c r="V72" s="10"/>
      <c r="W72" s="10"/>
      <c r="X72" s="10"/>
      <c r="Y72" s="10"/>
    </row>
    <row r="73" spans="1:25">
      <c r="A73" s="10"/>
      <c r="B73" s="10"/>
      <c r="C73" s="10"/>
      <c r="D73" s="3"/>
      <c r="E73" s="3"/>
      <c r="F73" s="3"/>
      <c r="G73" s="3"/>
      <c r="H73" s="10"/>
      <c r="I73" s="10"/>
      <c r="J73" s="10"/>
      <c r="K73" s="10"/>
      <c r="L73" s="10"/>
      <c r="M73" s="10"/>
      <c r="N73" s="10"/>
      <c r="O73" s="10"/>
      <c r="P73" s="10"/>
      <c r="Q73" s="10"/>
      <c r="R73" s="10"/>
      <c r="S73" s="10"/>
      <c r="T73" s="10"/>
      <c r="U73" s="10"/>
      <c r="V73" s="10"/>
      <c r="W73" s="10"/>
      <c r="X73" s="10"/>
      <c r="Y73" s="10"/>
    </row>
    <row r="74" spans="1:25">
      <c r="A74" s="10"/>
      <c r="B74" s="10"/>
      <c r="C74" s="10"/>
      <c r="D74" s="107"/>
      <c r="E74" s="107"/>
      <c r="F74" s="107"/>
      <c r="G74" s="107"/>
      <c r="H74" s="10"/>
      <c r="I74" s="10"/>
      <c r="J74" s="10"/>
      <c r="K74" s="10"/>
      <c r="L74" s="10"/>
      <c r="M74" s="10"/>
      <c r="N74" s="10"/>
      <c r="O74" s="10"/>
      <c r="P74" s="10"/>
      <c r="Q74" s="10"/>
      <c r="R74" s="10"/>
      <c r="S74" s="10"/>
      <c r="T74" s="10"/>
      <c r="U74" s="10"/>
      <c r="V74" s="10"/>
      <c r="W74" s="10"/>
      <c r="X74" s="10"/>
      <c r="Y74" s="10"/>
    </row>
    <row r="75" spans="1:25">
      <c r="A75" s="10"/>
      <c r="B75" s="10"/>
      <c r="C75" s="10"/>
      <c r="D75" s="3"/>
      <c r="E75" s="3"/>
      <c r="F75" s="3"/>
      <c r="G75" s="3"/>
      <c r="H75" s="10"/>
      <c r="I75" s="10"/>
      <c r="J75" s="10"/>
      <c r="K75" s="10"/>
      <c r="L75" s="10"/>
      <c r="M75" s="10"/>
      <c r="N75" s="10"/>
      <c r="O75" s="10"/>
      <c r="P75" s="10"/>
      <c r="Q75" s="10"/>
      <c r="R75" s="10"/>
      <c r="S75" s="10"/>
      <c r="T75" s="10"/>
      <c r="U75" s="10"/>
      <c r="V75" s="10"/>
      <c r="W75" s="10"/>
      <c r="X75" s="10"/>
      <c r="Y75" s="10"/>
    </row>
    <row r="76" spans="1:25">
      <c r="A76" s="10"/>
      <c r="B76" s="10"/>
      <c r="C76" s="10"/>
      <c r="D76" s="10"/>
      <c r="E76" s="10"/>
      <c r="F76" s="10"/>
      <c r="G76" s="10"/>
      <c r="H76" s="10"/>
      <c r="I76" s="10"/>
      <c r="J76" s="10"/>
      <c r="K76" s="10"/>
      <c r="L76" s="10"/>
      <c r="M76" s="10"/>
      <c r="N76" s="10"/>
      <c r="O76" s="10"/>
      <c r="P76" s="10"/>
      <c r="Q76" s="10"/>
      <c r="R76" s="10"/>
      <c r="S76" s="10"/>
      <c r="T76" s="10"/>
      <c r="U76" s="10"/>
      <c r="V76" s="10"/>
      <c r="W76" s="10"/>
      <c r="X76" s="10"/>
      <c r="Y76" s="10"/>
    </row>
    <row r="77" spans="1:25">
      <c r="A77" s="10"/>
      <c r="B77" s="10"/>
      <c r="C77" s="10"/>
      <c r="D77" s="107"/>
      <c r="E77" s="107"/>
      <c r="F77" s="107"/>
      <c r="G77" s="107"/>
      <c r="H77" s="10"/>
      <c r="I77" s="10"/>
      <c r="J77" s="10"/>
      <c r="K77" s="10"/>
      <c r="L77" s="10"/>
      <c r="M77" s="10"/>
      <c r="N77" s="10"/>
      <c r="O77" s="10"/>
      <c r="P77" s="10"/>
      <c r="Q77" s="10"/>
      <c r="R77" s="10"/>
      <c r="S77" s="10"/>
      <c r="T77" s="10"/>
      <c r="U77" s="10"/>
      <c r="V77" s="10"/>
      <c r="W77" s="10"/>
      <c r="X77" s="10"/>
      <c r="Y77" s="10"/>
    </row>
    <row r="78" spans="1:25">
      <c r="A78" s="10"/>
      <c r="B78" s="10"/>
      <c r="C78" s="10"/>
      <c r="D78" s="3"/>
      <c r="E78" s="3"/>
      <c r="F78" s="3"/>
      <c r="G78" s="3"/>
      <c r="H78" s="10"/>
      <c r="I78" s="10"/>
      <c r="J78" s="10"/>
      <c r="K78" s="10"/>
      <c r="L78" s="10"/>
      <c r="M78" s="10"/>
      <c r="N78" s="10"/>
      <c r="O78" s="10"/>
      <c r="P78" s="10"/>
      <c r="Q78" s="10"/>
      <c r="R78" s="10"/>
      <c r="S78" s="10"/>
      <c r="T78" s="10"/>
      <c r="U78" s="10"/>
      <c r="V78" s="10"/>
      <c r="W78" s="10"/>
      <c r="X78" s="10"/>
      <c r="Y78" s="10"/>
    </row>
    <row r="79" spans="1:25">
      <c r="A79" s="10"/>
      <c r="B79" s="10"/>
      <c r="C79" s="10"/>
      <c r="D79" s="10"/>
      <c r="E79" s="10"/>
      <c r="F79" s="10"/>
      <c r="G79" s="10"/>
      <c r="H79" s="10"/>
      <c r="I79" s="10"/>
      <c r="J79" s="10"/>
      <c r="K79" s="10"/>
      <c r="L79" s="10"/>
      <c r="M79" s="10"/>
      <c r="N79" s="10"/>
      <c r="O79" s="10"/>
      <c r="P79" s="10"/>
      <c r="Q79" s="10"/>
      <c r="R79" s="10"/>
      <c r="S79" s="10"/>
      <c r="T79" s="10"/>
      <c r="U79" s="10"/>
      <c r="V79" s="10"/>
      <c r="W79" s="10"/>
      <c r="X79" s="10"/>
      <c r="Y79" s="10"/>
    </row>
    <row r="80" spans="1:25">
      <c r="A80" s="10"/>
      <c r="B80" s="10"/>
      <c r="C80" s="10"/>
      <c r="D80" s="107"/>
      <c r="E80" s="107"/>
      <c r="F80" s="107"/>
      <c r="G80" s="107"/>
      <c r="H80" s="10"/>
      <c r="I80" s="10"/>
      <c r="J80" s="10"/>
      <c r="K80" s="10"/>
      <c r="L80" s="10"/>
      <c r="M80" s="10"/>
      <c r="N80" s="10"/>
      <c r="O80" s="10"/>
      <c r="P80" s="10"/>
      <c r="Q80" s="10"/>
      <c r="R80" s="10"/>
      <c r="S80" s="10"/>
      <c r="T80" s="10"/>
      <c r="U80" s="10"/>
      <c r="V80" s="10"/>
      <c r="W80" s="10"/>
      <c r="X80" s="10"/>
      <c r="Y80" s="10"/>
    </row>
    <row r="81" spans="1:25">
      <c r="A81" s="10"/>
      <c r="B81" s="10"/>
      <c r="C81" s="10"/>
      <c r="D81" s="3"/>
      <c r="E81" s="3"/>
      <c r="F81" s="3"/>
      <c r="G81" s="3"/>
      <c r="H81" s="10"/>
      <c r="I81" s="10"/>
      <c r="J81" s="10"/>
      <c r="K81" s="10"/>
      <c r="L81" s="10"/>
      <c r="M81" s="10"/>
      <c r="N81" s="10"/>
      <c r="O81" s="10"/>
      <c r="P81" s="10"/>
      <c r="Q81" s="10"/>
      <c r="R81" s="10"/>
      <c r="S81" s="10"/>
      <c r="T81" s="10"/>
      <c r="U81" s="10"/>
      <c r="V81" s="10"/>
      <c r="W81" s="10"/>
      <c r="X81" s="10"/>
      <c r="Y81" s="10"/>
    </row>
    <row r="82" spans="1:25">
      <c r="A82" s="4"/>
      <c r="B82" s="4"/>
      <c r="C82" s="4"/>
      <c r="D82" s="4"/>
      <c r="E82" s="4"/>
      <c r="F82" s="4"/>
      <c r="G82" s="4"/>
    </row>
    <row r="83" spans="1:25">
      <c r="A83" s="4"/>
      <c r="B83" s="4"/>
      <c r="C83" s="4"/>
      <c r="D83" s="4"/>
      <c r="E83" s="4"/>
      <c r="F83" s="4"/>
      <c r="G83" s="4"/>
    </row>
    <row r="84" spans="1:25">
      <c r="A84" s="11"/>
      <c r="B84" s="11"/>
      <c r="C84" s="11"/>
    </row>
    <row r="85" spans="1:25">
      <c r="A85" s="11"/>
      <c r="B85" s="11"/>
      <c r="C85" s="11"/>
    </row>
  </sheetData>
  <mergeCells count="341">
    <mergeCell ref="R30:S30"/>
    <mergeCell ref="T30:U30"/>
    <mergeCell ref="D26:E26"/>
    <mergeCell ref="F26:G26"/>
    <mergeCell ref="H26:I26"/>
    <mergeCell ref="J26:K26"/>
    <mergeCell ref="F28:G28"/>
    <mergeCell ref="H28:I28"/>
    <mergeCell ref="J28:K28"/>
    <mergeCell ref="P26:Q26"/>
    <mergeCell ref="L26:M26"/>
    <mergeCell ref="P28:Q28"/>
    <mergeCell ref="N26:O26"/>
    <mergeCell ref="AD14:AE14"/>
    <mergeCell ref="T14:U14"/>
    <mergeCell ref="R14:S14"/>
    <mergeCell ref="Z23:AA23"/>
    <mergeCell ref="B21:B22"/>
    <mergeCell ref="C21:C22"/>
    <mergeCell ref="N23:O23"/>
    <mergeCell ref="R23:S23"/>
    <mergeCell ref="T23:U23"/>
    <mergeCell ref="D23:E23"/>
    <mergeCell ref="F23:G23"/>
    <mergeCell ref="H23:I23"/>
    <mergeCell ref="J23:K23"/>
    <mergeCell ref="L23:M23"/>
    <mergeCell ref="P23:Q23"/>
    <mergeCell ref="AD12:AE12"/>
    <mergeCell ref="AB12:AC12"/>
    <mergeCell ref="AB14:AC14"/>
    <mergeCell ref="BH28:BI28"/>
    <mergeCell ref="AZ28:BA28"/>
    <mergeCell ref="AH23:AI23"/>
    <mergeCell ref="AH28:AI28"/>
    <mergeCell ref="AN14:AO14"/>
    <mergeCell ref="R7:S7"/>
    <mergeCell ref="R12:S12"/>
    <mergeCell ref="X10:Y10"/>
    <mergeCell ref="T10:U10"/>
    <mergeCell ref="R10:S10"/>
    <mergeCell ref="V10:W10"/>
    <mergeCell ref="V12:W12"/>
    <mergeCell ref="AB7:AC7"/>
    <mergeCell ref="AB10:AC10"/>
    <mergeCell ref="T7:U7"/>
    <mergeCell ref="AJ10:AK10"/>
    <mergeCell ref="AH7:AI7"/>
    <mergeCell ref="Z7:AA7"/>
    <mergeCell ref="Z10:AA10"/>
    <mergeCell ref="AD10:AE10"/>
    <mergeCell ref="AD7:AE7"/>
    <mergeCell ref="BL25:BM25"/>
    <mergeCell ref="BJ25:BK25"/>
    <mergeCell ref="BH25:BI25"/>
    <mergeCell ref="BF25:BG25"/>
    <mergeCell ref="AZ7:BA7"/>
    <mergeCell ref="AZ14:BA14"/>
    <mergeCell ref="BJ28:BK28"/>
    <mergeCell ref="BF28:BG28"/>
    <mergeCell ref="BL28:BM28"/>
    <mergeCell ref="BB12:BC12"/>
    <mergeCell ref="BD12:BE12"/>
    <mergeCell ref="BD14:BE14"/>
    <mergeCell ref="AV14:AW14"/>
    <mergeCell ref="AX14:AY14"/>
    <mergeCell ref="AP14:AQ14"/>
    <mergeCell ref="BB30:BC30"/>
    <mergeCell ref="BD30:BE30"/>
    <mergeCell ref="BB7:BC7"/>
    <mergeCell ref="AZ25:BA25"/>
    <mergeCell ref="AX7:AY7"/>
    <mergeCell ref="AR7:AS7"/>
    <mergeCell ref="AX12:AY12"/>
    <mergeCell ref="AZ10:BA10"/>
    <mergeCell ref="AZ12:BA12"/>
    <mergeCell ref="AV7:AW7"/>
    <mergeCell ref="AT7:AU7"/>
    <mergeCell ref="AT12:AU12"/>
    <mergeCell ref="BB10:BC10"/>
    <mergeCell ref="AX10:AY10"/>
    <mergeCell ref="AV12:AW12"/>
    <mergeCell ref="AT14:AU14"/>
    <mergeCell ref="AR10:AS10"/>
    <mergeCell ref="AR12:AS12"/>
    <mergeCell ref="AR14:AS14"/>
    <mergeCell ref="AP12:AQ12"/>
    <mergeCell ref="AP10:AQ10"/>
    <mergeCell ref="AH30:AI30"/>
    <mergeCell ref="AJ28:AK28"/>
    <mergeCell ref="AR28:AS28"/>
    <mergeCell ref="AL25:AM25"/>
    <mergeCell ref="AF7:AG7"/>
    <mergeCell ref="AF12:AG12"/>
    <mergeCell ref="AF10:AG10"/>
    <mergeCell ref="AJ25:AK25"/>
    <mergeCell ref="AR25:AS25"/>
    <mergeCell ref="AN12:AO12"/>
    <mergeCell ref="AL12:AM12"/>
    <mergeCell ref="AF14:AG14"/>
    <mergeCell ref="AL14:AM14"/>
    <mergeCell ref="AJ12:AK12"/>
    <mergeCell ref="AJ14:AK14"/>
    <mergeCell ref="AH14:AI14"/>
    <mergeCell ref="AH12:AI12"/>
    <mergeCell ref="V49:W49"/>
    <mergeCell ref="V46:W46"/>
    <mergeCell ref="V43:W43"/>
    <mergeCell ref="V40:W40"/>
    <mergeCell ref="BF30:BG30"/>
    <mergeCell ref="BL30:BM30"/>
    <mergeCell ref="BJ30:BK30"/>
    <mergeCell ref="BH30:BI30"/>
    <mergeCell ref="AT32:AU32"/>
    <mergeCell ref="AV32:AW32"/>
    <mergeCell ref="AN32:AO32"/>
    <mergeCell ref="AX30:AY30"/>
    <mergeCell ref="AT30:AU30"/>
    <mergeCell ref="AV30:AW30"/>
    <mergeCell ref="AZ30:BA30"/>
    <mergeCell ref="AX32:AY32"/>
    <mergeCell ref="BD32:BE32"/>
    <mergeCell ref="BH32:BI32"/>
    <mergeCell ref="BJ32:BK32"/>
    <mergeCell ref="BL32:BM32"/>
    <mergeCell ref="BB32:BC32"/>
    <mergeCell ref="AZ32:BA32"/>
    <mergeCell ref="X30:Y30"/>
    <mergeCell ref="AL30:AM30"/>
    <mergeCell ref="BP32:BQ32"/>
    <mergeCell ref="BR32:BS32"/>
    <mergeCell ref="BT32:BU32"/>
    <mergeCell ref="AR32:AS32"/>
    <mergeCell ref="BF32:BG32"/>
    <mergeCell ref="BV32:BW32"/>
    <mergeCell ref="BN32:BO32"/>
    <mergeCell ref="AJ30:AK30"/>
    <mergeCell ref="AR30:AS30"/>
    <mergeCell ref="AN30:AO30"/>
    <mergeCell ref="AP30:AQ30"/>
    <mergeCell ref="AP32:AQ32"/>
    <mergeCell ref="AJ32:AK32"/>
    <mergeCell ref="AL32:AM32"/>
    <mergeCell ref="CB32:CC32"/>
    <mergeCell ref="CD32:CE32"/>
    <mergeCell ref="CL30:CM30"/>
    <mergeCell ref="CD30:CE30"/>
    <mergeCell ref="CF30:CG30"/>
    <mergeCell ref="CH30:CI30"/>
    <mergeCell ref="BX32:BY32"/>
    <mergeCell ref="CL28:CM28"/>
    <mergeCell ref="BX28:BY28"/>
    <mergeCell ref="BZ28:CA28"/>
    <mergeCell ref="BZ30:CA30"/>
    <mergeCell ref="CB30:CC30"/>
    <mergeCell ref="BX30:BY30"/>
    <mergeCell ref="CJ32:CK32"/>
    <mergeCell ref="CL32:CM32"/>
    <mergeCell ref="BZ32:CA32"/>
    <mergeCell ref="CJ30:CK30"/>
    <mergeCell ref="CF32:CG32"/>
    <mergeCell ref="CH32:CI32"/>
    <mergeCell ref="BT28:BU28"/>
    <mergeCell ref="BV28:BW28"/>
    <mergeCell ref="CB28:CC28"/>
    <mergeCell ref="CD28:CE28"/>
    <mergeCell ref="CF28:CG28"/>
    <mergeCell ref="CH28:CI28"/>
    <mergeCell ref="BN30:BO30"/>
    <mergeCell ref="BP30:BQ30"/>
    <mergeCell ref="BR30:BS30"/>
    <mergeCell ref="BT30:BU30"/>
    <mergeCell ref="BV30:BW30"/>
    <mergeCell ref="CL25:CM25"/>
    <mergeCell ref="D28:E28"/>
    <mergeCell ref="L28:M28"/>
    <mergeCell ref="R28:S28"/>
    <mergeCell ref="T28:U28"/>
    <mergeCell ref="V28:W28"/>
    <mergeCell ref="CH25:CI25"/>
    <mergeCell ref="CJ25:CK25"/>
    <mergeCell ref="BV25:BW25"/>
    <mergeCell ref="BX25:BY25"/>
    <mergeCell ref="AB26:AC26"/>
    <mergeCell ref="AH26:AI26"/>
    <mergeCell ref="BZ25:CA25"/>
    <mergeCell ref="CB25:CC25"/>
    <mergeCell ref="CD25:CE25"/>
    <mergeCell ref="CF25:CG25"/>
    <mergeCell ref="BN25:BO25"/>
    <mergeCell ref="BP25:BQ25"/>
    <mergeCell ref="BR25:BS25"/>
    <mergeCell ref="BT25:BU25"/>
    <mergeCell ref="CJ28:CK28"/>
    <mergeCell ref="BN28:BO28"/>
    <mergeCell ref="BP28:BQ28"/>
    <mergeCell ref="BR28:BS28"/>
    <mergeCell ref="N10:O10"/>
    <mergeCell ref="L7:M7"/>
    <mergeCell ref="D7:E7"/>
    <mergeCell ref="D12:E12"/>
    <mergeCell ref="N28:O28"/>
    <mergeCell ref="AB28:AC28"/>
    <mergeCell ref="X28:Y28"/>
    <mergeCell ref="Z28:AA28"/>
    <mergeCell ref="V14:W14"/>
    <mergeCell ref="X14:Y14"/>
    <mergeCell ref="V7:W7"/>
    <mergeCell ref="X7:Y7"/>
    <mergeCell ref="X12:Y12"/>
    <mergeCell ref="Z12:AA12"/>
    <mergeCell ref="P7:Q7"/>
    <mergeCell ref="P10:Q10"/>
    <mergeCell ref="P12:Q12"/>
    <mergeCell ref="R26:S26"/>
    <mergeCell ref="Z14:AA14"/>
    <mergeCell ref="AP7:AQ7"/>
    <mergeCell ref="L30:M30"/>
    <mergeCell ref="H30:I30"/>
    <mergeCell ref="BB14:BC14"/>
    <mergeCell ref="D43:E43"/>
    <mergeCell ref="D40:E40"/>
    <mergeCell ref="N14:O14"/>
    <mergeCell ref="N30:O30"/>
    <mergeCell ref="H14:I14"/>
    <mergeCell ref="AD28:AE28"/>
    <mergeCell ref="P30:Q30"/>
    <mergeCell ref="F40:G40"/>
    <mergeCell ref="D10:E10"/>
    <mergeCell ref="F14:G14"/>
    <mergeCell ref="J30:K30"/>
    <mergeCell ref="F30:G30"/>
    <mergeCell ref="D30:E30"/>
    <mergeCell ref="D14:E14"/>
    <mergeCell ref="J37:K37"/>
    <mergeCell ref="N12:O12"/>
    <mergeCell ref="J14:K14"/>
    <mergeCell ref="L14:M14"/>
    <mergeCell ref="J7:K7"/>
    <mergeCell ref="N7:O7"/>
    <mergeCell ref="F7:G7"/>
    <mergeCell ref="BD10:BE10"/>
    <mergeCell ref="AJ7:AK7"/>
    <mergeCell ref="L12:M12"/>
    <mergeCell ref="P14:Q14"/>
    <mergeCell ref="T12:U12"/>
    <mergeCell ref="BD7:BE7"/>
    <mergeCell ref="AN10:AO10"/>
    <mergeCell ref="B5:B6"/>
    <mergeCell ref="C5:C6"/>
    <mergeCell ref="J12:K12"/>
    <mergeCell ref="L10:M10"/>
    <mergeCell ref="J10:K10"/>
    <mergeCell ref="F12:G12"/>
    <mergeCell ref="F10:G10"/>
    <mergeCell ref="H7:I7"/>
    <mergeCell ref="H10:I10"/>
    <mergeCell ref="H12:I12"/>
    <mergeCell ref="AN7:AO7"/>
    <mergeCell ref="AH10:AI10"/>
    <mergeCell ref="AT10:AU10"/>
    <mergeCell ref="AV10:AW10"/>
    <mergeCell ref="AL7:AM7"/>
    <mergeCell ref="AL10:AM10"/>
    <mergeCell ref="AB23:AC23"/>
    <mergeCell ref="AD23:AE23"/>
    <mergeCell ref="AF23:AG23"/>
    <mergeCell ref="V26:W26"/>
    <mergeCell ref="X26:Y26"/>
    <mergeCell ref="Z26:AA26"/>
    <mergeCell ref="V23:W23"/>
    <mergeCell ref="X23:Y23"/>
    <mergeCell ref="N46:O46"/>
    <mergeCell ref="N37:O37"/>
    <mergeCell ref="R37:S37"/>
    <mergeCell ref="R43:S43"/>
    <mergeCell ref="P46:Q46"/>
    <mergeCell ref="T37:U37"/>
    <mergeCell ref="V37:W37"/>
    <mergeCell ref="AD26:AE26"/>
    <mergeCell ref="AF26:AG26"/>
    <mergeCell ref="AD30:AE30"/>
    <mergeCell ref="AF28:AG28"/>
    <mergeCell ref="V30:W30"/>
    <mergeCell ref="T26:U26"/>
    <mergeCell ref="Z30:AA30"/>
    <mergeCell ref="AB30:AC30"/>
    <mergeCell ref="AF30:AG30"/>
    <mergeCell ref="T40:U40"/>
    <mergeCell ref="P40:Q40"/>
    <mergeCell ref="R40:S40"/>
    <mergeCell ref="F43:G43"/>
    <mergeCell ref="T46:U46"/>
    <mergeCell ref="H43:I43"/>
    <mergeCell ref="N40:O40"/>
    <mergeCell ref="H40:I40"/>
    <mergeCell ref="P43:Q43"/>
    <mergeCell ref="T43:U43"/>
    <mergeCell ref="J40:K40"/>
    <mergeCell ref="L40:M40"/>
    <mergeCell ref="J43:K43"/>
    <mergeCell ref="L43:M43"/>
    <mergeCell ref="D37:E37"/>
    <mergeCell ref="F37:G37"/>
    <mergeCell ref="H37:I37"/>
    <mergeCell ref="N43:O43"/>
    <mergeCell ref="J46:K46"/>
    <mergeCell ref="L46:M46"/>
    <mergeCell ref="D64:E64"/>
    <mergeCell ref="F64:G64"/>
    <mergeCell ref="D61:E61"/>
    <mergeCell ref="F61:G61"/>
    <mergeCell ref="D58:E58"/>
    <mergeCell ref="F58:G58"/>
    <mergeCell ref="J49:K49"/>
    <mergeCell ref="F46:G46"/>
    <mergeCell ref="L37:M37"/>
    <mergeCell ref="A1:AG1"/>
    <mergeCell ref="A2:AG2"/>
    <mergeCell ref="D80:E80"/>
    <mergeCell ref="F80:G80"/>
    <mergeCell ref="D77:E77"/>
    <mergeCell ref="F77:G77"/>
    <mergeCell ref="D74:E74"/>
    <mergeCell ref="F74:G74"/>
    <mergeCell ref="D71:E71"/>
    <mergeCell ref="F71:G71"/>
    <mergeCell ref="P37:Q37"/>
    <mergeCell ref="T49:U49"/>
    <mergeCell ref="D55:E55"/>
    <mergeCell ref="F55:G55"/>
    <mergeCell ref="L49:M49"/>
    <mergeCell ref="N49:O49"/>
    <mergeCell ref="P49:Q49"/>
    <mergeCell ref="R49:S49"/>
    <mergeCell ref="R46:S46"/>
    <mergeCell ref="D46:E46"/>
    <mergeCell ref="D49:E49"/>
    <mergeCell ref="F49:G49"/>
    <mergeCell ref="H49:I49"/>
    <mergeCell ref="H46:I46"/>
  </mergeCells>
  <phoneticPr fontId="3" type="noConversion"/>
  <pageMargins left="0.78740157499999996" right="0.78740157499999996" top="0.984251969" bottom="0.984251969" header="0.4921259845" footer="0.4921259845"/>
  <pageSetup paperSize="9" scale="73" orientation="landscape" r:id="rId1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>
  <sheetPr codeName="Feuil2">
    <pageSetUpPr fitToPage="1"/>
  </sheetPr>
  <dimension ref="A1:K57"/>
  <sheetViews>
    <sheetView workbookViewId="0">
      <selection sqref="A1:K1"/>
    </sheetView>
  </sheetViews>
  <sheetFormatPr baseColWidth="10" defaultRowHeight="12.75"/>
  <sheetData>
    <row r="1" spans="1:11" ht="13.5" thickBot="1">
      <c r="A1" s="150">
        <v>42217</v>
      </c>
      <c r="B1" s="151"/>
      <c r="C1" s="151"/>
      <c r="D1" s="151"/>
      <c r="E1" s="151"/>
      <c r="F1" s="151"/>
      <c r="G1" s="151"/>
      <c r="H1" s="151"/>
      <c r="I1" s="151"/>
      <c r="J1" s="151"/>
      <c r="K1" s="152"/>
    </row>
    <row r="2" spans="1:11">
      <c r="A2" s="153" t="s">
        <v>144</v>
      </c>
      <c r="B2" s="155" t="s">
        <v>145</v>
      </c>
      <c r="C2" s="130" t="s">
        <v>15</v>
      </c>
      <c r="D2" s="131"/>
      <c r="E2" s="130" t="s">
        <v>8</v>
      </c>
      <c r="F2" s="131"/>
      <c r="G2" s="130" t="s">
        <v>4</v>
      </c>
      <c r="H2" s="131"/>
      <c r="I2" s="130" t="s">
        <v>16</v>
      </c>
      <c r="J2" s="131"/>
      <c r="K2" s="132" t="s">
        <v>146</v>
      </c>
    </row>
    <row r="3" spans="1:11" ht="13.5" thickBot="1">
      <c r="A3" s="154"/>
      <c r="B3" s="156"/>
      <c r="C3" s="44" t="s">
        <v>147</v>
      </c>
      <c r="D3" s="45" t="s">
        <v>148</v>
      </c>
      <c r="E3" s="44" t="s">
        <v>147</v>
      </c>
      <c r="F3" s="45" t="s">
        <v>148</v>
      </c>
      <c r="G3" s="44" t="s">
        <v>147</v>
      </c>
      <c r="H3" s="45" t="s">
        <v>148</v>
      </c>
      <c r="I3" s="44" t="s">
        <v>147</v>
      </c>
      <c r="J3" s="45" t="s">
        <v>148</v>
      </c>
      <c r="K3" s="133"/>
    </row>
    <row r="4" spans="1:11">
      <c r="A4" s="46" t="s">
        <v>149</v>
      </c>
      <c r="B4" s="47"/>
      <c r="C4" s="48"/>
      <c r="D4" s="49"/>
      <c r="E4" s="48"/>
      <c r="F4" s="49"/>
      <c r="G4" s="48"/>
      <c r="H4" s="49"/>
      <c r="I4" s="48"/>
      <c r="J4" s="49"/>
      <c r="K4" s="50"/>
    </row>
    <row r="5" spans="1:11">
      <c r="A5" s="51" t="s">
        <v>0</v>
      </c>
      <c r="B5" s="52"/>
      <c r="C5" s="53"/>
      <c r="D5" s="54"/>
      <c r="E5" s="53"/>
      <c r="F5" s="54"/>
      <c r="G5" s="53"/>
      <c r="H5" s="54"/>
      <c r="I5" s="53"/>
      <c r="J5" s="54"/>
      <c r="K5" s="55"/>
    </row>
    <row r="6" spans="1:11">
      <c r="A6" s="51" t="s">
        <v>0</v>
      </c>
      <c r="B6" s="86"/>
      <c r="C6" s="53"/>
      <c r="D6" s="54"/>
      <c r="E6" s="53"/>
      <c r="F6" s="54"/>
      <c r="G6" s="53"/>
      <c r="H6" s="54"/>
      <c r="I6" s="53"/>
      <c r="J6" s="54"/>
      <c r="K6" s="55"/>
    </row>
    <row r="7" spans="1:11">
      <c r="A7" s="51" t="s">
        <v>150</v>
      </c>
      <c r="B7" s="86"/>
      <c r="C7" s="53"/>
      <c r="D7" s="54"/>
      <c r="E7" s="53"/>
      <c r="F7" s="54"/>
      <c r="G7" s="53"/>
      <c r="H7" s="54"/>
      <c r="I7" s="53"/>
      <c r="J7" s="54"/>
      <c r="K7" s="55"/>
    </row>
    <row r="8" spans="1:11">
      <c r="A8" s="51" t="s">
        <v>151</v>
      </c>
      <c r="B8" s="86"/>
      <c r="C8" s="53"/>
      <c r="D8" s="54"/>
      <c r="E8" s="53"/>
      <c r="F8" s="54"/>
      <c r="G8" s="53"/>
      <c r="H8" s="54"/>
      <c r="I8" s="53"/>
      <c r="J8" s="54"/>
      <c r="K8" s="55"/>
    </row>
    <row r="9" spans="1:11">
      <c r="A9" s="56" t="s">
        <v>152</v>
      </c>
      <c r="B9" s="57">
        <v>1</v>
      </c>
      <c r="C9" s="58">
        <v>486</v>
      </c>
      <c r="D9" s="59">
        <v>480</v>
      </c>
      <c r="E9" s="58">
        <v>349</v>
      </c>
      <c r="F9" s="59">
        <v>365</v>
      </c>
      <c r="G9" s="58">
        <v>498</v>
      </c>
      <c r="H9" s="59">
        <v>416</v>
      </c>
      <c r="I9" s="58">
        <v>210</v>
      </c>
      <c r="J9" s="59">
        <v>282</v>
      </c>
      <c r="K9" s="60">
        <v>1543</v>
      </c>
    </row>
    <row r="10" spans="1:11">
      <c r="A10" s="61" t="s">
        <v>1</v>
      </c>
      <c r="B10" s="57">
        <v>2</v>
      </c>
      <c r="C10" s="58"/>
      <c r="D10" s="59"/>
      <c r="E10" s="58"/>
      <c r="F10" s="59"/>
      <c r="G10" s="58"/>
      <c r="H10" s="59"/>
      <c r="I10" s="58"/>
      <c r="J10" s="59"/>
      <c r="K10" s="60"/>
    </row>
    <row r="11" spans="1:11" ht="13.5" thickBot="1">
      <c r="A11" s="134" t="s">
        <v>153</v>
      </c>
      <c r="B11" s="135"/>
      <c r="C11" s="62">
        <f>SUM(C4:C10)</f>
        <v>486</v>
      </c>
      <c r="D11" s="63">
        <f>SUM(D4:D10)</f>
        <v>480</v>
      </c>
      <c r="E11" s="62">
        <f t="shared" ref="E11:K11" si="0">SUM(E4:E10)</f>
        <v>349</v>
      </c>
      <c r="F11" s="63">
        <f t="shared" si="0"/>
        <v>365</v>
      </c>
      <c r="G11" s="62">
        <f t="shared" si="0"/>
        <v>498</v>
      </c>
      <c r="H11" s="63">
        <f t="shared" si="0"/>
        <v>416</v>
      </c>
      <c r="I11" s="62">
        <f t="shared" si="0"/>
        <v>210</v>
      </c>
      <c r="J11" s="63">
        <f t="shared" si="0"/>
        <v>282</v>
      </c>
      <c r="K11" s="64">
        <f t="shared" si="0"/>
        <v>1543</v>
      </c>
    </row>
    <row r="12" spans="1:11">
      <c r="A12" s="65" t="s">
        <v>149</v>
      </c>
      <c r="B12" s="66">
        <v>3</v>
      </c>
      <c r="C12" s="67"/>
      <c r="D12" s="68"/>
      <c r="E12" s="67"/>
      <c r="F12" s="68"/>
      <c r="G12" s="67"/>
      <c r="H12" s="68"/>
      <c r="I12" s="67"/>
      <c r="J12" s="68"/>
      <c r="K12" s="69"/>
    </row>
    <row r="13" spans="1:11">
      <c r="A13" s="70" t="s">
        <v>0</v>
      </c>
      <c r="B13" s="71">
        <v>4</v>
      </c>
      <c r="C13" s="72"/>
      <c r="D13" s="73"/>
      <c r="E13" s="72"/>
      <c r="F13" s="73"/>
      <c r="G13" s="72"/>
      <c r="H13" s="73"/>
      <c r="I13" s="72"/>
      <c r="J13" s="73"/>
      <c r="K13" s="74"/>
    </row>
    <row r="14" spans="1:11">
      <c r="A14" s="70" t="s">
        <v>0</v>
      </c>
      <c r="B14" s="71">
        <v>5</v>
      </c>
      <c r="C14" s="72"/>
      <c r="D14" s="73"/>
      <c r="E14" s="72"/>
      <c r="F14" s="73"/>
      <c r="G14" s="72"/>
      <c r="H14" s="73"/>
      <c r="I14" s="72"/>
      <c r="J14" s="73"/>
      <c r="K14" s="74"/>
    </row>
    <row r="15" spans="1:11">
      <c r="A15" s="70" t="s">
        <v>150</v>
      </c>
      <c r="B15" s="71">
        <v>6</v>
      </c>
      <c r="C15" s="72"/>
      <c r="D15" s="73"/>
      <c r="E15" s="72"/>
      <c r="F15" s="73"/>
      <c r="G15" s="72"/>
      <c r="H15" s="73"/>
      <c r="I15" s="72"/>
      <c r="J15" s="73"/>
      <c r="K15" s="74"/>
    </row>
    <row r="16" spans="1:11">
      <c r="A16" s="70" t="s">
        <v>151</v>
      </c>
      <c r="B16" s="71">
        <v>7</v>
      </c>
      <c r="C16" s="72"/>
      <c r="D16" s="73"/>
      <c r="E16" s="72"/>
      <c r="F16" s="73"/>
      <c r="G16" s="72"/>
      <c r="H16" s="73"/>
      <c r="I16" s="72"/>
      <c r="J16" s="73"/>
      <c r="K16" s="74"/>
    </row>
    <row r="17" spans="1:11">
      <c r="A17" s="70" t="s">
        <v>152</v>
      </c>
      <c r="B17" s="71">
        <v>8</v>
      </c>
      <c r="C17" s="72"/>
      <c r="D17" s="73"/>
      <c r="E17" s="72"/>
      <c r="F17" s="73"/>
      <c r="G17" s="72"/>
      <c r="H17" s="73"/>
      <c r="I17" s="72"/>
      <c r="J17" s="73"/>
      <c r="K17" s="74"/>
    </row>
    <row r="18" spans="1:11">
      <c r="A18" s="70" t="s">
        <v>1</v>
      </c>
      <c r="B18" s="71">
        <v>9</v>
      </c>
      <c r="C18" s="72"/>
      <c r="D18" s="73"/>
      <c r="E18" s="72"/>
      <c r="F18" s="73"/>
      <c r="G18" s="72"/>
      <c r="H18" s="73"/>
      <c r="I18" s="72"/>
      <c r="J18" s="73"/>
      <c r="K18" s="74"/>
    </row>
    <row r="19" spans="1:11" ht="13.5" thickBot="1">
      <c r="A19" s="134" t="s">
        <v>153</v>
      </c>
      <c r="B19" s="135"/>
      <c r="C19" s="62">
        <f>SUM(C12:C18)</f>
        <v>0</v>
      </c>
      <c r="D19" s="63">
        <f>SUM(D12:D18)</f>
        <v>0</v>
      </c>
      <c r="E19" s="62">
        <f t="shared" ref="E19:K19" si="1">SUM(E12:E18)</f>
        <v>0</v>
      </c>
      <c r="F19" s="63">
        <f t="shared" si="1"/>
        <v>0</v>
      </c>
      <c r="G19" s="62">
        <f t="shared" si="1"/>
        <v>0</v>
      </c>
      <c r="H19" s="63">
        <f t="shared" si="1"/>
        <v>0</v>
      </c>
      <c r="I19" s="62">
        <f t="shared" si="1"/>
        <v>0</v>
      </c>
      <c r="J19" s="63">
        <f t="shared" si="1"/>
        <v>0</v>
      </c>
      <c r="K19" s="64">
        <f t="shared" si="1"/>
        <v>0</v>
      </c>
    </row>
    <row r="20" spans="1:11">
      <c r="A20" s="65" t="s">
        <v>149</v>
      </c>
      <c r="B20" s="66">
        <v>10</v>
      </c>
      <c r="C20" s="67"/>
      <c r="D20" s="68"/>
      <c r="E20" s="67"/>
      <c r="F20" s="68"/>
      <c r="G20" s="67"/>
      <c r="H20" s="68"/>
      <c r="I20" s="67"/>
      <c r="J20" s="68"/>
      <c r="K20" s="69"/>
    </row>
    <row r="21" spans="1:11">
      <c r="A21" s="70" t="s">
        <v>0</v>
      </c>
      <c r="B21" s="71">
        <v>11</v>
      </c>
      <c r="C21" s="72"/>
      <c r="D21" s="73"/>
      <c r="E21" s="72"/>
      <c r="F21" s="73"/>
      <c r="G21" s="72"/>
      <c r="H21" s="73"/>
      <c r="I21" s="72"/>
      <c r="J21" s="73"/>
      <c r="K21" s="74"/>
    </row>
    <row r="22" spans="1:11">
      <c r="A22" s="70" t="s">
        <v>0</v>
      </c>
      <c r="B22" s="71">
        <v>12</v>
      </c>
      <c r="C22" s="72"/>
      <c r="D22" s="73"/>
      <c r="E22" s="72"/>
      <c r="F22" s="73"/>
      <c r="G22" s="72"/>
      <c r="H22" s="73"/>
      <c r="I22" s="72"/>
      <c r="J22" s="73"/>
      <c r="K22" s="74"/>
    </row>
    <row r="23" spans="1:11">
      <c r="A23" s="70" t="s">
        <v>150</v>
      </c>
      <c r="B23" s="71">
        <v>13</v>
      </c>
      <c r="C23" s="72"/>
      <c r="D23" s="73"/>
      <c r="E23" s="72"/>
      <c r="F23" s="73"/>
      <c r="G23" s="72"/>
      <c r="H23" s="73"/>
      <c r="I23" s="72"/>
      <c r="J23" s="73"/>
      <c r="K23" s="74"/>
    </row>
    <row r="24" spans="1:11">
      <c r="A24" s="70" t="s">
        <v>151</v>
      </c>
      <c r="B24" s="71">
        <v>14</v>
      </c>
      <c r="C24" s="72"/>
      <c r="D24" s="73"/>
      <c r="E24" s="72"/>
      <c r="F24" s="73"/>
      <c r="G24" s="72"/>
      <c r="H24" s="73"/>
      <c r="I24" s="72"/>
      <c r="J24" s="73"/>
      <c r="K24" s="74"/>
    </row>
    <row r="25" spans="1:11">
      <c r="A25" s="70" t="s">
        <v>152</v>
      </c>
      <c r="B25" s="71">
        <v>15</v>
      </c>
      <c r="C25" s="72"/>
      <c r="D25" s="73"/>
      <c r="E25" s="72"/>
      <c r="F25" s="73"/>
      <c r="G25" s="72"/>
      <c r="H25" s="73"/>
      <c r="I25" s="72"/>
      <c r="J25" s="73"/>
      <c r="K25" s="74"/>
    </row>
    <row r="26" spans="1:11">
      <c r="A26" s="70" t="s">
        <v>1</v>
      </c>
      <c r="B26" s="71">
        <v>16</v>
      </c>
      <c r="C26" s="72"/>
      <c r="D26" s="73"/>
      <c r="E26" s="72"/>
      <c r="F26" s="73"/>
      <c r="G26" s="72"/>
      <c r="H26" s="73"/>
      <c r="I26" s="72"/>
      <c r="J26" s="73"/>
      <c r="K26" s="74"/>
    </row>
    <row r="27" spans="1:11" ht="13.5" thickBot="1">
      <c r="A27" s="134" t="s">
        <v>153</v>
      </c>
      <c r="B27" s="135"/>
      <c r="C27" s="62">
        <f>SUM(C20:C26)</f>
        <v>0</v>
      </c>
      <c r="D27" s="63">
        <f>SUM(D20:D26)</f>
        <v>0</v>
      </c>
      <c r="E27" s="62">
        <f t="shared" ref="E27:K27" si="2">SUM(E20:E26)</f>
        <v>0</v>
      </c>
      <c r="F27" s="63">
        <f t="shared" si="2"/>
        <v>0</v>
      </c>
      <c r="G27" s="62">
        <f t="shared" si="2"/>
        <v>0</v>
      </c>
      <c r="H27" s="63">
        <f t="shared" si="2"/>
        <v>0</v>
      </c>
      <c r="I27" s="62">
        <f t="shared" si="2"/>
        <v>0</v>
      </c>
      <c r="J27" s="63">
        <f t="shared" si="2"/>
        <v>0</v>
      </c>
      <c r="K27" s="64">
        <f t="shared" si="2"/>
        <v>0</v>
      </c>
    </row>
    <row r="28" spans="1:11">
      <c r="A28" s="65" t="s">
        <v>149</v>
      </c>
      <c r="B28" s="75">
        <v>17</v>
      </c>
      <c r="C28" s="76"/>
      <c r="D28" s="77"/>
      <c r="E28" s="76"/>
      <c r="F28" s="77"/>
      <c r="G28" s="76"/>
      <c r="H28" s="77"/>
      <c r="I28" s="76"/>
      <c r="J28" s="77"/>
      <c r="K28" s="78"/>
    </row>
    <row r="29" spans="1:11">
      <c r="A29" s="70" t="s">
        <v>0</v>
      </c>
      <c r="B29" s="79">
        <v>18</v>
      </c>
      <c r="C29" s="80"/>
      <c r="D29" s="81"/>
      <c r="E29" s="80"/>
      <c r="F29" s="81"/>
      <c r="G29" s="80"/>
      <c r="H29" s="81"/>
      <c r="I29" s="80"/>
      <c r="J29" s="81"/>
      <c r="K29" s="82"/>
    </row>
    <row r="30" spans="1:11">
      <c r="A30" s="70" t="s">
        <v>0</v>
      </c>
      <c r="B30" s="79">
        <v>19</v>
      </c>
      <c r="C30" s="80"/>
      <c r="D30" s="81"/>
      <c r="E30" s="80"/>
      <c r="F30" s="81"/>
      <c r="G30" s="80"/>
      <c r="H30" s="81"/>
      <c r="I30" s="80"/>
      <c r="J30" s="81"/>
      <c r="K30" s="82"/>
    </row>
    <row r="31" spans="1:11">
      <c r="A31" s="70" t="s">
        <v>150</v>
      </c>
      <c r="B31" s="79">
        <v>20</v>
      </c>
      <c r="C31" s="80"/>
      <c r="D31" s="81"/>
      <c r="E31" s="80"/>
      <c r="F31" s="81"/>
      <c r="G31" s="80"/>
      <c r="H31" s="81"/>
      <c r="I31" s="80"/>
      <c r="J31" s="81"/>
      <c r="K31" s="82"/>
    </row>
    <row r="32" spans="1:11">
      <c r="A32" s="70" t="s">
        <v>151</v>
      </c>
      <c r="B32" s="79">
        <v>21</v>
      </c>
      <c r="C32" s="80"/>
      <c r="D32" s="81"/>
      <c r="E32" s="80"/>
      <c r="F32" s="81"/>
      <c r="G32" s="80"/>
      <c r="H32" s="81"/>
      <c r="I32" s="80"/>
      <c r="J32" s="81"/>
      <c r="K32" s="82"/>
    </row>
    <row r="33" spans="1:11">
      <c r="A33" s="70" t="s">
        <v>152</v>
      </c>
      <c r="B33" s="79">
        <v>22</v>
      </c>
      <c r="C33" s="80"/>
      <c r="D33" s="81"/>
      <c r="E33" s="80"/>
      <c r="F33" s="81"/>
      <c r="G33" s="80"/>
      <c r="H33" s="81"/>
      <c r="I33" s="80"/>
      <c r="J33" s="81"/>
      <c r="K33" s="82"/>
    </row>
    <row r="34" spans="1:11">
      <c r="A34" s="70" t="s">
        <v>1</v>
      </c>
      <c r="B34" s="79">
        <v>23</v>
      </c>
      <c r="C34" s="80"/>
      <c r="D34" s="81"/>
      <c r="E34" s="80"/>
      <c r="F34" s="81"/>
      <c r="G34" s="80"/>
      <c r="H34" s="81"/>
      <c r="I34" s="80"/>
      <c r="J34" s="81"/>
      <c r="K34" s="82"/>
    </row>
    <row r="35" spans="1:11" ht="13.5" thickBot="1">
      <c r="A35" s="146" t="s">
        <v>153</v>
      </c>
      <c r="B35" s="147"/>
      <c r="C35" s="83">
        <f>SUM(C28:C34)</f>
        <v>0</v>
      </c>
      <c r="D35" s="84">
        <f>SUM(D28:D34)</f>
        <v>0</v>
      </c>
      <c r="E35" s="83">
        <f t="shared" ref="E35:K35" si="3">SUM(E28:E34)</f>
        <v>0</v>
      </c>
      <c r="F35" s="84">
        <f t="shared" si="3"/>
        <v>0</v>
      </c>
      <c r="G35" s="83">
        <f t="shared" si="3"/>
        <v>0</v>
      </c>
      <c r="H35" s="84">
        <f t="shared" si="3"/>
        <v>0</v>
      </c>
      <c r="I35" s="83">
        <f t="shared" si="3"/>
        <v>0</v>
      </c>
      <c r="J35" s="84">
        <f t="shared" si="3"/>
        <v>0</v>
      </c>
      <c r="K35" s="85">
        <f t="shared" si="3"/>
        <v>0</v>
      </c>
    </row>
    <row r="36" spans="1:11">
      <c r="A36" s="65" t="s">
        <v>149</v>
      </c>
      <c r="B36" s="66">
        <v>24</v>
      </c>
      <c r="C36" s="67"/>
      <c r="D36" s="68"/>
      <c r="E36" s="67"/>
      <c r="F36" s="68"/>
      <c r="G36" s="67"/>
      <c r="H36" s="68"/>
      <c r="I36" s="67"/>
      <c r="J36" s="68"/>
      <c r="K36" s="69"/>
    </row>
    <row r="37" spans="1:11">
      <c r="A37" s="70" t="s">
        <v>0</v>
      </c>
      <c r="B37" s="71">
        <v>25</v>
      </c>
      <c r="C37" s="72"/>
      <c r="D37" s="73"/>
      <c r="E37" s="72"/>
      <c r="F37" s="73"/>
      <c r="G37" s="72"/>
      <c r="H37" s="73"/>
      <c r="I37" s="72"/>
      <c r="J37" s="73"/>
      <c r="K37" s="74"/>
    </row>
    <row r="38" spans="1:11">
      <c r="A38" s="70" t="s">
        <v>0</v>
      </c>
      <c r="B38" s="71">
        <v>26</v>
      </c>
      <c r="C38" s="72"/>
      <c r="D38" s="73"/>
      <c r="E38" s="72"/>
      <c r="F38" s="73"/>
      <c r="G38" s="72"/>
      <c r="H38" s="73"/>
      <c r="I38" s="72"/>
      <c r="J38" s="73"/>
      <c r="K38" s="74"/>
    </row>
    <row r="39" spans="1:11">
      <c r="A39" s="61" t="s">
        <v>150</v>
      </c>
      <c r="B39" s="57">
        <v>27</v>
      </c>
      <c r="C39" s="58"/>
      <c r="D39" s="59"/>
      <c r="E39" s="58"/>
      <c r="F39" s="59"/>
      <c r="G39" s="58"/>
      <c r="H39" s="59"/>
      <c r="I39" s="58"/>
      <c r="J39" s="59"/>
      <c r="K39" s="60"/>
    </row>
    <row r="40" spans="1:11">
      <c r="A40" s="61" t="s">
        <v>151</v>
      </c>
      <c r="B40" s="57">
        <v>28</v>
      </c>
      <c r="C40" s="58"/>
      <c r="D40" s="59"/>
      <c r="E40" s="58"/>
      <c r="F40" s="59"/>
      <c r="G40" s="58"/>
      <c r="H40" s="59"/>
      <c r="I40" s="58"/>
      <c r="J40" s="59"/>
      <c r="K40" s="60"/>
    </row>
    <row r="41" spans="1:11">
      <c r="A41" s="56" t="s">
        <v>152</v>
      </c>
      <c r="B41" s="57">
        <v>29</v>
      </c>
      <c r="C41" s="58"/>
      <c r="D41" s="59"/>
      <c r="E41" s="58"/>
      <c r="F41" s="59"/>
      <c r="G41" s="58"/>
      <c r="H41" s="59"/>
      <c r="I41" s="58"/>
      <c r="J41" s="59"/>
      <c r="K41" s="60"/>
    </row>
    <row r="42" spans="1:11">
      <c r="A42" s="56" t="s">
        <v>1</v>
      </c>
      <c r="B42" s="57">
        <v>30</v>
      </c>
      <c r="C42" s="58"/>
      <c r="D42" s="59"/>
      <c r="E42" s="58"/>
      <c r="F42" s="59"/>
      <c r="G42" s="58"/>
      <c r="H42" s="59"/>
      <c r="I42" s="58"/>
      <c r="J42" s="59"/>
      <c r="K42" s="60"/>
    </row>
    <row r="43" spans="1:11" ht="13.5" thickBot="1">
      <c r="A43" s="134" t="s">
        <v>153</v>
      </c>
      <c r="B43" s="135"/>
      <c r="C43" s="62">
        <f>SUM(C36:C42)</f>
        <v>0</v>
      </c>
      <c r="D43" s="63">
        <f>SUM(D36:D42)</f>
        <v>0</v>
      </c>
      <c r="E43" s="62">
        <f t="shared" ref="E43:K43" si="4">SUM(E36:E42)</f>
        <v>0</v>
      </c>
      <c r="F43" s="63">
        <f t="shared" si="4"/>
        <v>0</v>
      </c>
      <c r="G43" s="62">
        <f t="shared" si="4"/>
        <v>0</v>
      </c>
      <c r="H43" s="63">
        <f t="shared" si="4"/>
        <v>0</v>
      </c>
      <c r="I43" s="62">
        <f t="shared" si="4"/>
        <v>0</v>
      </c>
      <c r="J43" s="63">
        <f t="shared" si="4"/>
        <v>0</v>
      </c>
      <c r="K43" s="64">
        <f t="shared" si="4"/>
        <v>0</v>
      </c>
    </row>
    <row r="44" spans="1:11">
      <c r="A44" s="99" t="s">
        <v>149</v>
      </c>
      <c r="B44" s="100">
        <v>31</v>
      </c>
      <c r="C44" s="101"/>
      <c r="D44" s="102"/>
      <c r="E44" s="101"/>
      <c r="F44" s="102"/>
      <c r="G44" s="101"/>
      <c r="H44" s="102"/>
      <c r="I44" s="101"/>
      <c r="J44" s="102"/>
      <c r="K44" s="103"/>
    </row>
    <row r="45" spans="1:11">
      <c r="A45" s="51" t="s">
        <v>0</v>
      </c>
      <c r="B45" s="86"/>
      <c r="C45" s="53"/>
      <c r="D45" s="54"/>
      <c r="E45" s="53"/>
      <c r="F45" s="54"/>
      <c r="G45" s="53"/>
      <c r="H45" s="54"/>
      <c r="I45" s="53"/>
      <c r="J45" s="54"/>
      <c r="K45" s="55"/>
    </row>
    <row r="46" spans="1:11">
      <c r="A46" s="51" t="s">
        <v>0</v>
      </c>
      <c r="B46" s="52"/>
      <c r="C46" s="53"/>
      <c r="D46" s="54"/>
      <c r="E46" s="53"/>
      <c r="F46" s="54"/>
      <c r="G46" s="53"/>
      <c r="H46" s="54"/>
      <c r="I46" s="53"/>
      <c r="J46" s="54"/>
      <c r="K46" s="55"/>
    </row>
    <row r="47" spans="1:11">
      <c r="A47" s="51" t="s">
        <v>150</v>
      </c>
      <c r="B47" s="52"/>
      <c r="C47" s="53"/>
      <c r="D47" s="54"/>
      <c r="E47" s="53"/>
      <c r="F47" s="54"/>
      <c r="G47" s="53"/>
      <c r="H47" s="54"/>
      <c r="I47" s="53"/>
      <c r="J47" s="54"/>
      <c r="K47" s="55"/>
    </row>
    <row r="48" spans="1:11">
      <c r="A48" s="51" t="s">
        <v>151</v>
      </c>
      <c r="B48" s="52"/>
      <c r="C48" s="53"/>
      <c r="D48" s="54"/>
      <c r="E48" s="53"/>
      <c r="F48" s="54"/>
      <c r="G48" s="53"/>
      <c r="H48" s="54"/>
      <c r="I48" s="53"/>
      <c r="J48" s="54"/>
      <c r="K48" s="55"/>
    </row>
    <row r="49" spans="1:11">
      <c r="A49" s="51" t="s">
        <v>152</v>
      </c>
      <c r="B49" s="52"/>
      <c r="C49" s="53"/>
      <c r="D49" s="54"/>
      <c r="E49" s="53"/>
      <c r="F49" s="54"/>
      <c r="G49" s="53"/>
      <c r="H49" s="54"/>
      <c r="I49" s="53"/>
      <c r="J49" s="54"/>
      <c r="K49" s="55"/>
    </row>
    <row r="50" spans="1:11">
      <c r="A50" s="51" t="s">
        <v>1</v>
      </c>
      <c r="B50" s="52"/>
      <c r="C50" s="53"/>
      <c r="D50" s="54"/>
      <c r="E50" s="53"/>
      <c r="F50" s="54"/>
      <c r="G50" s="53"/>
      <c r="H50" s="54"/>
      <c r="I50" s="53"/>
      <c r="J50" s="54"/>
      <c r="K50" s="55"/>
    </row>
    <row r="51" spans="1:11" ht="13.5" thickBot="1">
      <c r="A51" s="148" t="s">
        <v>153</v>
      </c>
      <c r="B51" s="149"/>
      <c r="C51" s="87">
        <f>SUM(C44:C50)</f>
        <v>0</v>
      </c>
      <c r="D51" s="88">
        <f>SUM(D44:D50)</f>
        <v>0</v>
      </c>
      <c r="E51" s="87">
        <f t="shared" ref="E51:K51" si="5">SUM(E44:E50)</f>
        <v>0</v>
      </c>
      <c r="F51" s="88">
        <f t="shared" si="5"/>
        <v>0</v>
      </c>
      <c r="G51" s="87">
        <f t="shared" si="5"/>
        <v>0</v>
      </c>
      <c r="H51" s="88">
        <f t="shared" si="5"/>
        <v>0</v>
      </c>
      <c r="I51" s="87">
        <f t="shared" si="5"/>
        <v>0</v>
      </c>
      <c r="J51" s="88">
        <f t="shared" si="5"/>
        <v>0</v>
      </c>
      <c r="K51" s="89">
        <f t="shared" si="5"/>
        <v>0</v>
      </c>
    </row>
    <row r="52" spans="1:11">
      <c r="A52" s="137" t="s">
        <v>154</v>
      </c>
      <c r="B52" s="138"/>
      <c r="C52" s="90">
        <f>C51+C43+C35+C27+C19+C11</f>
        <v>486</v>
      </c>
      <c r="D52" s="91">
        <f t="shared" ref="D52:K52" si="6">D51+D43+D35+D27+D19+D11</f>
        <v>480</v>
      </c>
      <c r="E52" s="90">
        <f t="shared" si="6"/>
        <v>349</v>
      </c>
      <c r="F52" s="91">
        <f t="shared" si="6"/>
        <v>365</v>
      </c>
      <c r="G52" s="90">
        <f t="shared" si="6"/>
        <v>498</v>
      </c>
      <c r="H52" s="91">
        <f t="shared" si="6"/>
        <v>416</v>
      </c>
      <c r="I52" s="90">
        <f t="shared" si="6"/>
        <v>210</v>
      </c>
      <c r="J52" s="91">
        <f t="shared" si="6"/>
        <v>282</v>
      </c>
      <c r="K52" s="143">
        <f t="shared" si="6"/>
        <v>1543</v>
      </c>
    </row>
    <row r="53" spans="1:11">
      <c r="A53" s="139"/>
      <c r="B53" s="140"/>
      <c r="C53" s="92" t="s">
        <v>147</v>
      </c>
      <c r="D53" s="93" t="s">
        <v>148</v>
      </c>
      <c r="E53" s="92" t="s">
        <v>147</v>
      </c>
      <c r="F53" s="93" t="s">
        <v>148</v>
      </c>
      <c r="G53" s="92" t="s">
        <v>147</v>
      </c>
      <c r="H53" s="93" t="s">
        <v>148</v>
      </c>
      <c r="I53" s="92" t="s">
        <v>147</v>
      </c>
      <c r="J53" s="93" t="s">
        <v>148</v>
      </c>
      <c r="K53" s="144"/>
    </row>
    <row r="54" spans="1:11" ht="13.5" thickBot="1">
      <c r="A54" s="141"/>
      <c r="B54" s="142"/>
      <c r="C54" s="128" t="s">
        <v>15</v>
      </c>
      <c r="D54" s="129"/>
      <c r="E54" s="128" t="s">
        <v>8</v>
      </c>
      <c r="F54" s="129"/>
      <c r="G54" s="128" t="s">
        <v>4</v>
      </c>
      <c r="H54" s="129"/>
      <c r="I54" s="128" t="s">
        <v>16</v>
      </c>
      <c r="J54" s="129"/>
      <c r="K54" s="145"/>
    </row>
    <row r="55" spans="1:11">
      <c r="A55" s="1"/>
    </row>
    <row r="56" spans="1:11">
      <c r="A56" s="1"/>
      <c r="I56" s="136" t="s">
        <v>156</v>
      </c>
      <c r="J56" s="136"/>
      <c r="K56" s="2">
        <v>132595</v>
      </c>
    </row>
    <row r="57" spans="1:11">
      <c r="A57" s="1"/>
      <c r="I57" s="136" t="s">
        <v>155</v>
      </c>
      <c r="J57" s="136"/>
      <c r="K57" s="2">
        <f>K56+K52</f>
        <v>134138</v>
      </c>
    </row>
  </sheetData>
  <mergeCells count="22">
    <mergeCell ref="A1:K1"/>
    <mergeCell ref="A2:A3"/>
    <mergeCell ref="B2:B3"/>
    <mergeCell ref="C2:D2"/>
    <mergeCell ref="E2:F2"/>
    <mergeCell ref="A11:B11"/>
    <mergeCell ref="I56:J56"/>
    <mergeCell ref="I57:J57"/>
    <mergeCell ref="A52:B54"/>
    <mergeCell ref="K52:K54"/>
    <mergeCell ref="C54:D54"/>
    <mergeCell ref="E54:F54"/>
    <mergeCell ref="A19:B19"/>
    <mergeCell ref="A27:B27"/>
    <mergeCell ref="A35:B35"/>
    <mergeCell ref="A43:B43"/>
    <mergeCell ref="A51:B51"/>
    <mergeCell ref="G54:H54"/>
    <mergeCell ref="I54:J54"/>
    <mergeCell ref="G2:H2"/>
    <mergeCell ref="I2:J2"/>
    <mergeCell ref="K2:K3"/>
  </mergeCells>
  <phoneticPr fontId="3" type="noConversion"/>
  <pageMargins left="0.70866141732283472" right="0.70866141732283472" top="0.74803149606299213" bottom="0.74803149606299213" header="0.31496062992125984" footer="0.31496062992125984"/>
  <pageSetup paperSize="9" scale="70" orientation="portrait" verticalDpi="0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2</vt:i4>
      </vt:variant>
      <vt:variant>
        <vt:lpstr>Plages nommées</vt:lpstr>
      </vt:variant>
      <vt:variant>
        <vt:i4>2</vt:i4>
      </vt:variant>
    </vt:vector>
  </HeadingPairs>
  <TitlesOfParts>
    <vt:vector size="4" baseType="lpstr">
      <vt:lpstr>BatCub we ete jours feries</vt:lpstr>
      <vt:lpstr>Suivi</vt:lpstr>
      <vt:lpstr>'BatCub we ete jours feries'!Zone_d_impression</vt:lpstr>
      <vt:lpstr>Suivi!Zone_d_impression</vt:lpstr>
    </vt:vector>
  </TitlesOfParts>
  <Company>TBC</Company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PARIS</dc:creator>
  <cp:lastModifiedBy>WhyNotMe-PM</cp:lastModifiedBy>
  <cp:lastPrinted>2015-08-03T12:49:34Z</cp:lastPrinted>
  <dcterms:created xsi:type="dcterms:W3CDTF">2012-10-15T07:27:44Z</dcterms:created>
  <dcterms:modified xsi:type="dcterms:W3CDTF">2016-02-11T13:27:08Z</dcterms:modified>
</cp:coreProperties>
</file>