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15" yWindow="6360" windowWidth="28860" windowHeight="6420"/>
  </bookViews>
  <sheets>
    <sheet name="Feuil1" sheetId="1" r:id="rId1"/>
    <sheet name="Tarif" sheetId="2" r:id="rId2"/>
    <sheet name="Feuil3" sheetId="3" r:id="rId3"/>
  </sheets>
  <definedNames>
    <definedName name="Intitulé">Tarif!$A$4:$A$12</definedName>
    <definedName name="Tarif">Tarif!$B$4:$B$12</definedName>
  </definedNames>
  <calcPr calcId="125725"/>
</workbook>
</file>

<file path=xl/calcChain.xml><?xml version="1.0" encoding="utf-8"?>
<calcChain xmlns="http://schemas.openxmlformats.org/spreadsheetml/2006/main">
  <c r="V3" i="1"/>
  <c r="V4"/>
  <c r="V5"/>
  <c r="V6"/>
  <c r="V7"/>
  <c r="V2"/>
</calcChain>
</file>

<file path=xl/sharedStrings.xml><?xml version="1.0" encoding="utf-8"?>
<sst xmlns="http://schemas.openxmlformats.org/spreadsheetml/2006/main" count="85" uniqueCount="73">
  <si>
    <t>CIVILITE</t>
  </si>
  <si>
    <t>NOM</t>
  </si>
  <si>
    <t>PRENOM</t>
  </si>
  <si>
    <t>NUMVOIE</t>
  </si>
  <si>
    <t>NOMVOIE</t>
  </si>
  <si>
    <t>ADRESSE1</t>
  </si>
  <si>
    <t>CP</t>
  </si>
  <si>
    <t>VILLE</t>
  </si>
  <si>
    <t>EMAIL</t>
  </si>
  <si>
    <t>NUMTELPER</t>
  </si>
  <si>
    <t>NUMTELPOR</t>
  </si>
  <si>
    <t>DATEEXPIRATIONABONNEMENT</t>
  </si>
  <si>
    <t>NUMCLIENT</t>
  </si>
  <si>
    <t>DATEDEBUTVALIDITE</t>
  </si>
  <si>
    <t>DATE_NAISSANCE</t>
  </si>
  <si>
    <t>NUMEROCARTE</t>
  </si>
  <si>
    <t>DATEEXPIRATIONABOVCUB</t>
  </si>
  <si>
    <t>DATEDEBUTEVALIDITEVCUB</t>
  </si>
  <si>
    <t>NUMEROADHERENTVCUB</t>
  </si>
  <si>
    <t>DATEEXPIRATIONCARTE</t>
  </si>
  <si>
    <t>CODEABONNEMENT</t>
  </si>
  <si>
    <t>TARIF</t>
  </si>
  <si>
    <t>PAIEMENT</t>
  </si>
  <si>
    <t>ABOVCUB</t>
  </si>
  <si>
    <t>PROPOSERVCUB</t>
  </si>
  <si>
    <t>TYPECLIENT</t>
  </si>
  <si>
    <t>Madame</t>
  </si>
  <si>
    <t>CENON</t>
  </si>
  <si>
    <t>CitePassGrp500 PLV</t>
  </si>
  <si>
    <t>Monsieur</t>
  </si>
  <si>
    <t>BLANQUEFORT</t>
  </si>
  <si>
    <t>Cite Pass Grp 10 Plv</t>
  </si>
  <si>
    <t>APT H14G RES COMPOSTELLE</t>
  </si>
  <si>
    <t>PESSAC</t>
  </si>
  <si>
    <t>CitePassGrp500</t>
  </si>
  <si>
    <t xml:space="preserve">RESIDENCE LE BOIS GENTIL </t>
  </si>
  <si>
    <t>TALENCE</t>
  </si>
  <si>
    <t>Mademoiselle</t>
  </si>
  <si>
    <t>RESIDENCE FRANCIS POULENC APP 434</t>
  </si>
  <si>
    <t>BORDEAUX</t>
  </si>
  <si>
    <t>Prevot</t>
  </si>
  <si>
    <t>Kirian</t>
  </si>
  <si>
    <t>Martin</t>
  </si>
  <si>
    <t>Sulivan</t>
  </si>
  <si>
    <t>Ordou</t>
  </si>
  <si>
    <t>Carpentin</t>
  </si>
  <si>
    <t>Jacques</t>
  </si>
  <si>
    <t>Yves</t>
  </si>
  <si>
    <t>Pierre</t>
  </si>
  <si>
    <t>Thomas</t>
  </si>
  <si>
    <t>Jean</t>
  </si>
  <si>
    <t>Rue de Paris</t>
  </si>
  <si>
    <t>Avenue de Bordeaux</t>
  </si>
  <si>
    <t>Rue de Strasbourg</t>
  </si>
  <si>
    <t>Rue Antoine Gautier</t>
  </si>
  <si>
    <t>Rue des Coques</t>
  </si>
  <si>
    <t>Rue du Château</t>
  </si>
  <si>
    <t xml:space="preserve">RES LE SARAILLERE </t>
  </si>
  <si>
    <t>APT 10</t>
  </si>
  <si>
    <t>prevot.jacques@gmail.com</t>
  </si>
  <si>
    <t>martin.pierre@yahoo.fr</t>
  </si>
  <si>
    <t>ABADIethomas@HOTMAIL.COM</t>
  </si>
  <si>
    <t>odroujean@FREE.FR</t>
  </si>
  <si>
    <t>carpentinpierre@ALLIANZ.FR</t>
  </si>
  <si>
    <t>Tarifs des CPG au 01/05/2016</t>
  </si>
  <si>
    <t>Intitulé</t>
  </si>
  <si>
    <t>Tarif</t>
  </si>
  <si>
    <t>Cite Pass Grp 10</t>
  </si>
  <si>
    <t>CitePassGrp FT PLV</t>
  </si>
  <si>
    <t>CitePassGrp200</t>
  </si>
  <si>
    <t>CitePassGrp200 PLV</t>
  </si>
  <si>
    <t>CitePassGrp30</t>
  </si>
  <si>
    <t>CitePassGrp30 PLV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</si>
</sst>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Font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7"/>
  <sheetViews>
    <sheetView tabSelected="1" zoomScale="80" zoomScaleNormal="80" workbookViewId="0">
      <selection activeCell="N4" sqref="N4"/>
    </sheetView>
  </sheetViews>
  <sheetFormatPr baseColWidth="10" defaultRowHeight="15"/>
  <cols>
    <col min="15" max="15" width="16" customWidth="1"/>
    <col min="21" max="21" width="23.7109375" customWidth="1"/>
    <col min="22" max="22" width="13.42578125" customWidth="1"/>
  </cols>
  <sheetData>
    <row r="1" spans="1:2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</row>
    <row r="2" spans="1:26">
      <c r="A2" t="s">
        <v>26</v>
      </c>
      <c r="B2" t="s">
        <v>40</v>
      </c>
      <c r="C2" t="s">
        <v>46</v>
      </c>
      <c r="D2">
        <v>4</v>
      </c>
      <c r="E2" t="s">
        <v>51</v>
      </c>
      <c r="F2" t="s">
        <v>57</v>
      </c>
      <c r="G2">
        <v>33150</v>
      </c>
      <c r="H2" t="s">
        <v>27</v>
      </c>
      <c r="I2" t="s">
        <v>59</v>
      </c>
      <c r="J2">
        <v>547475230</v>
      </c>
      <c r="K2">
        <v>686318373</v>
      </c>
      <c r="L2" s="1">
        <v>43100</v>
      </c>
      <c r="M2">
        <v>999520</v>
      </c>
      <c r="N2" s="1">
        <v>43101</v>
      </c>
      <c r="O2" s="1">
        <v>29947</v>
      </c>
      <c r="P2">
        <v>3223023820</v>
      </c>
      <c r="T2" s="1">
        <v>44369</v>
      </c>
      <c r="U2" t="s">
        <v>28</v>
      </c>
      <c r="V2" s="6">
        <f>INDEX(Tarif,MATCH(U2,Intitulé,0))</f>
        <v>25.55</v>
      </c>
    </row>
    <row r="3" spans="1:26">
      <c r="A3" t="s">
        <v>29</v>
      </c>
      <c r="B3" t="s">
        <v>41</v>
      </c>
      <c r="C3" t="s">
        <v>47</v>
      </c>
      <c r="D3">
        <v>10</v>
      </c>
      <c r="E3" t="s">
        <v>52</v>
      </c>
      <c r="F3" t="s">
        <v>58</v>
      </c>
      <c r="G3">
        <v>33290</v>
      </c>
      <c r="H3" t="s">
        <v>30</v>
      </c>
      <c r="J3">
        <v>556156408</v>
      </c>
      <c r="K3">
        <v>649624937</v>
      </c>
      <c r="L3" s="1">
        <v>42735</v>
      </c>
      <c r="M3">
        <v>1328502</v>
      </c>
      <c r="N3" s="1">
        <v>42736</v>
      </c>
      <c r="O3" s="1">
        <v>21843</v>
      </c>
      <c r="P3">
        <v>3222952773</v>
      </c>
      <c r="T3" s="1">
        <v>44088</v>
      </c>
      <c r="U3" t="s">
        <v>31</v>
      </c>
      <c r="V3" s="6">
        <f>INDEX(Tarif,MATCH(U3,Intitulé,0))</f>
        <v>29.2</v>
      </c>
    </row>
    <row r="4" spans="1:26">
      <c r="A4" t="s">
        <v>29</v>
      </c>
      <c r="B4" t="s">
        <v>42</v>
      </c>
      <c r="C4" t="s">
        <v>48</v>
      </c>
      <c r="D4">
        <v>34</v>
      </c>
      <c r="E4" t="s">
        <v>53</v>
      </c>
      <c r="F4" t="s">
        <v>32</v>
      </c>
      <c r="G4">
        <v>33600</v>
      </c>
      <c r="H4" t="s">
        <v>33</v>
      </c>
      <c r="I4" t="s">
        <v>60</v>
      </c>
      <c r="J4">
        <v>556376088</v>
      </c>
      <c r="K4">
        <v>683016051</v>
      </c>
      <c r="L4" s="1">
        <v>43100</v>
      </c>
      <c r="M4">
        <v>710950</v>
      </c>
      <c r="N4" s="1">
        <v>43101</v>
      </c>
      <c r="O4" s="1">
        <v>26319</v>
      </c>
      <c r="P4">
        <v>32413218</v>
      </c>
      <c r="Q4" s="1">
        <v>42600</v>
      </c>
      <c r="R4" s="1">
        <v>42600</v>
      </c>
      <c r="S4">
        <v>8000188806</v>
      </c>
      <c r="T4" s="1">
        <v>43427</v>
      </c>
      <c r="U4" t="s">
        <v>34</v>
      </c>
      <c r="V4" s="6">
        <f>INDEX(Tarif,MATCH(U4,Intitulé,0))</f>
        <v>306.60000000000002</v>
      </c>
    </row>
    <row r="5" spans="1:26">
      <c r="A5" t="s">
        <v>29</v>
      </c>
      <c r="B5" t="s">
        <v>43</v>
      </c>
      <c r="C5" t="s">
        <v>49</v>
      </c>
      <c r="D5">
        <v>34</v>
      </c>
      <c r="E5" t="s">
        <v>54</v>
      </c>
      <c r="F5" t="s">
        <v>32</v>
      </c>
      <c r="G5">
        <v>33600</v>
      </c>
      <c r="H5" t="s">
        <v>33</v>
      </c>
      <c r="I5" t="s">
        <v>61</v>
      </c>
      <c r="J5">
        <v>556376088</v>
      </c>
      <c r="K5">
        <v>683016051</v>
      </c>
      <c r="L5" s="1">
        <v>43465</v>
      </c>
      <c r="M5">
        <v>710870</v>
      </c>
      <c r="N5" s="1">
        <v>43466</v>
      </c>
      <c r="O5" s="1">
        <v>26532</v>
      </c>
      <c r="P5">
        <v>32413218</v>
      </c>
      <c r="Q5" s="1">
        <v>42600</v>
      </c>
      <c r="R5" s="1">
        <v>42600</v>
      </c>
      <c r="S5">
        <v>8000188806</v>
      </c>
      <c r="T5" s="1">
        <v>43427</v>
      </c>
      <c r="U5" t="s">
        <v>28</v>
      </c>
      <c r="V5" s="6">
        <f>INDEX(Tarif,MATCH(U5,Intitulé,0))</f>
        <v>25.55</v>
      </c>
    </row>
    <row r="6" spans="1:26">
      <c r="A6" t="s">
        <v>29</v>
      </c>
      <c r="B6" t="s">
        <v>44</v>
      </c>
      <c r="C6" t="s">
        <v>50</v>
      </c>
      <c r="D6">
        <v>18</v>
      </c>
      <c r="E6" t="s">
        <v>55</v>
      </c>
      <c r="F6" t="s">
        <v>35</v>
      </c>
      <c r="G6">
        <v>33400</v>
      </c>
      <c r="H6" t="s">
        <v>36</v>
      </c>
      <c r="I6" t="s">
        <v>62</v>
      </c>
      <c r="J6">
        <v>556374077</v>
      </c>
      <c r="K6">
        <v>603090669</v>
      </c>
      <c r="L6" s="1">
        <v>43100</v>
      </c>
      <c r="M6">
        <v>386159</v>
      </c>
      <c r="N6" s="1">
        <v>43101</v>
      </c>
      <c r="O6" s="1">
        <v>24645</v>
      </c>
      <c r="P6">
        <v>3222985449</v>
      </c>
      <c r="T6" s="1">
        <v>44209</v>
      </c>
      <c r="U6" t="s">
        <v>28</v>
      </c>
      <c r="V6" s="6">
        <f>INDEX(Tarif,MATCH(U6,Intitulé,0))</f>
        <v>25.55</v>
      </c>
    </row>
    <row r="7" spans="1:26">
      <c r="A7" t="s">
        <v>37</v>
      </c>
      <c r="B7" t="s">
        <v>45</v>
      </c>
      <c r="C7" t="s">
        <v>48</v>
      </c>
      <c r="D7">
        <v>230</v>
      </c>
      <c r="E7" t="s">
        <v>56</v>
      </c>
      <c r="F7" t="s">
        <v>38</v>
      </c>
      <c r="G7">
        <v>33000</v>
      </c>
      <c r="H7" t="s">
        <v>39</v>
      </c>
      <c r="I7" t="s">
        <v>63</v>
      </c>
      <c r="K7">
        <v>677839748</v>
      </c>
      <c r="L7" s="1">
        <v>43465</v>
      </c>
      <c r="M7">
        <v>973085</v>
      </c>
      <c r="N7" s="1">
        <v>43466</v>
      </c>
      <c r="O7" s="1">
        <v>29162</v>
      </c>
      <c r="P7">
        <v>45100847</v>
      </c>
      <c r="T7" s="1">
        <v>43626</v>
      </c>
      <c r="U7" t="s">
        <v>31</v>
      </c>
      <c r="V7" s="6">
        <f>INDEX(Tarif,MATCH(U7,Intitulé,0))</f>
        <v>29.2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2"/>
  <sheetViews>
    <sheetView workbookViewId="0">
      <selection activeCell="A3" sqref="A3:B12"/>
    </sheetView>
  </sheetViews>
  <sheetFormatPr baseColWidth="10" defaultRowHeight="15"/>
  <sheetData>
    <row r="1" spans="1:2">
      <c r="A1" s="2" t="s">
        <v>64</v>
      </c>
    </row>
    <row r="3" spans="1:2">
      <c r="A3" s="3" t="s">
        <v>65</v>
      </c>
      <c r="B3" s="3" t="s">
        <v>66</v>
      </c>
    </row>
    <row r="4" spans="1:2">
      <c r="A4" s="4" t="s">
        <v>67</v>
      </c>
      <c r="B4" s="4">
        <v>350.4</v>
      </c>
    </row>
    <row r="5" spans="1:2">
      <c r="A5" s="4" t="s">
        <v>31</v>
      </c>
      <c r="B5" s="4">
        <v>29.2</v>
      </c>
    </row>
    <row r="6" spans="1:2">
      <c r="A6" s="4" t="s">
        <v>68</v>
      </c>
      <c r="B6" s="4">
        <v>25.55</v>
      </c>
    </row>
    <row r="7" spans="1:2">
      <c r="A7" s="4" t="s">
        <v>69</v>
      </c>
      <c r="B7" s="4">
        <v>350.4</v>
      </c>
    </row>
    <row r="8" spans="1:2">
      <c r="A8" s="4" t="s">
        <v>70</v>
      </c>
      <c r="B8" s="4">
        <v>29.2</v>
      </c>
    </row>
    <row r="9" spans="1:2">
      <c r="A9" s="4" t="s">
        <v>71</v>
      </c>
      <c r="B9" s="5">
        <v>350.4</v>
      </c>
    </row>
    <row r="10" spans="1:2">
      <c r="A10" s="4" t="s">
        <v>72</v>
      </c>
      <c r="B10" s="4">
        <v>29.2</v>
      </c>
    </row>
    <row r="11" spans="1:2">
      <c r="A11" s="4" t="s">
        <v>34</v>
      </c>
      <c r="B11" s="4">
        <v>306.60000000000002</v>
      </c>
    </row>
    <row r="12" spans="1:2">
      <c r="A12" s="4" t="s">
        <v>28</v>
      </c>
      <c r="B12" s="4">
        <v>25.55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Tarif</vt:lpstr>
      <vt:lpstr>Feuil3</vt:lpstr>
      <vt:lpstr>Intitulé</vt:lpstr>
      <vt:lpstr>Tarif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 Mathieu</dc:creator>
  <cp:lastModifiedBy>WhyNotMe-PM</cp:lastModifiedBy>
  <dcterms:created xsi:type="dcterms:W3CDTF">2016-04-28T15:09:42Z</dcterms:created>
  <dcterms:modified xsi:type="dcterms:W3CDTF">2016-04-28T17:15:52Z</dcterms:modified>
</cp:coreProperties>
</file>