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315" yWindow="75" windowWidth="18645" windowHeight="7335"/>
  </bookViews>
  <sheets>
    <sheet name="Base" sheetId="1" r:id="rId1"/>
    <sheet name="Relance" sheetId="2" r:id="rId2"/>
    <sheet name="Feuil3" sheetId="3" r:id="rId3"/>
  </sheets>
  <definedNames>
    <definedName name="Liste_noms">OFFSET(Base!$A$2,,,COUNTA(Base!$A:$A)-2)</definedName>
    <definedName name="tblo">Base!$A$1:$I$59</definedName>
  </definedNames>
  <calcPr calcId="125725" calcOnSave="0"/>
</workbook>
</file>

<file path=xl/calcChain.xml><?xml version="1.0" encoding="utf-8"?>
<calcChain xmlns="http://schemas.openxmlformats.org/spreadsheetml/2006/main">
  <c r="I10" i="1"/>
  <c r="I3"/>
  <c r="I4"/>
  <c r="I5"/>
  <c r="I6"/>
  <c r="I7"/>
  <c r="I8"/>
  <c r="I9"/>
  <c r="D5" i="2"/>
  <c r="A11" s="1"/>
  <c r="F7"/>
  <c r="E7"/>
  <c r="D6"/>
  <c r="F5"/>
  <c r="I2" i="1"/>
  <c r="I2" i="2" s="1"/>
  <c r="A9" s="1"/>
  <c r="B14" l="1"/>
</calcChain>
</file>

<file path=xl/sharedStrings.xml><?xml version="1.0" encoding="utf-8"?>
<sst xmlns="http://schemas.openxmlformats.org/spreadsheetml/2006/main" count="66" uniqueCount="30">
  <si>
    <t>Noms</t>
  </si>
  <si>
    <t>Prénoms</t>
  </si>
  <si>
    <t>Adresse</t>
  </si>
  <si>
    <t xml:space="preserve">Cp </t>
  </si>
  <si>
    <t>Ville</t>
  </si>
  <si>
    <t>Loyer</t>
  </si>
  <si>
    <t>Paiement</t>
  </si>
  <si>
    <t>Retard</t>
  </si>
  <si>
    <t>BIBI</t>
  </si>
  <si>
    <t>Paul</t>
  </si>
  <si>
    <t>1 rue Bleue</t>
  </si>
  <si>
    <t>Vannes</t>
  </si>
  <si>
    <t>Sté Untel</t>
  </si>
  <si>
    <t>1 rue XX</t>
  </si>
  <si>
    <t>CP-VILLE</t>
  </si>
  <si>
    <t xml:space="preserve">Tél: </t>
  </si>
  <si>
    <t>TITI</t>
  </si>
  <si>
    <t>Pierre</t>
  </si>
  <si>
    <t>1 rue verte</t>
  </si>
  <si>
    <t>texte</t>
  </si>
  <si>
    <t>Date et signature</t>
  </si>
  <si>
    <t>MR</t>
  </si>
  <si>
    <t>Civilité</t>
  </si>
  <si>
    <t>MME</t>
  </si>
  <si>
    <t>Marc</t>
  </si>
  <si>
    <t>BOBO</t>
  </si>
  <si>
    <t>MIMI</t>
  </si>
  <si>
    <t>LOLO</t>
  </si>
  <si>
    <t>Jean</t>
  </si>
  <si>
    <t>LULU</t>
  </si>
</sst>
</file>

<file path=xl/styles.xml><?xml version="1.0" encoding="utf-8"?>
<styleSheet xmlns="http://schemas.openxmlformats.org/spreadsheetml/2006/main">
  <fonts count="2">
    <font>
      <sz val="12"/>
      <color theme="1"/>
      <name val="Comic Sans MS"/>
      <family val="2"/>
    </font>
    <font>
      <b/>
      <sz val="12"/>
      <color theme="0"/>
      <name val="Comic Sans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2" fontId="0" fillId="2" borderId="0" xfId="0" applyNumberFormat="1" applyFill="1"/>
    <xf numFmtId="0" fontId="1" fillId="3" borderId="1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0" borderId="0" xfId="0" applyAlignment="1">
      <alignment horizontal="center"/>
    </xf>
    <xf numFmtId="0" fontId="0" fillId="0" borderId="4" xfId="0" applyFont="1" applyFill="1" applyBorder="1"/>
    <xf numFmtId="0" fontId="0" fillId="0" borderId="5" xfId="0" applyFont="1" applyFill="1" applyBorder="1"/>
    <xf numFmtId="0" fontId="0" fillId="0" borderId="6" xfId="0" applyFont="1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1"/>
  <sheetViews>
    <sheetView tabSelected="1" zoomScale="80" zoomScaleNormal="80" workbookViewId="0">
      <selection activeCell="H10" sqref="H10"/>
    </sheetView>
  </sheetViews>
  <sheetFormatPr baseColWidth="10" defaultRowHeight="19.5"/>
  <sheetData>
    <row r="1" spans="1:9">
      <c r="A1" s="4" t="s">
        <v>0</v>
      </c>
      <c r="B1" s="5" t="s">
        <v>1</v>
      </c>
      <c r="C1" s="5" t="s">
        <v>22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6" t="s">
        <v>7</v>
      </c>
    </row>
    <row r="2" spans="1:9">
      <c r="A2" s="8" t="s">
        <v>8</v>
      </c>
      <c r="B2" s="9" t="s">
        <v>9</v>
      </c>
      <c r="C2" s="9" t="s">
        <v>21</v>
      </c>
      <c r="D2" s="9" t="s">
        <v>10</v>
      </c>
      <c r="E2" s="9">
        <v>56000</v>
      </c>
      <c r="F2" s="9" t="s">
        <v>11</v>
      </c>
      <c r="G2" s="9">
        <v>400</v>
      </c>
      <c r="H2" s="9">
        <v>200</v>
      </c>
      <c r="I2" s="10">
        <f>G2-H2</f>
        <v>200</v>
      </c>
    </row>
    <row r="3" spans="1:9">
      <c r="A3" s="8" t="s">
        <v>16</v>
      </c>
      <c r="B3" s="9" t="s">
        <v>17</v>
      </c>
      <c r="C3" s="9" t="s">
        <v>21</v>
      </c>
      <c r="D3" s="9" t="s">
        <v>18</v>
      </c>
      <c r="E3" s="9">
        <v>56000</v>
      </c>
      <c r="F3" s="9" t="s">
        <v>11</v>
      </c>
      <c r="G3" s="9">
        <v>700</v>
      </c>
      <c r="H3" s="9">
        <v>100</v>
      </c>
      <c r="I3" s="10">
        <f t="shared" ref="I3:I9" si="0">G3-H3</f>
        <v>600</v>
      </c>
    </row>
    <row r="4" spans="1:9">
      <c r="A4" s="8" t="s">
        <v>16</v>
      </c>
      <c r="B4" s="9" t="s">
        <v>24</v>
      </c>
      <c r="C4" s="9" t="s">
        <v>21</v>
      </c>
      <c r="D4" s="9" t="s">
        <v>18</v>
      </c>
      <c r="E4" s="9">
        <v>56000</v>
      </c>
      <c r="F4" s="9" t="s">
        <v>11</v>
      </c>
      <c r="G4" s="9">
        <v>700</v>
      </c>
      <c r="H4" s="9">
        <v>100</v>
      </c>
      <c r="I4" s="10">
        <f t="shared" si="0"/>
        <v>600</v>
      </c>
    </row>
    <row r="5" spans="1:9">
      <c r="A5" s="8" t="s">
        <v>8</v>
      </c>
      <c r="B5" s="9" t="s">
        <v>9</v>
      </c>
      <c r="C5" s="9" t="s">
        <v>21</v>
      </c>
      <c r="D5" s="9" t="s">
        <v>10</v>
      </c>
      <c r="E5" s="9">
        <v>56000</v>
      </c>
      <c r="F5" s="9" t="s">
        <v>11</v>
      </c>
      <c r="G5" s="9">
        <v>400</v>
      </c>
      <c r="H5" s="9">
        <v>250</v>
      </c>
      <c r="I5" s="10">
        <f t="shared" si="0"/>
        <v>150</v>
      </c>
    </row>
    <row r="6" spans="1:9">
      <c r="A6" s="8" t="s">
        <v>25</v>
      </c>
      <c r="B6" s="9" t="s">
        <v>9</v>
      </c>
      <c r="C6" s="9" t="s">
        <v>21</v>
      </c>
      <c r="D6" s="9" t="s">
        <v>10</v>
      </c>
      <c r="E6" s="9">
        <v>56000</v>
      </c>
      <c r="F6" s="9" t="s">
        <v>11</v>
      </c>
      <c r="G6" s="9">
        <v>900</v>
      </c>
      <c r="H6" s="9">
        <v>200</v>
      </c>
      <c r="I6" s="10">
        <f t="shared" si="0"/>
        <v>700</v>
      </c>
    </row>
    <row r="7" spans="1:9">
      <c r="A7" s="8" t="s">
        <v>26</v>
      </c>
      <c r="B7" s="9" t="s">
        <v>17</v>
      </c>
      <c r="C7" s="9" t="s">
        <v>21</v>
      </c>
      <c r="D7" s="9" t="s">
        <v>18</v>
      </c>
      <c r="E7" s="9">
        <v>56000</v>
      </c>
      <c r="F7" s="9" t="s">
        <v>11</v>
      </c>
      <c r="G7" s="9">
        <v>450</v>
      </c>
      <c r="H7" s="9">
        <v>100</v>
      </c>
      <c r="I7" s="10">
        <f t="shared" si="0"/>
        <v>350</v>
      </c>
    </row>
    <row r="8" spans="1:9">
      <c r="A8" s="8" t="s">
        <v>27</v>
      </c>
      <c r="B8" s="9" t="s">
        <v>24</v>
      </c>
      <c r="C8" s="9" t="s">
        <v>21</v>
      </c>
      <c r="D8" s="9" t="s">
        <v>18</v>
      </c>
      <c r="E8" s="9">
        <v>56000</v>
      </c>
      <c r="F8" s="9" t="s">
        <v>11</v>
      </c>
      <c r="G8" s="9">
        <v>800</v>
      </c>
      <c r="H8" s="9">
        <v>100</v>
      </c>
      <c r="I8" s="10">
        <f t="shared" si="0"/>
        <v>700</v>
      </c>
    </row>
    <row r="9" spans="1:9">
      <c r="A9" s="8" t="s">
        <v>8</v>
      </c>
      <c r="B9" s="9" t="s">
        <v>28</v>
      </c>
      <c r="C9" s="9" t="s">
        <v>21</v>
      </c>
      <c r="D9" s="9" t="s">
        <v>10</v>
      </c>
      <c r="E9" s="9">
        <v>56000</v>
      </c>
      <c r="F9" s="9" t="s">
        <v>11</v>
      </c>
      <c r="G9" s="9">
        <v>700</v>
      </c>
      <c r="H9" s="9">
        <v>250</v>
      </c>
      <c r="I9" s="10">
        <f t="shared" si="0"/>
        <v>450</v>
      </c>
    </row>
    <row r="10" spans="1:9">
      <c r="A10" s="8" t="s">
        <v>29</v>
      </c>
      <c r="B10" s="9" t="s">
        <v>28</v>
      </c>
      <c r="C10" s="9" t="s">
        <v>21</v>
      </c>
      <c r="D10" s="9" t="s">
        <v>10</v>
      </c>
      <c r="E10" s="9">
        <v>56000</v>
      </c>
      <c r="F10" s="9" t="s">
        <v>11</v>
      </c>
      <c r="G10" s="9">
        <v>900</v>
      </c>
      <c r="H10" s="9">
        <v>200</v>
      </c>
      <c r="I10" s="10">
        <f t="shared" ref="I10" si="1">G10-H10</f>
        <v>700</v>
      </c>
    </row>
    <row r="11" spans="1:9">
      <c r="A11" s="11"/>
      <c r="B11" s="11"/>
      <c r="C11" s="11"/>
      <c r="D11" s="11"/>
      <c r="E11" s="11"/>
      <c r="F11" s="11"/>
      <c r="G11" s="11"/>
      <c r="H11" s="11"/>
      <c r="I11" s="11"/>
    </row>
  </sheetData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Relance!$J$2:$J$3</xm:f>
          </x14:formula1>
          <xm:sqref>C2:C3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26"/>
  <sheetViews>
    <sheetView topLeftCell="A13" workbookViewId="0">
      <selection activeCell="B33" sqref="B33"/>
    </sheetView>
  </sheetViews>
  <sheetFormatPr baseColWidth="10" defaultRowHeight="19.5"/>
  <cols>
    <col min="3" max="3" width="13.69921875" customWidth="1"/>
    <col min="4" max="4" width="5.3984375" customWidth="1"/>
  </cols>
  <sheetData>
    <row r="1" spans="1:10">
      <c r="A1" t="s">
        <v>12</v>
      </c>
      <c r="I1" s="2" t="s">
        <v>7</v>
      </c>
      <c r="J1" s="2" t="s">
        <v>22</v>
      </c>
    </row>
    <row r="2" spans="1:10">
      <c r="A2" t="s">
        <v>13</v>
      </c>
      <c r="I2" s="3">
        <f>VLOOKUP(E5,Base!$A$2:$I$3,9,FALSE)</f>
        <v>200</v>
      </c>
      <c r="J2" s="2" t="s">
        <v>21</v>
      </c>
    </row>
    <row r="3" spans="1:10">
      <c r="A3" t="s">
        <v>14</v>
      </c>
      <c r="I3" s="2"/>
      <c r="J3" s="2" t="s">
        <v>23</v>
      </c>
    </row>
    <row r="4" spans="1:10">
      <c r="A4" t="s">
        <v>15</v>
      </c>
    </row>
    <row r="5" spans="1:10">
      <c r="D5" s="1" t="str">
        <f>VLOOKUP(E5,Base!$A$2:$I$3,3,FALSE)</f>
        <v>MR</v>
      </c>
      <c r="E5" s="1" t="s">
        <v>8</v>
      </c>
      <c r="F5" s="1" t="str">
        <f>VLOOKUP(E5,Base!$A$2:$I$3,2,FALSE)</f>
        <v>Paul</v>
      </c>
    </row>
    <row r="6" spans="1:10">
      <c r="D6" s="7" t="str">
        <f>VLOOKUP(E5,Base!$A$2:$I$3,4,FALSE)</f>
        <v>1 rue Bleue</v>
      </c>
      <c r="E6" s="7"/>
      <c r="F6" s="7"/>
    </row>
    <row r="7" spans="1:10">
      <c r="E7">
        <f>VLOOKUP(E5,Base!$A$2:$I$3,5)</f>
        <v>56000</v>
      </c>
      <c r="F7" s="1" t="str">
        <f>VLOOKUP(E5,Base!$A$2:$I$3,6)</f>
        <v>Vannes</v>
      </c>
    </row>
    <row r="9" spans="1:10">
      <c r="A9" t="str">
        <f>"Objet: relance suite retard de paiement de: " &amp; I2 &amp; " Euros"</f>
        <v>Objet: relance suite retard de paiement de: 200 Euros</v>
      </c>
    </row>
    <row r="11" spans="1:10">
      <c r="A11" t="str">
        <f>IF(D5="MR","Monsieur","Madame")</f>
        <v>Monsieur</v>
      </c>
    </row>
    <row r="12" spans="1:10">
      <c r="B12" t="s">
        <v>19</v>
      </c>
    </row>
    <row r="14" spans="1:10">
      <c r="B14" t="str">
        <f>IF(I2&lt;500,"Cette somme doit être réglée en un échéancier.","Cette somme doit être réglée en 2 échéanciers.")</f>
        <v>Cette somme doit être réglée en un échéancier.</v>
      </c>
    </row>
    <row r="17" spans="2:4">
      <c r="B17" t="s">
        <v>19</v>
      </c>
    </row>
    <row r="26" spans="2:4">
      <c r="D26" t="s">
        <v>20</v>
      </c>
    </row>
  </sheetData>
  <mergeCells count="1">
    <mergeCell ref="D6:F6"/>
  </mergeCells>
  <dataValidations count="1">
    <dataValidation type="list" allowBlank="1" showInputMessage="1" showErrorMessage="1" sqref="E5">
      <formula1>Liste_noms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9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Relance</vt:lpstr>
      <vt:lpstr>Feuil3</vt:lpstr>
      <vt:lpstr>tblo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PMK</cp:lastModifiedBy>
  <cp:lastPrinted>2016-09-13T14:07:55Z</cp:lastPrinted>
  <dcterms:created xsi:type="dcterms:W3CDTF">2016-09-13T13:32:22Z</dcterms:created>
  <dcterms:modified xsi:type="dcterms:W3CDTF">2016-09-13T17:39:29Z</dcterms:modified>
</cp:coreProperties>
</file>