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1860" yWindow="0" windowWidth="18180" windowHeight="8205" tabRatio="831"/>
  </bookViews>
  <sheets>
    <sheet name="Base" sheetId="5" r:id="rId1"/>
    <sheet name="Tableau" sheetId="7" r:id="rId2"/>
  </sheets>
  <definedNames>
    <definedName name="_xlnm._FilterDatabase" localSheetId="0" hidden="1">Base!$A$1:$C$115</definedName>
    <definedName name="Segment_Semaine">#N/A</definedName>
    <definedName name="Semaines">#REF!</definedName>
    <definedName name="_xlnm.Print_Area" localSheetId="0">Base!$A$1:$E$115</definedName>
  </definedNames>
  <calcPr calcId="145621" calcOnSave="0"/>
  <pivotCaches>
    <pivotCache cacheId="16" r:id="rId3"/>
  </pivotCaches>
  <extLst>
    <ext xmlns:x14="http://schemas.microsoft.com/office/spreadsheetml/2009/9/main" uri="{BBE1A952-AA13-448e-AADC-164F8A28A991}">
      <x14:slicerCaches>
        <x14:slicerCache r:id="rId4"/>
      </x14:slicerCaches>
    </ext>
    <ext xmlns:x14="http://schemas.microsoft.com/office/spreadsheetml/2009/9/main" uri="{79F54976-1DA5-4618-B147-4CDE4B953A38}">
      <x14:workbookPr/>
    </ext>
  </extLst>
</workbook>
</file>

<file path=xl/calcChain.xml><?xml version="1.0" encoding="utf-8"?>
<calcChain xmlns="http://schemas.openxmlformats.org/spreadsheetml/2006/main">
  <c r="E2" i="7" l="1"/>
  <c r="B7" i="7" l="1"/>
  <c r="B21" i="7"/>
  <c r="B25" i="7"/>
  <c r="B10" i="7"/>
  <c r="B14" i="7"/>
  <c r="B18" i="7"/>
  <c r="B22" i="7"/>
  <c r="B13" i="7"/>
  <c r="B11" i="7"/>
  <c r="B19" i="7"/>
  <c r="B23" i="7"/>
  <c r="B9" i="7" l="1"/>
  <c r="B8" i="7"/>
  <c r="B12" i="7" l="1"/>
  <c r="B15" i="7" l="1"/>
  <c r="B17" i="7" l="1"/>
  <c r="B16" i="7"/>
  <c r="B20" i="7" l="1"/>
  <c r="B24" i="7" l="1"/>
  <c r="B26" i="7" l="1"/>
  <c r="B27" i="7" l="1"/>
  <c r="C8" i="7"/>
  <c r="C11" i="7"/>
  <c r="C19" i="7"/>
  <c r="C27" i="7"/>
  <c r="E13" i="7"/>
  <c r="E21" i="7"/>
  <c r="G7" i="7"/>
  <c r="G15" i="7"/>
  <c r="G23" i="7"/>
  <c r="I9" i="7"/>
  <c r="I17" i="7"/>
  <c r="I25" i="7"/>
  <c r="K11" i="7"/>
  <c r="K19" i="7"/>
  <c r="K27" i="7"/>
  <c r="M13" i="7"/>
  <c r="M21" i="7"/>
  <c r="C12" i="7"/>
  <c r="C20" i="7"/>
  <c r="C28" i="7"/>
  <c r="E14" i="7"/>
  <c r="E22" i="7"/>
  <c r="G8" i="7"/>
  <c r="G16" i="7"/>
  <c r="G24" i="7"/>
  <c r="I10" i="7"/>
  <c r="I18" i="7"/>
  <c r="I26" i="7"/>
  <c r="K12" i="7"/>
  <c r="K20" i="7"/>
  <c r="K28" i="7"/>
  <c r="M14" i="7"/>
  <c r="M22" i="7"/>
  <c r="C9" i="7"/>
  <c r="C13" i="7"/>
  <c r="C21" i="7"/>
  <c r="E7" i="7"/>
  <c r="E15" i="7"/>
  <c r="E23" i="7"/>
  <c r="G9" i="7"/>
  <c r="G17" i="7"/>
  <c r="G25" i="7"/>
  <c r="I11" i="7"/>
  <c r="I19" i="7"/>
  <c r="I27" i="7"/>
  <c r="K13" i="7"/>
  <c r="K21" i="7"/>
  <c r="M7" i="7"/>
  <c r="M15" i="7"/>
  <c r="M23" i="7"/>
  <c r="C10" i="7"/>
  <c r="C14" i="7"/>
  <c r="C22" i="7"/>
  <c r="E8" i="7"/>
  <c r="E16" i="7"/>
  <c r="E24" i="7"/>
  <c r="G10" i="7"/>
  <c r="G18" i="7"/>
  <c r="G26" i="7"/>
  <c r="I12" i="7"/>
  <c r="I20" i="7"/>
  <c r="I28" i="7"/>
  <c r="K14" i="7"/>
  <c r="K22" i="7"/>
  <c r="M8" i="7"/>
  <c r="M16" i="7"/>
  <c r="M24" i="7"/>
  <c r="C7" i="7"/>
  <c r="C15" i="7"/>
  <c r="C23" i="7"/>
  <c r="E9" i="7"/>
  <c r="E17" i="7"/>
  <c r="E25" i="7"/>
  <c r="G11" i="7"/>
  <c r="G19" i="7"/>
  <c r="G27" i="7"/>
  <c r="I13" i="7"/>
  <c r="I21" i="7"/>
  <c r="K7" i="7"/>
  <c r="K15" i="7"/>
  <c r="K23" i="7"/>
  <c r="M9" i="7"/>
  <c r="M17" i="7"/>
  <c r="M25" i="7"/>
  <c r="C16" i="7"/>
  <c r="C24" i="7"/>
  <c r="E10" i="7"/>
  <c r="E18" i="7"/>
  <c r="E26" i="7"/>
  <c r="G12" i="7"/>
  <c r="G20" i="7"/>
  <c r="G28" i="7"/>
  <c r="I14" i="7"/>
  <c r="I22" i="7"/>
  <c r="K8" i="7"/>
  <c r="K16" i="7"/>
  <c r="K24" i="7"/>
  <c r="M10" i="7"/>
  <c r="M18" i="7"/>
  <c r="M26" i="7"/>
  <c r="C17" i="7"/>
  <c r="C25" i="7"/>
  <c r="E11" i="7"/>
  <c r="E19" i="7"/>
  <c r="E27" i="7"/>
  <c r="G13" i="7"/>
  <c r="G21" i="7"/>
  <c r="I7" i="7"/>
  <c r="I15" i="7"/>
  <c r="I23" i="7"/>
  <c r="K9" i="7"/>
  <c r="K17" i="7"/>
  <c r="K25" i="7"/>
  <c r="M11" i="7"/>
  <c r="M19" i="7"/>
  <c r="M27" i="7"/>
  <c r="C18" i="7"/>
  <c r="C26" i="7"/>
  <c r="E12" i="7"/>
  <c r="E20" i="7"/>
  <c r="E28" i="7"/>
  <c r="G14" i="7"/>
  <c r="G22" i="7"/>
  <c r="I8" i="7"/>
  <c r="I16" i="7"/>
  <c r="I24" i="7"/>
  <c r="K10" i="7"/>
  <c r="K18" i="7"/>
  <c r="K26" i="7"/>
  <c r="M12" i="7"/>
  <c r="M20" i="7"/>
  <c r="M28" i="7"/>
  <c r="B28" i="7" l="1"/>
</calcChain>
</file>

<file path=xl/sharedStrings.xml><?xml version="1.0" encoding="utf-8"?>
<sst xmlns="http://schemas.openxmlformats.org/spreadsheetml/2006/main" count="409" uniqueCount="157">
  <si>
    <t>NOM - Prénom</t>
  </si>
  <si>
    <t>DEPOT</t>
  </si>
  <si>
    <t>Date d'édition</t>
  </si>
  <si>
    <t>Semaine n°</t>
  </si>
  <si>
    <t>Dont reportés</t>
  </si>
  <si>
    <t>Totaux</t>
  </si>
  <si>
    <t>Tous</t>
  </si>
  <si>
    <t>alfredo</t>
  </si>
  <si>
    <t>alfsigr</t>
  </si>
  <si>
    <t>algar</t>
  </si>
  <si>
    <t>alger</t>
  </si>
  <si>
    <t>algernon</t>
  </si>
  <si>
    <t>ali</t>
  </si>
  <si>
    <t>alia</t>
  </si>
  <si>
    <t>aliah</t>
  </si>
  <si>
    <t>alice</t>
  </si>
  <si>
    <t>alicia</t>
  </si>
  <si>
    <t>alida</t>
  </si>
  <si>
    <t>aliisa</t>
  </si>
  <si>
    <t>alin</t>
  </si>
  <si>
    <t>alina (1)</t>
  </si>
  <si>
    <t>alina (2)</t>
  </si>
  <si>
    <t>aline</t>
  </si>
  <si>
    <t>alis</t>
  </si>
  <si>
    <t>alisa</t>
  </si>
  <si>
    <t>alisha</t>
  </si>
  <si>
    <t>alisia</t>
  </si>
  <si>
    <t>alison</t>
  </si>
  <si>
    <t>alissa</t>
  </si>
  <si>
    <t>alistair</t>
  </si>
  <si>
    <t>alister</t>
  </si>
  <si>
    <t>alisya</t>
  </si>
  <si>
    <t>alix</t>
  </si>
  <si>
    <t>aliyah</t>
  </si>
  <si>
    <t>aliz</t>
  </si>
  <si>
    <t>aliza</t>
  </si>
  <si>
    <t>allan</t>
  </si>
  <si>
    <t>allannah</t>
  </si>
  <si>
    <t>allegra</t>
  </si>
  <si>
    <t>allegria</t>
  </si>
  <si>
    <t>allen</t>
  </si>
  <si>
    <t>allie</t>
  </si>
  <si>
    <t>allison</t>
  </si>
  <si>
    <t>allon</t>
  </si>
  <si>
    <t>ally</t>
  </si>
  <si>
    <t>allycia</t>
  </si>
  <si>
    <t>allyn</t>
  </si>
  <si>
    <t>allyson</t>
  </si>
  <si>
    <t>alma</t>
  </si>
  <si>
    <t>almas</t>
  </si>
  <si>
    <t>almira</t>
  </si>
  <si>
    <t>almudena</t>
  </si>
  <si>
    <t>alodia</t>
  </si>
  <si>
    <t>alois</t>
  </si>
  <si>
    <t>aloisia</t>
  </si>
  <si>
    <t>aloisio</t>
  </si>
  <si>
    <t>alojz</t>
  </si>
  <si>
    <t>alon</t>
  </si>
  <si>
    <t>alondra</t>
  </si>
  <si>
    <t>alonso</t>
  </si>
  <si>
    <t>alonzo</t>
  </si>
  <si>
    <t>aloysius</t>
  </si>
  <si>
    <t>alp</t>
  </si>
  <si>
    <t>alpertti</t>
  </si>
  <si>
    <t>alpha</t>
  </si>
  <si>
    <t>alphaeus</t>
  </si>
  <si>
    <t>alphonse</t>
  </si>
  <si>
    <t>alphonsine</t>
  </si>
  <si>
    <t>alphonso</t>
  </si>
  <si>
    <t>alphonsus</t>
  </si>
  <si>
    <t>alphonzo</t>
  </si>
  <si>
    <t>alpin</t>
  </si>
  <si>
    <t>alta</t>
  </si>
  <si>
    <t>altan</t>
  </si>
  <si>
    <t>alte</t>
  </si>
  <si>
    <t>alter</t>
  </si>
  <si>
    <t>alton</t>
  </si>
  <si>
    <t>aludra</t>
  </si>
  <si>
    <t>alun</t>
  </si>
  <si>
    <t>alva</t>
  </si>
  <si>
    <t>alvah</t>
  </si>
  <si>
    <t>alvar</t>
  </si>
  <si>
    <t>álvaro</t>
  </si>
  <si>
    <t>alvena</t>
  </si>
  <si>
    <t>alvilda</t>
  </si>
  <si>
    <t>alvin</t>
  </si>
  <si>
    <t>alvis</t>
  </si>
  <si>
    <t>alwilda</t>
  </si>
  <si>
    <t>alwyn</t>
  </si>
  <si>
    <t>alya</t>
  </si>
  <si>
    <t>alyce</t>
  </si>
  <si>
    <t>alyona</t>
  </si>
  <si>
    <t>alys</t>
  </si>
  <si>
    <t>alysha</t>
  </si>
  <si>
    <t>alyson</t>
  </si>
  <si>
    <t>alyssa</t>
  </si>
  <si>
    <t>alyssia</t>
  </si>
  <si>
    <t>alyusha</t>
  </si>
  <si>
    <t>alyx</t>
  </si>
  <si>
    <t>alzbeta</t>
  </si>
  <si>
    <t>ama</t>
  </si>
  <si>
    <t>amabel</t>
  </si>
  <si>
    <t>amada</t>
  </si>
  <si>
    <t>amadeo</t>
  </si>
  <si>
    <t>amália</t>
  </si>
  <si>
    <t>amalia</t>
  </si>
  <si>
    <t>amalric</t>
  </si>
  <si>
    <t>amalthea</t>
  </si>
  <si>
    <t>amanda</t>
  </si>
  <si>
    <t>amandine</t>
  </si>
  <si>
    <t>amando</t>
  </si>
  <si>
    <t>amani</t>
  </si>
  <si>
    <t>amar</t>
  </si>
  <si>
    <t>amara</t>
  </si>
  <si>
    <t>amaranta</t>
  </si>
  <si>
    <t>amarante</t>
  </si>
  <si>
    <t>amardad</t>
  </si>
  <si>
    <t>amariah</t>
  </si>
  <si>
    <t>amaryllis</t>
  </si>
  <si>
    <t>amaterasu</t>
  </si>
  <si>
    <t>amato</t>
  </si>
  <si>
    <t>RUE DE PARIS</t>
  </si>
  <si>
    <t>RUE DU MANS</t>
  </si>
  <si>
    <t>RUE DE BREST</t>
  </si>
  <si>
    <t>RUE D'ORLEANS</t>
  </si>
  <si>
    <t>RUE DE STRASBOURG</t>
  </si>
  <si>
    <t>RUE DE LILLE</t>
  </si>
  <si>
    <t>RUE DE BORDEAUX</t>
  </si>
  <si>
    <t>RUE DE METZ</t>
  </si>
  <si>
    <t>RUE DE TOULOUSE</t>
  </si>
  <si>
    <t>RUE DE LYON</t>
  </si>
  <si>
    <t>RUE DE TOULON</t>
  </si>
  <si>
    <t>RUE DE CHATEAUROUX</t>
  </si>
  <si>
    <t>RUE DE NANTES</t>
  </si>
  <si>
    <t>RUE DE DUNKERQUE</t>
  </si>
  <si>
    <t>RUE DE VINCENNES</t>
  </si>
  <si>
    <t>RUE DE VIERZON</t>
  </si>
  <si>
    <t>RUE DE SAINT-NAZAIRE</t>
  </si>
  <si>
    <t>RUE DE COMPIEGNE</t>
  </si>
  <si>
    <t>RUE DE NICE</t>
  </si>
  <si>
    <t>RUE DE MONACO</t>
  </si>
  <si>
    <t>RUE DE ROUEN</t>
  </si>
  <si>
    <t>Pomme</t>
  </si>
  <si>
    <t>Poire</t>
  </si>
  <si>
    <t>Orange</t>
  </si>
  <si>
    <t>Melon</t>
  </si>
  <si>
    <t>Banane</t>
  </si>
  <si>
    <t>Cerise</t>
  </si>
  <si>
    <t xml:space="preserve">RUE DU MANS </t>
  </si>
  <si>
    <t>2</t>
  </si>
  <si>
    <t>Type de fruit</t>
  </si>
  <si>
    <t>Semaine</t>
  </si>
  <si>
    <t>Étiquettes de lignes</t>
  </si>
  <si>
    <t>Total général</t>
  </si>
  <si>
    <t>Fruits</t>
  </si>
  <si>
    <t>Qté</t>
  </si>
  <si>
    <t>Somme de Qté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</si>
</sst>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Sem &quot;General"/>
  </numFmts>
  <fonts count="10" x14ac:knownFonts="1">
    <font>
      <sz val="11"/>
      <color theme="1"/>
      <name val="Calibri"/>
      <family val="2"/>
      <scheme val="minor"/>
    </font>
    <font>
      <b/>
      <sz val="10"/>
      <name val="Times New Roman"/>
      <family val="1"/>
    </font>
    <font>
      <b/>
      <sz val="8"/>
      <name val="Times New Roman"/>
      <family val="1"/>
    </font>
    <font>
      <b/>
      <sz val="11"/>
      <name val="Times New Roman"/>
      <family val="1"/>
    </font>
    <font>
      <sz val="8"/>
      <name val="Times New Roman"/>
      <family val="1"/>
    </font>
    <font>
      <sz val="7"/>
      <name val="Times New Roman"/>
      <family val="1"/>
    </font>
    <font>
      <b/>
      <sz val="10"/>
      <name val="Arial"/>
      <family val="2"/>
    </font>
    <font>
      <sz val="1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gradientFill type="path" left="0.5" right="0.5" top="0.5" bottom="0.5">
        <stop position="0">
          <color rgb="FF8DB4E3"/>
        </stop>
        <stop position="1">
          <color rgb="FF6792C5"/>
        </stop>
      </gradientFill>
    </fill>
    <fill>
      <gradientFill type="path" left="0.5" right="0.5" top="0.5" bottom="0.5">
        <stop position="0">
          <color rgb="FFE0B694"/>
        </stop>
        <stop position="1">
          <color rgb="FFC88500"/>
        </stop>
      </gradientFill>
    </fill>
    <fill>
      <gradientFill type="path" left="0.5" right="0.5" top="0.5" bottom="0.5">
        <stop position="0">
          <color rgb="FFBCD193"/>
        </stop>
        <stop position="1">
          <color rgb="FF85A244"/>
        </stop>
      </gradientFill>
    </fill>
  </fills>
  <borders count="1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8" fillId="4" borderId="3" applyFont="0" applyBorder="0" applyAlignment="0">
      <alignment horizontal="center"/>
    </xf>
    <xf numFmtId="0" fontId="8" fillId="5" borderId="3" applyFont="0" applyBorder="0" applyAlignment="0">
      <alignment horizontal="center"/>
    </xf>
    <xf numFmtId="0" fontId="8" fillId="6" borderId="3" applyFont="0" applyBorder="0" applyAlignment="0">
      <alignment horizontal="center"/>
    </xf>
  </cellStyleXfs>
  <cellXfs count="44">
    <xf numFmtId="0" fontId="0" fillId="0" borderId="0" xfId="0"/>
    <xf numFmtId="0" fontId="0" fillId="0" borderId="0" xfId="0" applyFill="1"/>
    <xf numFmtId="0" fontId="0" fillId="0" borderId="0" xfId="0" applyBorder="1"/>
    <xf numFmtId="0" fontId="7" fillId="0" borderId="0" xfId="0" applyFont="1" applyFill="1"/>
    <xf numFmtId="0" fontId="6" fillId="0" borderId="0" xfId="0" applyFont="1" applyBorder="1"/>
    <xf numFmtId="0" fontId="7" fillId="0" borderId="0" xfId="0" applyFont="1" applyFill="1" applyBorder="1"/>
    <xf numFmtId="0" fontId="7" fillId="0" borderId="0" xfId="0" quotePrefix="1" applyFont="1" applyFill="1"/>
    <xf numFmtId="0" fontId="7" fillId="0" borderId="2" xfId="0" applyFont="1" applyFill="1" applyBorder="1"/>
    <xf numFmtId="0" fontId="3" fillId="0" borderId="2" xfId="0" applyFont="1" applyFill="1" applyBorder="1" applyAlignment="1">
      <alignment horizontal="center"/>
    </xf>
    <xf numFmtId="0" fontId="3" fillId="0" borderId="2" xfId="0" applyFont="1" applyFill="1" applyBorder="1" applyAlignment="1">
      <alignment horizontal="center" vertical="center" wrapText="1"/>
    </xf>
    <xf numFmtId="0" fontId="3" fillId="0" borderId="2" xfId="0" applyFont="1" applyFill="1" applyBorder="1" applyAlignment="1">
      <alignment horizontal="center" vertical="center"/>
    </xf>
    <xf numFmtId="0" fontId="1" fillId="0" borderId="9" xfId="0" applyFont="1" applyFill="1" applyBorder="1" applyAlignment="1">
      <alignment horizontal="center" vertical="center"/>
    </xf>
    <xf numFmtId="0" fontId="7" fillId="0" borderId="2" xfId="0" applyFont="1" applyFill="1" applyBorder="1" applyAlignment="1">
      <alignment horizontal="center"/>
    </xf>
    <xf numFmtId="0" fontId="7" fillId="0" borderId="0" xfId="0" applyFont="1" applyFill="1" applyAlignment="1">
      <alignment horizontal="center"/>
    </xf>
    <xf numFmtId="0" fontId="7" fillId="2" borderId="2" xfId="0" quotePrefix="1" applyFont="1" applyFill="1" applyBorder="1" applyAlignment="1">
      <alignment horizontal="center"/>
    </xf>
    <xf numFmtId="1" fontId="9" fillId="3" borderId="1" xfId="0" applyNumberFormat="1" applyFont="1" applyFill="1" applyBorder="1" applyAlignment="1">
      <alignment horizontal="center"/>
    </xf>
    <xf numFmtId="14" fontId="7" fillId="0" borderId="0" xfId="0" applyNumberFormat="1" applyFont="1" applyFill="1" applyAlignment="1">
      <alignment horizontal="right"/>
    </xf>
    <xf numFmtId="14" fontId="7" fillId="0" borderId="0" xfId="0" applyNumberFormat="1" applyFont="1" applyFill="1" applyAlignment="1">
      <alignment horizontal="center"/>
    </xf>
    <xf numFmtId="0" fontId="9" fillId="0" borderId="0" xfId="0" applyFont="1" applyFill="1" applyAlignment="1">
      <alignment horizontal="centerContinuous"/>
    </xf>
    <xf numFmtId="0" fontId="9" fillId="0" borderId="10" xfId="0" applyFont="1" applyFill="1" applyBorder="1" applyAlignment="1">
      <alignment horizontal="centerContinuous"/>
    </xf>
    <xf numFmtId="0" fontId="7" fillId="0" borderId="2" xfId="0" applyFont="1" applyFill="1" applyBorder="1" applyAlignment="1">
      <alignment horizontal="center"/>
    </xf>
    <xf numFmtId="0" fontId="9" fillId="0" borderId="0" xfId="0" applyFont="1" applyFill="1" applyAlignment="1">
      <alignment horizontal="center"/>
    </xf>
    <xf numFmtId="0" fontId="7" fillId="0" borderId="2" xfId="0" applyFont="1" applyFill="1" applyBorder="1" applyAlignment="1">
      <alignment horizontal="center" vertical="center"/>
    </xf>
    <xf numFmtId="0" fontId="7" fillId="0" borderId="2" xfId="0" applyFont="1" applyFill="1" applyBorder="1" applyAlignment="1">
      <alignment horizontal="center" vertical="center" wrapText="1"/>
    </xf>
    <xf numFmtId="0" fontId="2" fillId="0" borderId="3" xfId="0" applyFont="1" applyFill="1" applyBorder="1" applyAlignment="1">
      <alignment horizontal="center" vertical="center"/>
    </xf>
    <xf numFmtId="0" fontId="1" fillId="0" borderId="3" xfId="0" applyFont="1" applyFill="1" applyBorder="1" applyAlignment="1">
      <alignment horizontal="center" vertical="center"/>
    </xf>
    <xf numFmtId="0" fontId="1" fillId="0" borderId="5" xfId="0" applyFont="1" applyFill="1" applyBorder="1" applyAlignment="1">
      <alignment horizontal="center" vertical="center"/>
    </xf>
    <xf numFmtId="0" fontId="7" fillId="0" borderId="8" xfId="0" applyFont="1" applyFill="1" applyBorder="1"/>
    <xf numFmtId="0" fontId="4" fillId="0" borderId="2" xfId="0" applyFont="1" applyFill="1" applyBorder="1" applyAlignment="1">
      <alignment horizontal="center"/>
    </xf>
    <xf numFmtId="0" fontId="1" fillId="0" borderId="2" xfId="0" applyFont="1" applyFill="1" applyBorder="1" applyAlignment="1">
      <alignment horizontal="center" vertical="center" wrapText="1"/>
    </xf>
    <xf numFmtId="0" fontId="1" fillId="0" borderId="4" xfId="0" applyFont="1" applyFill="1" applyBorder="1" applyAlignment="1">
      <alignment horizontal="center" vertical="center" wrapText="1"/>
    </xf>
    <xf numFmtId="0" fontId="1" fillId="0" borderId="2" xfId="0" applyFont="1" applyFill="1" applyBorder="1" applyAlignment="1">
      <alignment horizontal="center" vertical="center"/>
    </xf>
    <xf numFmtId="0" fontId="1" fillId="0" borderId="4" xfId="0" applyFont="1" applyFill="1" applyBorder="1" applyAlignment="1">
      <alignment horizontal="center" vertical="center"/>
    </xf>
    <xf numFmtId="0" fontId="4" fillId="0" borderId="2" xfId="0" applyFont="1" applyFill="1" applyBorder="1" applyAlignment="1">
      <alignment horizontal="center" vertical="center"/>
    </xf>
    <xf numFmtId="0" fontId="5" fillId="0" borderId="2" xfId="0" applyFont="1" applyFill="1" applyBorder="1" applyAlignment="1">
      <alignment horizontal="center"/>
    </xf>
    <xf numFmtId="0" fontId="7" fillId="0" borderId="7" xfId="0" applyFont="1" applyFill="1" applyBorder="1"/>
    <xf numFmtId="0" fontId="5" fillId="0" borderId="11" xfId="0" applyFont="1" applyFill="1" applyBorder="1" applyAlignment="1">
      <alignment horizontal="center"/>
    </xf>
    <xf numFmtId="0" fontId="1" fillId="0" borderId="11" xfId="0" applyFont="1" applyFill="1" applyBorder="1" applyAlignment="1">
      <alignment horizontal="center" vertical="center"/>
    </xf>
    <xf numFmtId="0" fontId="1" fillId="0" borderId="6" xfId="0" applyFont="1" applyFill="1" applyBorder="1" applyAlignment="1">
      <alignment horizontal="center" vertical="center"/>
    </xf>
    <xf numFmtId="0" fontId="0" fillId="0" borderId="2" xfId="0" applyBorder="1"/>
    <xf numFmtId="0" fontId="0" fillId="0" borderId="2" xfId="0" pivotButton="1" applyBorder="1"/>
    <xf numFmtId="164" fontId="0" fillId="0" borderId="2" xfId="0" applyNumberFormat="1" applyBorder="1" applyAlignment="1">
      <alignment horizontal="left"/>
    </xf>
    <xf numFmtId="0" fontId="0" fillId="0" borderId="2" xfId="0" applyNumberFormat="1" applyBorder="1"/>
    <xf numFmtId="0" fontId="0" fillId="0" borderId="2" xfId="0" applyBorder="1" applyAlignment="1">
      <alignment horizontal="left"/>
    </xf>
  </cellXfs>
  <cellStyles count="4">
    <cellStyle name="Grands" xfId="3"/>
    <cellStyle name="Moyen" xfId="2"/>
    <cellStyle name="Normal" xfId="0" builtinId="0"/>
    <cellStyle name="Petits" xfId="1"/>
  </cellStyles>
  <dxfs count="25">
    <dxf>
      <numFmt numFmtId="164" formatCode="&quot;Sem &quot;General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4" formatCode="&quot;Sem &quot;General"/>
    </dxf>
    <dxf>
      <numFmt numFmtId="164" formatCode="&quot;Sem &quot;General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4" formatCode="&quot;Sem &quot;General"/>
    </dxf>
    <dxf>
      <numFmt numFmtId="164" formatCode="&quot;Sem &quot;General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4" formatCode="&quot;Sem &quot;General"/>
    </dxf>
    <dxf>
      <numFmt numFmtId="164" formatCode="&quot;Sem &quot;General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4" formatCode="&quot;Sem &quot;General"/>
    </dxf>
    <dxf>
      <numFmt numFmtId="164" formatCode="&quot;Sem &quot;General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4" formatCode="&quot;Sem &quot;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imes New Roman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PivotStyle="PivotStyleLight16"/>
  <colors>
    <mruColors>
      <color rgb="FFFF7C80"/>
      <color rgb="FFFF3399"/>
      <color rgb="FF000000"/>
      <color rgb="FF85A244"/>
      <color rgb="FF6792C5"/>
      <color rgb="FFC88500"/>
      <color rgb="FFAEC77B"/>
      <color rgb="FFE0B694"/>
      <color rgb="FFACC1EA"/>
      <color rgb="FF85A2A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microsoft.com/office/2007/relationships/slicerCache" Target="slicerCaches/slicerCach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295275</xdr:colOff>
      <xdr:row>0</xdr:row>
      <xdr:rowOff>161925</xdr:rowOff>
    </xdr:from>
    <xdr:to>
      <xdr:col>21</xdr:col>
      <xdr:colOff>561975</xdr:colOff>
      <xdr:row>4</xdr:row>
      <xdr:rowOff>133350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Semain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main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3192125" y="161925"/>
              <a:ext cx="3314700" cy="7334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BE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MK" refreshedDate="43130.092116550928" createdVersion="4" refreshedVersion="4" minRefreshableVersion="3" recordCount="114">
  <cacheSource type="worksheet">
    <worksheetSource name="Tableau5"/>
  </cacheSource>
  <cacheFields count="5">
    <cacheField name="NOM - Prénom" numFmtId="0">
      <sharedItems/>
    </cacheField>
    <cacheField name="DEPOT" numFmtId="0">
      <sharedItems count="7">
        <s v="RUE DE PARIS"/>
        <s v="RUE DE DUNKERQUE"/>
        <s v="RUE DU MANS"/>
        <s v="RUE DE BREST"/>
        <s v="RUE D'ORLEANS"/>
        <s v="RUE DE STRASBOURG"/>
        <s v="RUE DE LILLE"/>
      </sharedItems>
    </cacheField>
    <cacheField name="Type de fruit" numFmtId="0">
      <sharedItems count="6">
        <s v="Cerise"/>
        <s v="Orange"/>
        <s v="Pomme"/>
        <s v="Banane"/>
        <s v="Poire"/>
        <s v="Melon"/>
      </sharedItems>
    </cacheField>
    <cacheField name="Qté" numFmtId="0">
      <sharedItems containsSemiMixedTypes="0" containsString="0" containsNumber="1" containsInteger="1" minValue="1" maxValue="1"/>
    </cacheField>
    <cacheField name="Semaine" numFmtId="0">
      <sharedItems containsSemiMixedTypes="0" containsString="0" containsNumber="1" containsInteger="1" minValue="1" maxValue="5" count="5">
        <n v="1"/>
        <n v="2"/>
        <n v="3"/>
        <n v="4"/>
        <n v="5"/>
      </sharedItems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14">
  <r>
    <s v="alfredo"/>
    <x v="0"/>
    <x v="0"/>
    <n v="1"/>
    <x v="0"/>
  </r>
  <r>
    <s v="alfsigr"/>
    <x v="0"/>
    <x v="1"/>
    <n v="1"/>
    <x v="0"/>
  </r>
  <r>
    <s v="algar"/>
    <x v="0"/>
    <x v="2"/>
    <n v="1"/>
    <x v="0"/>
  </r>
  <r>
    <s v="alger"/>
    <x v="0"/>
    <x v="2"/>
    <n v="1"/>
    <x v="0"/>
  </r>
  <r>
    <s v="algernon"/>
    <x v="0"/>
    <x v="0"/>
    <n v="1"/>
    <x v="0"/>
  </r>
  <r>
    <s v="ali"/>
    <x v="0"/>
    <x v="3"/>
    <n v="1"/>
    <x v="0"/>
  </r>
  <r>
    <s v="alia"/>
    <x v="0"/>
    <x v="4"/>
    <n v="1"/>
    <x v="0"/>
  </r>
  <r>
    <s v="aliah"/>
    <x v="0"/>
    <x v="2"/>
    <n v="1"/>
    <x v="0"/>
  </r>
  <r>
    <s v="alice"/>
    <x v="0"/>
    <x v="4"/>
    <n v="1"/>
    <x v="0"/>
  </r>
  <r>
    <s v="alicia"/>
    <x v="0"/>
    <x v="4"/>
    <n v="1"/>
    <x v="0"/>
  </r>
  <r>
    <s v="alida"/>
    <x v="0"/>
    <x v="4"/>
    <n v="1"/>
    <x v="0"/>
  </r>
  <r>
    <s v="aliisa"/>
    <x v="0"/>
    <x v="2"/>
    <n v="1"/>
    <x v="0"/>
  </r>
  <r>
    <s v="alin"/>
    <x v="0"/>
    <x v="2"/>
    <n v="1"/>
    <x v="0"/>
  </r>
  <r>
    <s v="alina (1)"/>
    <x v="0"/>
    <x v="1"/>
    <n v="1"/>
    <x v="0"/>
  </r>
  <r>
    <s v="alina (2)"/>
    <x v="0"/>
    <x v="1"/>
    <n v="1"/>
    <x v="0"/>
  </r>
  <r>
    <s v="aline"/>
    <x v="0"/>
    <x v="3"/>
    <n v="1"/>
    <x v="0"/>
  </r>
  <r>
    <s v="alis"/>
    <x v="0"/>
    <x v="2"/>
    <n v="1"/>
    <x v="0"/>
  </r>
  <r>
    <s v="alisa"/>
    <x v="0"/>
    <x v="1"/>
    <n v="1"/>
    <x v="0"/>
  </r>
  <r>
    <s v="alisha"/>
    <x v="0"/>
    <x v="5"/>
    <n v="1"/>
    <x v="0"/>
  </r>
  <r>
    <s v="alisia"/>
    <x v="0"/>
    <x v="2"/>
    <n v="1"/>
    <x v="0"/>
  </r>
  <r>
    <s v="alison"/>
    <x v="0"/>
    <x v="4"/>
    <n v="1"/>
    <x v="0"/>
  </r>
  <r>
    <s v="alissa"/>
    <x v="0"/>
    <x v="4"/>
    <n v="1"/>
    <x v="0"/>
  </r>
  <r>
    <s v="alistair"/>
    <x v="0"/>
    <x v="1"/>
    <n v="1"/>
    <x v="0"/>
  </r>
  <r>
    <s v="alister"/>
    <x v="0"/>
    <x v="4"/>
    <n v="1"/>
    <x v="0"/>
  </r>
  <r>
    <s v="alisya"/>
    <x v="0"/>
    <x v="4"/>
    <n v="1"/>
    <x v="0"/>
  </r>
  <r>
    <s v="alix"/>
    <x v="0"/>
    <x v="2"/>
    <n v="1"/>
    <x v="0"/>
  </r>
  <r>
    <s v="aliyah"/>
    <x v="0"/>
    <x v="2"/>
    <n v="1"/>
    <x v="1"/>
  </r>
  <r>
    <s v="aliz"/>
    <x v="0"/>
    <x v="2"/>
    <n v="1"/>
    <x v="1"/>
  </r>
  <r>
    <s v="aliza"/>
    <x v="0"/>
    <x v="4"/>
    <n v="1"/>
    <x v="1"/>
  </r>
  <r>
    <s v="allan"/>
    <x v="0"/>
    <x v="4"/>
    <n v="1"/>
    <x v="1"/>
  </r>
  <r>
    <s v="allannah"/>
    <x v="0"/>
    <x v="2"/>
    <n v="1"/>
    <x v="1"/>
  </r>
  <r>
    <s v="allegra"/>
    <x v="0"/>
    <x v="5"/>
    <n v="1"/>
    <x v="1"/>
  </r>
  <r>
    <s v="allegria"/>
    <x v="0"/>
    <x v="1"/>
    <n v="1"/>
    <x v="1"/>
  </r>
  <r>
    <s v="allen"/>
    <x v="0"/>
    <x v="4"/>
    <n v="1"/>
    <x v="1"/>
  </r>
  <r>
    <s v="allie"/>
    <x v="0"/>
    <x v="4"/>
    <n v="1"/>
    <x v="1"/>
  </r>
  <r>
    <s v="allison"/>
    <x v="0"/>
    <x v="2"/>
    <n v="1"/>
    <x v="1"/>
  </r>
  <r>
    <s v="allon"/>
    <x v="0"/>
    <x v="5"/>
    <n v="1"/>
    <x v="1"/>
  </r>
  <r>
    <s v="ally"/>
    <x v="0"/>
    <x v="4"/>
    <n v="1"/>
    <x v="1"/>
  </r>
  <r>
    <s v="allycia"/>
    <x v="0"/>
    <x v="4"/>
    <n v="1"/>
    <x v="1"/>
  </r>
  <r>
    <s v="allyn"/>
    <x v="0"/>
    <x v="4"/>
    <n v="1"/>
    <x v="1"/>
  </r>
  <r>
    <s v="allyson"/>
    <x v="0"/>
    <x v="4"/>
    <n v="1"/>
    <x v="1"/>
  </r>
  <r>
    <s v="alma"/>
    <x v="0"/>
    <x v="2"/>
    <n v="1"/>
    <x v="1"/>
  </r>
  <r>
    <s v="almas"/>
    <x v="0"/>
    <x v="2"/>
    <n v="1"/>
    <x v="1"/>
  </r>
  <r>
    <s v="almira"/>
    <x v="0"/>
    <x v="2"/>
    <n v="1"/>
    <x v="1"/>
  </r>
  <r>
    <s v="almudena"/>
    <x v="0"/>
    <x v="2"/>
    <n v="1"/>
    <x v="1"/>
  </r>
  <r>
    <s v="alodia"/>
    <x v="0"/>
    <x v="5"/>
    <n v="1"/>
    <x v="1"/>
  </r>
  <r>
    <s v="alois"/>
    <x v="0"/>
    <x v="4"/>
    <n v="1"/>
    <x v="1"/>
  </r>
  <r>
    <s v="aloisia"/>
    <x v="0"/>
    <x v="4"/>
    <n v="1"/>
    <x v="1"/>
  </r>
  <r>
    <s v="aloisio"/>
    <x v="0"/>
    <x v="1"/>
    <n v="1"/>
    <x v="1"/>
  </r>
  <r>
    <s v="alojz"/>
    <x v="0"/>
    <x v="2"/>
    <n v="1"/>
    <x v="1"/>
  </r>
  <r>
    <s v="alon"/>
    <x v="0"/>
    <x v="0"/>
    <n v="1"/>
    <x v="1"/>
  </r>
  <r>
    <s v="alondra"/>
    <x v="0"/>
    <x v="2"/>
    <n v="1"/>
    <x v="1"/>
  </r>
  <r>
    <s v="alonso"/>
    <x v="0"/>
    <x v="2"/>
    <n v="1"/>
    <x v="2"/>
  </r>
  <r>
    <s v="alonzo"/>
    <x v="0"/>
    <x v="2"/>
    <n v="1"/>
    <x v="2"/>
  </r>
  <r>
    <s v="aloysius"/>
    <x v="0"/>
    <x v="0"/>
    <n v="1"/>
    <x v="2"/>
  </r>
  <r>
    <s v="alp"/>
    <x v="0"/>
    <x v="4"/>
    <n v="1"/>
    <x v="2"/>
  </r>
  <r>
    <s v="alpertti"/>
    <x v="0"/>
    <x v="5"/>
    <n v="1"/>
    <x v="2"/>
  </r>
  <r>
    <s v="alpha"/>
    <x v="0"/>
    <x v="1"/>
    <n v="1"/>
    <x v="2"/>
  </r>
  <r>
    <s v="alphaeus"/>
    <x v="0"/>
    <x v="4"/>
    <n v="1"/>
    <x v="2"/>
  </r>
  <r>
    <s v="alphonse"/>
    <x v="0"/>
    <x v="3"/>
    <n v="1"/>
    <x v="2"/>
  </r>
  <r>
    <s v="alphonsine"/>
    <x v="0"/>
    <x v="4"/>
    <n v="1"/>
    <x v="2"/>
  </r>
  <r>
    <s v="alphonso"/>
    <x v="0"/>
    <x v="2"/>
    <n v="1"/>
    <x v="2"/>
  </r>
  <r>
    <s v="alphonsus"/>
    <x v="0"/>
    <x v="2"/>
    <n v="1"/>
    <x v="2"/>
  </r>
  <r>
    <s v="alphonzo"/>
    <x v="0"/>
    <x v="2"/>
    <n v="1"/>
    <x v="2"/>
  </r>
  <r>
    <s v="alpin"/>
    <x v="0"/>
    <x v="2"/>
    <n v="1"/>
    <x v="2"/>
  </r>
  <r>
    <s v="alta"/>
    <x v="0"/>
    <x v="5"/>
    <n v="1"/>
    <x v="2"/>
  </r>
  <r>
    <s v="altan"/>
    <x v="0"/>
    <x v="3"/>
    <n v="1"/>
    <x v="2"/>
  </r>
  <r>
    <s v="alte"/>
    <x v="0"/>
    <x v="2"/>
    <n v="1"/>
    <x v="2"/>
  </r>
  <r>
    <s v="alter"/>
    <x v="0"/>
    <x v="2"/>
    <n v="1"/>
    <x v="2"/>
  </r>
  <r>
    <s v="alton"/>
    <x v="1"/>
    <x v="0"/>
    <n v="1"/>
    <x v="2"/>
  </r>
  <r>
    <s v="aludra"/>
    <x v="1"/>
    <x v="2"/>
    <n v="1"/>
    <x v="2"/>
  </r>
  <r>
    <s v="alun"/>
    <x v="1"/>
    <x v="4"/>
    <n v="1"/>
    <x v="2"/>
  </r>
  <r>
    <s v="alva"/>
    <x v="1"/>
    <x v="2"/>
    <n v="1"/>
    <x v="2"/>
  </r>
  <r>
    <s v="alvah"/>
    <x v="1"/>
    <x v="2"/>
    <n v="1"/>
    <x v="2"/>
  </r>
  <r>
    <s v="alvar"/>
    <x v="1"/>
    <x v="2"/>
    <n v="1"/>
    <x v="2"/>
  </r>
  <r>
    <s v="álvaro"/>
    <x v="1"/>
    <x v="2"/>
    <n v="1"/>
    <x v="2"/>
  </r>
  <r>
    <s v="alvena"/>
    <x v="1"/>
    <x v="2"/>
    <n v="1"/>
    <x v="3"/>
  </r>
  <r>
    <s v="alvilda"/>
    <x v="1"/>
    <x v="2"/>
    <n v="1"/>
    <x v="3"/>
  </r>
  <r>
    <s v="alvin"/>
    <x v="1"/>
    <x v="2"/>
    <n v="1"/>
    <x v="3"/>
  </r>
  <r>
    <s v="alvis"/>
    <x v="2"/>
    <x v="1"/>
    <n v="1"/>
    <x v="3"/>
  </r>
  <r>
    <s v="alwilda"/>
    <x v="2"/>
    <x v="4"/>
    <n v="1"/>
    <x v="3"/>
  </r>
  <r>
    <s v="alwyn"/>
    <x v="2"/>
    <x v="4"/>
    <n v="1"/>
    <x v="3"/>
  </r>
  <r>
    <s v="alya"/>
    <x v="2"/>
    <x v="1"/>
    <n v="1"/>
    <x v="3"/>
  </r>
  <r>
    <s v="alyce"/>
    <x v="2"/>
    <x v="4"/>
    <n v="1"/>
    <x v="3"/>
  </r>
  <r>
    <s v="alyona"/>
    <x v="2"/>
    <x v="1"/>
    <n v="1"/>
    <x v="3"/>
  </r>
  <r>
    <s v="alys"/>
    <x v="2"/>
    <x v="1"/>
    <n v="1"/>
    <x v="3"/>
  </r>
  <r>
    <s v="alysha"/>
    <x v="2"/>
    <x v="4"/>
    <n v="1"/>
    <x v="3"/>
  </r>
  <r>
    <s v="alyson"/>
    <x v="2"/>
    <x v="4"/>
    <n v="1"/>
    <x v="3"/>
  </r>
  <r>
    <s v="alyssa"/>
    <x v="2"/>
    <x v="5"/>
    <n v="1"/>
    <x v="3"/>
  </r>
  <r>
    <s v="alyssia"/>
    <x v="2"/>
    <x v="1"/>
    <n v="1"/>
    <x v="3"/>
  </r>
  <r>
    <s v="alyusha"/>
    <x v="2"/>
    <x v="2"/>
    <n v="1"/>
    <x v="3"/>
  </r>
  <r>
    <s v="alyx"/>
    <x v="3"/>
    <x v="2"/>
    <n v="1"/>
    <x v="3"/>
  </r>
  <r>
    <s v="alzbeta"/>
    <x v="3"/>
    <x v="2"/>
    <n v="1"/>
    <x v="3"/>
  </r>
  <r>
    <s v="ama"/>
    <x v="3"/>
    <x v="4"/>
    <n v="1"/>
    <x v="3"/>
  </r>
  <r>
    <s v="amabel"/>
    <x v="3"/>
    <x v="4"/>
    <n v="1"/>
    <x v="3"/>
  </r>
  <r>
    <s v="amada"/>
    <x v="3"/>
    <x v="4"/>
    <n v="1"/>
    <x v="3"/>
  </r>
  <r>
    <s v="amadeo"/>
    <x v="3"/>
    <x v="2"/>
    <n v="1"/>
    <x v="3"/>
  </r>
  <r>
    <s v="amalia"/>
    <x v="4"/>
    <x v="4"/>
    <n v="1"/>
    <x v="3"/>
  </r>
  <r>
    <s v="amália"/>
    <x v="4"/>
    <x v="3"/>
    <n v="1"/>
    <x v="3"/>
  </r>
  <r>
    <s v="amalric"/>
    <x v="4"/>
    <x v="2"/>
    <n v="1"/>
    <x v="3"/>
  </r>
  <r>
    <s v="amalthea"/>
    <x v="4"/>
    <x v="2"/>
    <n v="1"/>
    <x v="4"/>
  </r>
  <r>
    <s v="amanda"/>
    <x v="4"/>
    <x v="0"/>
    <n v="1"/>
    <x v="4"/>
  </r>
  <r>
    <s v="amandine"/>
    <x v="4"/>
    <x v="2"/>
    <n v="1"/>
    <x v="4"/>
  </r>
  <r>
    <s v="amando"/>
    <x v="4"/>
    <x v="4"/>
    <n v="1"/>
    <x v="4"/>
  </r>
  <r>
    <s v="amani"/>
    <x v="4"/>
    <x v="2"/>
    <n v="1"/>
    <x v="4"/>
  </r>
  <r>
    <s v="amar"/>
    <x v="5"/>
    <x v="2"/>
    <n v="1"/>
    <x v="4"/>
  </r>
  <r>
    <s v="amara"/>
    <x v="5"/>
    <x v="5"/>
    <n v="1"/>
    <x v="4"/>
  </r>
  <r>
    <s v="amaranta"/>
    <x v="6"/>
    <x v="2"/>
    <n v="1"/>
    <x v="4"/>
  </r>
  <r>
    <s v="amarante"/>
    <x v="6"/>
    <x v="3"/>
    <n v="1"/>
    <x v="4"/>
  </r>
  <r>
    <s v="amardad"/>
    <x v="6"/>
    <x v="4"/>
    <n v="1"/>
    <x v="4"/>
  </r>
  <r>
    <s v="amariah"/>
    <x v="6"/>
    <x v="4"/>
    <n v="1"/>
    <x v="4"/>
  </r>
  <r>
    <s v="amaryllis"/>
    <x v="6"/>
    <x v="5"/>
    <n v="1"/>
    <x v="4"/>
  </r>
  <r>
    <s v="amaterasu"/>
    <x v="6"/>
    <x v="2"/>
    <n v="1"/>
    <x v="4"/>
  </r>
  <r>
    <s v="amato"/>
    <x v="6"/>
    <x v="1"/>
    <n v="1"/>
    <x v="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16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olHeaderCaption="Fruits">
  <location ref="I4:P13" firstHeaderRow="1" firstDataRow="2" firstDataCol="1"/>
  <pivotFields count="5">
    <pivotField showAll="0"/>
    <pivotField axis="axisRow" showAll="0">
      <items count="8">
        <item x="3"/>
        <item x="1"/>
        <item x="6"/>
        <item x="0"/>
        <item x="5"/>
        <item x="4"/>
        <item x="2"/>
        <item t="default"/>
      </items>
    </pivotField>
    <pivotField axis="axisCol" showAll="0">
      <items count="7">
        <item x="3"/>
        <item x="0"/>
        <item x="5"/>
        <item x="1"/>
        <item x="4"/>
        <item x="2"/>
        <item t="default"/>
      </items>
    </pivotField>
    <pivotField dataField="1" showAll="0" defaultSubtotal="0"/>
    <pivotField showAll="0">
      <items count="6">
        <item x="0"/>
        <item x="1"/>
        <item x="2"/>
        <item x="3"/>
        <item x="4"/>
        <item t="default"/>
      </items>
    </pivotField>
  </pivotFields>
  <rowFields count="1">
    <field x="1"/>
  </rowFields>
  <row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rowItems>
  <colFields count="1">
    <field x="2"/>
  </colFields>
  <colItems count="7">
    <i>
      <x/>
    </i>
    <i>
      <x v="1"/>
    </i>
    <i>
      <x v="2"/>
    </i>
    <i>
      <x v="3"/>
    </i>
    <i>
      <x v="4"/>
    </i>
    <i>
      <x v="5"/>
    </i>
    <i t="grand">
      <x/>
    </i>
  </colItems>
  <dataFields count="1">
    <dataField name="Somme de Qté" fld="3" baseField="0" baseItem="0"/>
  </dataFields>
  <formats count="2">
    <format dxfId="15">
      <pivotArea dataOnly="0" labelOnly="1" fieldPosition="0">
        <references count="1">
          <reference field="1" count="0"/>
        </references>
      </pivotArea>
    </format>
    <format dxfId="14">
      <pivotArea type="all" dataOnly="0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Semaine" sourceName="Semaine">
  <pivotTables>
    <pivotTable tabId="5" name="Tableau croisé dynamique2"/>
  </pivotTables>
  <data>
    <tabular pivotCacheId="1">
      <items count="5">
        <i x="0" s="1"/>
        <i x="1" s="1"/>
        <i x="2" s="1"/>
        <i x="3" s="1"/>
        <i x="4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Semaine" cache="Segment_Semaine" caption="Semaine" columnCount="6" rowHeight="241300"/>
</slicers>
</file>

<file path=xl/tables/table1.xml><?xml version="1.0" encoding="utf-8"?>
<table xmlns="http://schemas.openxmlformats.org/spreadsheetml/2006/main" id="5" name="Tableau5" displayName="Tableau5" ref="A1:E115" totalsRowShown="0" headerRowDxfId="17" headerRowBorderDxfId="23" tableBorderDxfId="24" totalsRowBorderDxfId="22">
  <sortState ref="A2:BB315">
    <sortCondition ref="A3"/>
  </sortState>
  <tableColumns count="5">
    <tableColumn id="1" name="NOM - Prénom" dataDxfId="21"/>
    <tableColumn id="2" name="DEPOT" dataDxfId="20"/>
    <tableColumn id="3" name="Type de fruit" dataDxfId="19"/>
    <tableColumn id="56" name="Qté" dataDxfId="16"/>
    <tableColumn id="55" name="Semaine" dataDxfId="18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Solembio">
      <a:dk1>
        <a:srgbClr val="CC99FF"/>
      </a:dk1>
      <a:lt1>
        <a:srgbClr val="FFFF99"/>
      </a:lt1>
      <a:dk2>
        <a:srgbClr val="FFFFFF"/>
      </a:dk2>
      <a:lt2>
        <a:srgbClr val="EEECE1"/>
      </a:lt2>
      <a:accent1>
        <a:srgbClr val="ACC1EA"/>
      </a:accent1>
      <a:accent2>
        <a:srgbClr val="6792C5"/>
      </a:accent2>
      <a:accent3>
        <a:srgbClr val="E0B694"/>
      </a:accent3>
      <a:accent4>
        <a:srgbClr val="C88500"/>
      </a:accent4>
      <a:accent5>
        <a:srgbClr val="AEC77B"/>
      </a:accent5>
      <a:accent6>
        <a:srgbClr val="85A244"/>
      </a:accent6>
      <a:hlink>
        <a:srgbClr val="FFFFFF"/>
      </a:hlink>
      <a:folHlink>
        <a:srgbClr val="FFFFFF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5" Type="http://schemas.microsoft.com/office/2007/relationships/slicer" Target="../slicers/slicer1.xm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P115"/>
  <sheetViews>
    <sheetView tabSelected="1" zoomScaleNormal="100" workbookViewId="0">
      <pane xSplit="3" ySplit="1" topLeftCell="D2" activePane="bottomRight" state="frozen"/>
      <selection pane="topRight" activeCell="D1" sqref="D1"/>
      <selection pane="bottomLeft" activeCell="A2" sqref="A2"/>
      <selection pane="bottomRight" activeCell="I7" sqref="I7"/>
    </sheetView>
  </sheetViews>
  <sheetFormatPr baseColWidth="10" defaultColWidth="9.140625" defaultRowHeight="15" x14ac:dyDescent="0.25"/>
  <cols>
    <col min="1" max="1" width="21.5703125" customWidth="1"/>
    <col min="2" max="2" width="20.5703125" style="2" customWidth="1"/>
    <col min="3" max="5" width="15.85546875" style="4" customWidth="1"/>
    <col min="9" max="9" width="21" customWidth="1"/>
    <col min="10" max="10" width="8.28515625" bestFit="1" customWidth="1"/>
    <col min="11" max="11" width="6.5703125" customWidth="1"/>
    <col min="12" max="12" width="6.85546875" customWidth="1"/>
    <col min="13" max="13" width="7.42578125" customWidth="1"/>
    <col min="14" max="14" width="5.7109375" customWidth="1"/>
    <col min="15" max="15" width="7.85546875" customWidth="1"/>
    <col min="16" max="16" width="12.5703125" bestFit="1" customWidth="1"/>
  </cols>
  <sheetData>
    <row r="1" spans="1:16" x14ac:dyDescent="0.25">
      <c r="A1" s="11" t="s">
        <v>0</v>
      </c>
      <c r="B1" s="24" t="s">
        <v>1</v>
      </c>
      <c r="C1" s="25" t="s">
        <v>150</v>
      </c>
      <c r="D1" s="26" t="s">
        <v>155</v>
      </c>
      <c r="E1" s="26" t="s">
        <v>151</v>
      </c>
    </row>
    <row r="2" spans="1:16" x14ac:dyDescent="0.25">
      <c r="A2" s="27" t="s">
        <v>7</v>
      </c>
      <c r="B2" s="28" t="s">
        <v>121</v>
      </c>
      <c r="C2" s="29" t="s">
        <v>147</v>
      </c>
      <c r="D2" s="30">
        <v>1</v>
      </c>
      <c r="E2" s="30">
        <v>1</v>
      </c>
    </row>
    <row r="3" spans="1:16" s="1" customFormat="1" x14ac:dyDescent="0.25">
      <c r="A3" s="27" t="s">
        <v>8</v>
      </c>
      <c r="B3" s="28" t="s">
        <v>121</v>
      </c>
      <c r="C3" s="29" t="s">
        <v>144</v>
      </c>
      <c r="D3" s="30">
        <v>1</v>
      </c>
      <c r="E3" s="30">
        <v>1</v>
      </c>
    </row>
    <row r="4" spans="1:16" s="1" customFormat="1" x14ac:dyDescent="0.25">
      <c r="A4" s="27" t="s">
        <v>9</v>
      </c>
      <c r="B4" s="28" t="s">
        <v>121</v>
      </c>
      <c r="C4" s="31" t="s">
        <v>142</v>
      </c>
      <c r="D4" s="30">
        <v>1</v>
      </c>
      <c r="E4" s="32">
        <v>1</v>
      </c>
      <c r="I4" s="40" t="s">
        <v>156</v>
      </c>
      <c r="J4" s="40" t="s">
        <v>154</v>
      </c>
      <c r="K4" s="39"/>
      <c r="L4" s="39"/>
      <c r="M4" s="39"/>
      <c r="N4" s="39"/>
      <c r="O4" s="39"/>
      <c r="P4" s="39"/>
    </row>
    <row r="5" spans="1:16" s="1" customFormat="1" x14ac:dyDescent="0.25">
      <c r="A5" s="27" t="s">
        <v>10</v>
      </c>
      <c r="B5" s="28" t="s">
        <v>121</v>
      </c>
      <c r="C5" s="31" t="s">
        <v>142</v>
      </c>
      <c r="D5" s="30">
        <v>1</v>
      </c>
      <c r="E5" s="32">
        <v>1</v>
      </c>
      <c r="I5" s="40" t="s">
        <v>152</v>
      </c>
      <c r="J5" s="39" t="s">
        <v>146</v>
      </c>
      <c r="K5" s="39" t="s">
        <v>147</v>
      </c>
      <c r="L5" s="39" t="s">
        <v>145</v>
      </c>
      <c r="M5" s="39" t="s">
        <v>144</v>
      </c>
      <c r="N5" s="39" t="s">
        <v>143</v>
      </c>
      <c r="O5" s="39" t="s">
        <v>142</v>
      </c>
      <c r="P5" s="39" t="s">
        <v>153</v>
      </c>
    </row>
    <row r="6" spans="1:16" x14ac:dyDescent="0.25">
      <c r="A6" s="27" t="s">
        <v>11</v>
      </c>
      <c r="B6" s="28" t="s">
        <v>121</v>
      </c>
      <c r="C6" s="31" t="s">
        <v>147</v>
      </c>
      <c r="D6" s="30">
        <v>1</v>
      </c>
      <c r="E6" s="32">
        <v>1</v>
      </c>
      <c r="I6" s="41" t="s">
        <v>123</v>
      </c>
      <c r="J6" s="42"/>
      <c r="K6" s="42"/>
      <c r="L6" s="42"/>
      <c r="M6" s="42"/>
      <c r="N6" s="42">
        <v>3</v>
      </c>
      <c r="O6" s="42">
        <v>3</v>
      </c>
      <c r="P6" s="42">
        <v>6</v>
      </c>
    </row>
    <row r="7" spans="1:16" x14ac:dyDescent="0.25">
      <c r="A7" s="27" t="s">
        <v>12</v>
      </c>
      <c r="B7" s="28" t="s">
        <v>121</v>
      </c>
      <c r="C7" s="31" t="s">
        <v>146</v>
      </c>
      <c r="D7" s="30">
        <v>1</v>
      </c>
      <c r="E7" s="32">
        <v>1</v>
      </c>
      <c r="I7" s="41" t="s">
        <v>134</v>
      </c>
      <c r="J7" s="42"/>
      <c r="K7" s="42">
        <v>1</v>
      </c>
      <c r="L7" s="42"/>
      <c r="M7" s="42"/>
      <c r="N7" s="42">
        <v>1</v>
      </c>
      <c r="O7" s="42">
        <v>8</v>
      </c>
      <c r="P7" s="42">
        <v>10</v>
      </c>
    </row>
    <row r="8" spans="1:16" x14ac:dyDescent="0.25">
      <c r="A8" s="27" t="s">
        <v>13</v>
      </c>
      <c r="B8" s="28" t="s">
        <v>121</v>
      </c>
      <c r="C8" s="31" t="s">
        <v>143</v>
      </c>
      <c r="D8" s="30">
        <v>1</v>
      </c>
      <c r="E8" s="32">
        <v>1</v>
      </c>
      <c r="I8" s="41" t="s">
        <v>126</v>
      </c>
      <c r="J8" s="42">
        <v>1</v>
      </c>
      <c r="K8" s="42"/>
      <c r="L8" s="42">
        <v>1</v>
      </c>
      <c r="M8" s="42">
        <v>1</v>
      </c>
      <c r="N8" s="42">
        <v>2</v>
      </c>
      <c r="O8" s="42">
        <v>2</v>
      </c>
      <c r="P8" s="42">
        <v>7</v>
      </c>
    </row>
    <row r="9" spans="1:16" x14ac:dyDescent="0.25">
      <c r="A9" s="27" t="s">
        <v>14</v>
      </c>
      <c r="B9" s="28" t="s">
        <v>121</v>
      </c>
      <c r="C9" s="31" t="s">
        <v>142</v>
      </c>
      <c r="D9" s="30">
        <v>1</v>
      </c>
      <c r="E9" s="32">
        <v>1</v>
      </c>
      <c r="I9" s="41" t="s">
        <v>121</v>
      </c>
      <c r="J9" s="42">
        <v>4</v>
      </c>
      <c r="K9" s="42">
        <v>4</v>
      </c>
      <c r="L9" s="42">
        <v>6</v>
      </c>
      <c r="M9" s="42">
        <v>8</v>
      </c>
      <c r="N9" s="42">
        <v>21</v>
      </c>
      <c r="O9" s="42">
        <v>26</v>
      </c>
      <c r="P9" s="42">
        <v>69</v>
      </c>
    </row>
    <row r="10" spans="1:16" x14ac:dyDescent="0.25">
      <c r="A10" s="27" t="s">
        <v>15</v>
      </c>
      <c r="B10" s="28" t="s">
        <v>121</v>
      </c>
      <c r="C10" s="31" t="s">
        <v>143</v>
      </c>
      <c r="D10" s="30">
        <v>1</v>
      </c>
      <c r="E10" s="32">
        <v>1</v>
      </c>
      <c r="I10" s="41" t="s">
        <v>125</v>
      </c>
      <c r="J10" s="42"/>
      <c r="K10" s="42"/>
      <c r="L10" s="42">
        <v>1</v>
      </c>
      <c r="M10" s="42"/>
      <c r="N10" s="42"/>
      <c r="O10" s="42">
        <v>1</v>
      </c>
      <c r="P10" s="42">
        <v>2</v>
      </c>
    </row>
    <row r="11" spans="1:16" s="1" customFormat="1" x14ac:dyDescent="0.25">
      <c r="A11" s="27" t="s">
        <v>16</v>
      </c>
      <c r="B11" s="28" t="s">
        <v>121</v>
      </c>
      <c r="C11" s="31" t="s">
        <v>143</v>
      </c>
      <c r="D11" s="30">
        <v>1</v>
      </c>
      <c r="E11" s="32">
        <v>1</v>
      </c>
      <c r="I11" s="41" t="s">
        <v>124</v>
      </c>
      <c r="J11" s="42">
        <v>1</v>
      </c>
      <c r="K11" s="42">
        <v>1</v>
      </c>
      <c r="L11" s="42"/>
      <c r="M11" s="42"/>
      <c r="N11" s="42">
        <v>2</v>
      </c>
      <c r="O11" s="42">
        <v>4</v>
      </c>
      <c r="P11" s="42">
        <v>8</v>
      </c>
    </row>
    <row r="12" spans="1:16" x14ac:dyDescent="0.25">
      <c r="A12" s="27" t="s">
        <v>17</v>
      </c>
      <c r="B12" s="28" t="s">
        <v>121</v>
      </c>
      <c r="C12" s="31" t="s">
        <v>143</v>
      </c>
      <c r="D12" s="30">
        <v>1</v>
      </c>
      <c r="E12" s="32">
        <v>1</v>
      </c>
      <c r="I12" s="41" t="s">
        <v>122</v>
      </c>
      <c r="J12" s="42"/>
      <c r="K12" s="42"/>
      <c r="L12" s="42">
        <v>1</v>
      </c>
      <c r="M12" s="42">
        <v>5</v>
      </c>
      <c r="N12" s="42">
        <v>5</v>
      </c>
      <c r="O12" s="42">
        <v>1</v>
      </c>
      <c r="P12" s="42">
        <v>12</v>
      </c>
    </row>
    <row r="13" spans="1:16" s="1" customFormat="1" x14ac:dyDescent="0.25">
      <c r="A13" s="27" t="s">
        <v>18</v>
      </c>
      <c r="B13" s="28" t="s">
        <v>121</v>
      </c>
      <c r="C13" s="31" t="s">
        <v>142</v>
      </c>
      <c r="D13" s="30">
        <v>1</v>
      </c>
      <c r="E13" s="32">
        <v>1</v>
      </c>
      <c r="I13" s="43" t="s">
        <v>153</v>
      </c>
      <c r="J13" s="42">
        <v>6</v>
      </c>
      <c r="K13" s="42">
        <v>6</v>
      </c>
      <c r="L13" s="42">
        <v>9</v>
      </c>
      <c r="M13" s="42">
        <v>14</v>
      </c>
      <c r="N13" s="42">
        <v>34</v>
      </c>
      <c r="O13" s="42">
        <v>45</v>
      </c>
      <c r="P13" s="42">
        <v>114</v>
      </c>
    </row>
    <row r="14" spans="1:16" s="1" customFormat="1" x14ac:dyDescent="0.25">
      <c r="A14" s="27" t="s">
        <v>19</v>
      </c>
      <c r="B14" s="28" t="s">
        <v>121</v>
      </c>
      <c r="C14" s="31" t="s">
        <v>142</v>
      </c>
      <c r="D14" s="30">
        <v>1</v>
      </c>
      <c r="E14" s="32">
        <v>1</v>
      </c>
      <c r="I14"/>
      <c r="J14"/>
      <c r="K14"/>
      <c r="L14"/>
      <c r="M14"/>
      <c r="N14"/>
      <c r="O14"/>
      <c r="P14"/>
    </row>
    <row r="15" spans="1:16" s="1" customFormat="1" x14ac:dyDescent="0.25">
      <c r="A15" s="27" t="s">
        <v>20</v>
      </c>
      <c r="B15" s="28" t="s">
        <v>121</v>
      </c>
      <c r="C15" s="31" t="s">
        <v>144</v>
      </c>
      <c r="D15" s="30">
        <v>1</v>
      </c>
      <c r="E15" s="32">
        <v>1</v>
      </c>
      <c r="I15"/>
      <c r="J15"/>
      <c r="K15"/>
      <c r="L15"/>
      <c r="M15"/>
      <c r="N15"/>
      <c r="O15"/>
      <c r="P15"/>
    </row>
    <row r="16" spans="1:16" s="1" customFormat="1" x14ac:dyDescent="0.25">
      <c r="A16" s="27" t="s">
        <v>21</v>
      </c>
      <c r="B16" s="28" t="s">
        <v>121</v>
      </c>
      <c r="C16" s="31" t="s">
        <v>144</v>
      </c>
      <c r="D16" s="30">
        <v>1</v>
      </c>
      <c r="E16" s="32">
        <v>1</v>
      </c>
      <c r="I16"/>
      <c r="J16"/>
      <c r="K16"/>
      <c r="L16"/>
      <c r="M16"/>
      <c r="N16"/>
      <c r="O16"/>
      <c r="P16"/>
    </row>
    <row r="17" spans="1:16" x14ac:dyDescent="0.25">
      <c r="A17" s="27" t="s">
        <v>22</v>
      </c>
      <c r="B17" s="28" t="s">
        <v>121</v>
      </c>
      <c r="C17" s="31" t="s">
        <v>146</v>
      </c>
      <c r="D17" s="30">
        <v>1</v>
      </c>
      <c r="E17" s="32">
        <v>1</v>
      </c>
    </row>
    <row r="18" spans="1:16" x14ac:dyDescent="0.25">
      <c r="A18" s="27" t="s">
        <v>23</v>
      </c>
      <c r="B18" s="28" t="s">
        <v>121</v>
      </c>
      <c r="C18" s="31" t="s">
        <v>142</v>
      </c>
      <c r="D18" s="30">
        <v>1</v>
      </c>
      <c r="E18" s="32">
        <v>1</v>
      </c>
    </row>
    <row r="19" spans="1:16" x14ac:dyDescent="0.25">
      <c r="A19" s="27" t="s">
        <v>24</v>
      </c>
      <c r="B19" s="28" t="s">
        <v>121</v>
      </c>
      <c r="C19" s="31" t="s">
        <v>144</v>
      </c>
      <c r="D19" s="30">
        <v>1</v>
      </c>
      <c r="E19" s="32">
        <v>1</v>
      </c>
    </row>
    <row r="20" spans="1:16" x14ac:dyDescent="0.25">
      <c r="A20" s="27" t="s">
        <v>25</v>
      </c>
      <c r="B20" s="28" t="s">
        <v>121</v>
      </c>
      <c r="C20" s="31" t="s">
        <v>145</v>
      </c>
      <c r="D20" s="30">
        <v>1</v>
      </c>
      <c r="E20" s="32">
        <v>1</v>
      </c>
    </row>
    <row r="21" spans="1:16" s="1" customFormat="1" x14ac:dyDescent="0.25">
      <c r="A21" s="27" t="s">
        <v>26</v>
      </c>
      <c r="B21" s="28" t="s">
        <v>121</v>
      </c>
      <c r="C21" s="31" t="s">
        <v>142</v>
      </c>
      <c r="D21" s="30">
        <v>1</v>
      </c>
      <c r="E21" s="32">
        <v>1</v>
      </c>
      <c r="I21"/>
      <c r="J21"/>
      <c r="K21"/>
      <c r="L21"/>
      <c r="M21"/>
      <c r="N21"/>
      <c r="O21"/>
      <c r="P21"/>
    </row>
    <row r="22" spans="1:16" x14ac:dyDescent="0.25">
      <c r="A22" s="27" t="s">
        <v>27</v>
      </c>
      <c r="B22" s="28" t="s">
        <v>121</v>
      </c>
      <c r="C22" s="31" t="s">
        <v>143</v>
      </c>
      <c r="D22" s="30">
        <v>1</v>
      </c>
      <c r="E22" s="32">
        <v>1</v>
      </c>
    </row>
    <row r="23" spans="1:16" s="1" customFormat="1" x14ac:dyDescent="0.25">
      <c r="A23" s="27" t="s">
        <v>28</v>
      </c>
      <c r="B23" s="28" t="s">
        <v>121</v>
      </c>
      <c r="C23" s="31" t="s">
        <v>143</v>
      </c>
      <c r="D23" s="30">
        <v>1</v>
      </c>
      <c r="E23" s="32">
        <v>1</v>
      </c>
      <c r="I23"/>
      <c r="J23"/>
      <c r="K23"/>
      <c r="L23"/>
      <c r="M23"/>
      <c r="N23"/>
      <c r="O23"/>
      <c r="P23"/>
    </row>
    <row r="24" spans="1:16" s="1" customFormat="1" x14ac:dyDescent="0.25">
      <c r="A24" s="27" t="s">
        <v>29</v>
      </c>
      <c r="B24" s="28" t="s">
        <v>121</v>
      </c>
      <c r="C24" s="31" t="s">
        <v>144</v>
      </c>
      <c r="D24" s="30">
        <v>1</v>
      </c>
      <c r="E24" s="32">
        <v>1</v>
      </c>
      <c r="I24"/>
      <c r="J24"/>
      <c r="K24"/>
      <c r="L24"/>
      <c r="M24"/>
      <c r="N24"/>
      <c r="O24"/>
      <c r="P24"/>
    </row>
    <row r="25" spans="1:16" s="1" customFormat="1" x14ac:dyDescent="0.25">
      <c r="A25" s="27" t="s">
        <v>30</v>
      </c>
      <c r="B25" s="28" t="s">
        <v>121</v>
      </c>
      <c r="C25" s="31" t="s">
        <v>143</v>
      </c>
      <c r="D25" s="30">
        <v>1</v>
      </c>
      <c r="E25" s="32">
        <v>1</v>
      </c>
    </row>
    <row r="26" spans="1:16" s="1" customFormat="1" x14ac:dyDescent="0.25">
      <c r="A26" s="27" t="s">
        <v>31</v>
      </c>
      <c r="B26" s="28" t="s">
        <v>121</v>
      </c>
      <c r="C26" s="31" t="s">
        <v>143</v>
      </c>
      <c r="D26" s="30">
        <v>1</v>
      </c>
      <c r="E26" s="32">
        <v>1</v>
      </c>
    </row>
    <row r="27" spans="1:16" s="1" customFormat="1" x14ac:dyDescent="0.25">
      <c r="A27" s="27" t="s">
        <v>32</v>
      </c>
      <c r="B27" s="28" t="s">
        <v>121</v>
      </c>
      <c r="C27" s="31" t="s">
        <v>142</v>
      </c>
      <c r="D27" s="30">
        <v>1</v>
      </c>
      <c r="E27" s="32">
        <v>1</v>
      </c>
    </row>
    <row r="28" spans="1:16" x14ac:dyDescent="0.25">
      <c r="A28" s="27" t="s">
        <v>33</v>
      </c>
      <c r="B28" s="28" t="s">
        <v>121</v>
      </c>
      <c r="C28" s="31" t="s">
        <v>142</v>
      </c>
      <c r="D28" s="30">
        <v>1</v>
      </c>
      <c r="E28" s="32">
        <v>2</v>
      </c>
    </row>
    <row r="29" spans="1:16" s="1" customFormat="1" x14ac:dyDescent="0.25">
      <c r="A29" s="27" t="s">
        <v>34</v>
      </c>
      <c r="B29" s="28" t="s">
        <v>121</v>
      </c>
      <c r="C29" s="31" t="s">
        <v>142</v>
      </c>
      <c r="D29" s="30">
        <v>1</v>
      </c>
      <c r="E29" s="32">
        <v>2</v>
      </c>
    </row>
    <row r="30" spans="1:16" x14ac:dyDescent="0.25">
      <c r="A30" s="27" t="s">
        <v>35</v>
      </c>
      <c r="B30" s="28" t="s">
        <v>121</v>
      </c>
      <c r="C30" s="31" t="s">
        <v>143</v>
      </c>
      <c r="D30" s="30">
        <v>1</v>
      </c>
      <c r="E30" s="32">
        <v>2</v>
      </c>
    </row>
    <row r="31" spans="1:16" s="1" customFormat="1" x14ac:dyDescent="0.25">
      <c r="A31" s="27" t="s">
        <v>36</v>
      </c>
      <c r="B31" s="28" t="s">
        <v>121</v>
      </c>
      <c r="C31" s="31" t="s">
        <v>143</v>
      </c>
      <c r="D31" s="30">
        <v>1</v>
      </c>
      <c r="E31" s="32">
        <v>2</v>
      </c>
    </row>
    <row r="32" spans="1:16" s="1" customFormat="1" x14ac:dyDescent="0.25">
      <c r="A32" s="27" t="s">
        <v>37</v>
      </c>
      <c r="B32" s="28" t="s">
        <v>121</v>
      </c>
      <c r="C32" s="31" t="s">
        <v>142</v>
      </c>
      <c r="D32" s="30">
        <v>1</v>
      </c>
      <c r="E32" s="32">
        <v>2</v>
      </c>
    </row>
    <row r="33" spans="1:5" s="1" customFormat="1" x14ac:dyDescent="0.25">
      <c r="A33" s="27" t="s">
        <v>38</v>
      </c>
      <c r="B33" s="28" t="s">
        <v>121</v>
      </c>
      <c r="C33" s="31" t="s">
        <v>145</v>
      </c>
      <c r="D33" s="30">
        <v>1</v>
      </c>
      <c r="E33" s="32">
        <v>2</v>
      </c>
    </row>
    <row r="34" spans="1:5" s="1" customFormat="1" x14ac:dyDescent="0.25">
      <c r="A34" s="27" t="s">
        <v>39</v>
      </c>
      <c r="B34" s="28" t="s">
        <v>121</v>
      </c>
      <c r="C34" s="31" t="s">
        <v>144</v>
      </c>
      <c r="D34" s="30">
        <v>1</v>
      </c>
      <c r="E34" s="32">
        <v>2</v>
      </c>
    </row>
    <row r="35" spans="1:5" s="1" customFormat="1" x14ac:dyDescent="0.25">
      <c r="A35" s="27" t="s">
        <v>40</v>
      </c>
      <c r="B35" s="28" t="s">
        <v>121</v>
      </c>
      <c r="C35" s="31" t="s">
        <v>143</v>
      </c>
      <c r="D35" s="30">
        <v>1</v>
      </c>
      <c r="E35" s="32">
        <v>2</v>
      </c>
    </row>
    <row r="36" spans="1:5" x14ac:dyDescent="0.25">
      <c r="A36" s="27" t="s">
        <v>41</v>
      </c>
      <c r="B36" s="28" t="s">
        <v>121</v>
      </c>
      <c r="C36" s="31" t="s">
        <v>143</v>
      </c>
      <c r="D36" s="30">
        <v>1</v>
      </c>
      <c r="E36" s="32">
        <v>2</v>
      </c>
    </row>
    <row r="37" spans="1:5" s="1" customFormat="1" x14ac:dyDescent="0.25">
      <c r="A37" s="27" t="s">
        <v>42</v>
      </c>
      <c r="B37" s="28" t="s">
        <v>121</v>
      </c>
      <c r="C37" s="31" t="s">
        <v>142</v>
      </c>
      <c r="D37" s="30">
        <v>1</v>
      </c>
      <c r="E37" s="32">
        <v>2</v>
      </c>
    </row>
    <row r="38" spans="1:5" x14ac:dyDescent="0.25">
      <c r="A38" s="27" t="s">
        <v>43</v>
      </c>
      <c r="B38" s="28" t="s">
        <v>121</v>
      </c>
      <c r="C38" s="31" t="s">
        <v>145</v>
      </c>
      <c r="D38" s="30">
        <v>1</v>
      </c>
      <c r="E38" s="32">
        <v>2</v>
      </c>
    </row>
    <row r="39" spans="1:5" s="1" customFormat="1" x14ac:dyDescent="0.25">
      <c r="A39" s="27" t="s">
        <v>44</v>
      </c>
      <c r="B39" s="28" t="s">
        <v>121</v>
      </c>
      <c r="C39" s="31" t="s">
        <v>143</v>
      </c>
      <c r="D39" s="30">
        <v>1</v>
      </c>
      <c r="E39" s="32">
        <v>2</v>
      </c>
    </row>
    <row r="40" spans="1:5" s="1" customFormat="1" x14ac:dyDescent="0.25">
      <c r="A40" s="27" t="s">
        <v>45</v>
      </c>
      <c r="B40" s="28" t="s">
        <v>121</v>
      </c>
      <c r="C40" s="31" t="s">
        <v>143</v>
      </c>
      <c r="D40" s="30">
        <v>1</v>
      </c>
      <c r="E40" s="32">
        <v>2</v>
      </c>
    </row>
    <row r="41" spans="1:5" s="1" customFormat="1" x14ac:dyDescent="0.25">
      <c r="A41" s="27" t="s">
        <v>46</v>
      </c>
      <c r="B41" s="28" t="s">
        <v>121</v>
      </c>
      <c r="C41" s="31" t="s">
        <v>143</v>
      </c>
      <c r="D41" s="30">
        <v>1</v>
      </c>
      <c r="E41" s="32">
        <v>2</v>
      </c>
    </row>
    <row r="42" spans="1:5" s="1" customFormat="1" x14ac:dyDescent="0.25">
      <c r="A42" s="27" t="s">
        <v>47</v>
      </c>
      <c r="B42" s="28" t="s">
        <v>121</v>
      </c>
      <c r="C42" s="31" t="s">
        <v>143</v>
      </c>
      <c r="D42" s="30">
        <v>1</v>
      </c>
      <c r="E42" s="32">
        <v>2</v>
      </c>
    </row>
    <row r="43" spans="1:5" s="3" customFormat="1" x14ac:dyDescent="0.25">
      <c r="A43" s="27" t="s">
        <v>48</v>
      </c>
      <c r="B43" s="28" t="s">
        <v>121</v>
      </c>
      <c r="C43" s="31" t="s">
        <v>142</v>
      </c>
      <c r="D43" s="30">
        <v>1</v>
      </c>
      <c r="E43" s="32">
        <v>2</v>
      </c>
    </row>
    <row r="44" spans="1:5" s="3" customFormat="1" x14ac:dyDescent="0.25">
      <c r="A44" s="27" t="s">
        <v>49</v>
      </c>
      <c r="B44" s="28" t="s">
        <v>121</v>
      </c>
      <c r="C44" s="31" t="s">
        <v>142</v>
      </c>
      <c r="D44" s="30">
        <v>1</v>
      </c>
      <c r="E44" s="32">
        <v>2</v>
      </c>
    </row>
    <row r="45" spans="1:5" s="3" customFormat="1" x14ac:dyDescent="0.25">
      <c r="A45" s="27" t="s">
        <v>50</v>
      </c>
      <c r="B45" s="28" t="s">
        <v>121</v>
      </c>
      <c r="C45" s="31" t="s">
        <v>142</v>
      </c>
      <c r="D45" s="30">
        <v>1</v>
      </c>
      <c r="E45" s="32">
        <v>2</v>
      </c>
    </row>
    <row r="46" spans="1:5" s="3" customFormat="1" x14ac:dyDescent="0.25">
      <c r="A46" s="27" t="s">
        <v>51</v>
      </c>
      <c r="B46" s="28" t="s">
        <v>121</v>
      </c>
      <c r="C46" s="31" t="s">
        <v>142</v>
      </c>
      <c r="D46" s="30">
        <v>1</v>
      </c>
      <c r="E46" s="32">
        <v>2</v>
      </c>
    </row>
    <row r="47" spans="1:5" x14ac:dyDescent="0.25">
      <c r="A47" s="27" t="s">
        <v>52</v>
      </c>
      <c r="B47" s="28" t="s">
        <v>121</v>
      </c>
      <c r="C47" s="31" t="s">
        <v>145</v>
      </c>
      <c r="D47" s="30">
        <v>1</v>
      </c>
      <c r="E47" s="32">
        <v>2</v>
      </c>
    </row>
    <row r="48" spans="1:5" x14ac:dyDescent="0.25">
      <c r="A48" s="27" t="s">
        <v>53</v>
      </c>
      <c r="B48" s="28" t="s">
        <v>121</v>
      </c>
      <c r="C48" s="31" t="s">
        <v>143</v>
      </c>
      <c r="D48" s="30">
        <v>1</v>
      </c>
      <c r="E48" s="32">
        <v>2</v>
      </c>
    </row>
    <row r="49" spans="1:5" x14ac:dyDescent="0.25">
      <c r="A49" s="27" t="s">
        <v>54</v>
      </c>
      <c r="B49" s="28" t="s">
        <v>121</v>
      </c>
      <c r="C49" s="31" t="s">
        <v>143</v>
      </c>
      <c r="D49" s="30">
        <v>1</v>
      </c>
      <c r="E49" s="32">
        <v>2</v>
      </c>
    </row>
    <row r="50" spans="1:5" s="1" customFormat="1" x14ac:dyDescent="0.25">
      <c r="A50" s="27" t="s">
        <v>55</v>
      </c>
      <c r="B50" s="28" t="s">
        <v>121</v>
      </c>
      <c r="C50" s="31" t="s">
        <v>144</v>
      </c>
      <c r="D50" s="30">
        <v>1</v>
      </c>
      <c r="E50" s="32">
        <v>2</v>
      </c>
    </row>
    <row r="51" spans="1:5" x14ac:dyDescent="0.25">
      <c r="A51" s="27" t="s">
        <v>56</v>
      </c>
      <c r="B51" s="28" t="s">
        <v>121</v>
      </c>
      <c r="C51" s="31" t="s">
        <v>142</v>
      </c>
      <c r="D51" s="30">
        <v>1</v>
      </c>
      <c r="E51" s="32">
        <v>2</v>
      </c>
    </row>
    <row r="52" spans="1:5" x14ac:dyDescent="0.25">
      <c r="A52" s="27" t="s">
        <v>57</v>
      </c>
      <c r="B52" s="28" t="s">
        <v>121</v>
      </c>
      <c r="C52" s="31" t="s">
        <v>147</v>
      </c>
      <c r="D52" s="30">
        <v>1</v>
      </c>
      <c r="E52" s="32">
        <v>2</v>
      </c>
    </row>
    <row r="53" spans="1:5" x14ac:dyDescent="0.25">
      <c r="A53" s="27" t="s">
        <v>58</v>
      </c>
      <c r="B53" s="28" t="s">
        <v>121</v>
      </c>
      <c r="C53" s="31" t="s">
        <v>142</v>
      </c>
      <c r="D53" s="30">
        <v>1</v>
      </c>
      <c r="E53" s="32">
        <v>2</v>
      </c>
    </row>
    <row r="54" spans="1:5" s="1" customFormat="1" x14ac:dyDescent="0.25">
      <c r="A54" s="27" t="s">
        <v>59</v>
      </c>
      <c r="B54" s="28" t="s">
        <v>121</v>
      </c>
      <c r="C54" s="31" t="s">
        <v>142</v>
      </c>
      <c r="D54" s="30">
        <v>1</v>
      </c>
      <c r="E54" s="32">
        <v>3</v>
      </c>
    </row>
    <row r="55" spans="1:5" x14ac:dyDescent="0.25">
      <c r="A55" s="27" t="s">
        <v>60</v>
      </c>
      <c r="B55" s="28" t="s">
        <v>121</v>
      </c>
      <c r="C55" s="31" t="s">
        <v>142</v>
      </c>
      <c r="D55" s="30">
        <v>1</v>
      </c>
      <c r="E55" s="32">
        <v>3</v>
      </c>
    </row>
    <row r="56" spans="1:5" x14ac:dyDescent="0.25">
      <c r="A56" s="27" t="s">
        <v>61</v>
      </c>
      <c r="B56" s="28" t="s">
        <v>121</v>
      </c>
      <c r="C56" s="31" t="s">
        <v>147</v>
      </c>
      <c r="D56" s="30">
        <v>1</v>
      </c>
      <c r="E56" s="32">
        <v>3</v>
      </c>
    </row>
    <row r="57" spans="1:5" s="1" customFormat="1" x14ac:dyDescent="0.25">
      <c r="A57" s="27" t="s">
        <v>62</v>
      </c>
      <c r="B57" s="28" t="s">
        <v>121</v>
      </c>
      <c r="C57" s="31" t="s">
        <v>143</v>
      </c>
      <c r="D57" s="30">
        <v>1</v>
      </c>
      <c r="E57" s="32">
        <v>3</v>
      </c>
    </row>
    <row r="58" spans="1:5" x14ac:dyDescent="0.25">
      <c r="A58" s="27" t="s">
        <v>63</v>
      </c>
      <c r="B58" s="28" t="s">
        <v>121</v>
      </c>
      <c r="C58" s="31" t="s">
        <v>145</v>
      </c>
      <c r="D58" s="30">
        <v>1</v>
      </c>
      <c r="E58" s="32">
        <v>3</v>
      </c>
    </row>
    <row r="59" spans="1:5" s="1" customFormat="1" x14ac:dyDescent="0.25">
      <c r="A59" s="27" t="s">
        <v>64</v>
      </c>
      <c r="B59" s="28" t="s">
        <v>121</v>
      </c>
      <c r="C59" s="31" t="s">
        <v>144</v>
      </c>
      <c r="D59" s="30">
        <v>1</v>
      </c>
      <c r="E59" s="32">
        <v>3</v>
      </c>
    </row>
    <row r="60" spans="1:5" s="1" customFormat="1" x14ac:dyDescent="0.25">
      <c r="A60" s="27" t="s">
        <v>65</v>
      </c>
      <c r="B60" s="28" t="s">
        <v>121</v>
      </c>
      <c r="C60" s="31" t="s">
        <v>143</v>
      </c>
      <c r="D60" s="30">
        <v>1</v>
      </c>
      <c r="E60" s="32">
        <v>3</v>
      </c>
    </row>
    <row r="61" spans="1:5" s="1" customFormat="1" x14ac:dyDescent="0.25">
      <c r="A61" s="27" t="s">
        <v>66</v>
      </c>
      <c r="B61" s="28" t="s">
        <v>121</v>
      </c>
      <c r="C61" s="31" t="s">
        <v>146</v>
      </c>
      <c r="D61" s="30">
        <v>1</v>
      </c>
      <c r="E61" s="32">
        <v>3</v>
      </c>
    </row>
    <row r="62" spans="1:5" s="1" customFormat="1" x14ac:dyDescent="0.25">
      <c r="A62" s="27" t="s">
        <v>67</v>
      </c>
      <c r="B62" s="28" t="s">
        <v>121</v>
      </c>
      <c r="C62" s="31" t="s">
        <v>143</v>
      </c>
      <c r="D62" s="30">
        <v>1</v>
      </c>
      <c r="E62" s="32">
        <v>3</v>
      </c>
    </row>
    <row r="63" spans="1:5" x14ac:dyDescent="0.25">
      <c r="A63" s="27" t="s">
        <v>68</v>
      </c>
      <c r="B63" s="28" t="s">
        <v>121</v>
      </c>
      <c r="C63" s="31" t="s">
        <v>142</v>
      </c>
      <c r="D63" s="30">
        <v>1</v>
      </c>
      <c r="E63" s="32">
        <v>3</v>
      </c>
    </row>
    <row r="64" spans="1:5" s="1" customFormat="1" x14ac:dyDescent="0.25">
      <c r="A64" s="27" t="s">
        <v>69</v>
      </c>
      <c r="B64" s="28" t="s">
        <v>121</v>
      </c>
      <c r="C64" s="31" t="s">
        <v>142</v>
      </c>
      <c r="D64" s="30">
        <v>1</v>
      </c>
      <c r="E64" s="32">
        <v>3</v>
      </c>
    </row>
    <row r="65" spans="1:5" x14ac:dyDescent="0.25">
      <c r="A65" s="27" t="s">
        <v>70</v>
      </c>
      <c r="B65" s="28" t="s">
        <v>121</v>
      </c>
      <c r="C65" s="31" t="s">
        <v>142</v>
      </c>
      <c r="D65" s="30">
        <v>1</v>
      </c>
      <c r="E65" s="32">
        <v>3</v>
      </c>
    </row>
    <row r="66" spans="1:5" x14ac:dyDescent="0.25">
      <c r="A66" s="27" t="s">
        <v>71</v>
      </c>
      <c r="B66" s="28" t="s">
        <v>121</v>
      </c>
      <c r="C66" s="31" t="s">
        <v>142</v>
      </c>
      <c r="D66" s="30">
        <v>1</v>
      </c>
      <c r="E66" s="32">
        <v>3</v>
      </c>
    </row>
    <row r="67" spans="1:5" x14ac:dyDescent="0.25">
      <c r="A67" s="27" t="s">
        <v>72</v>
      </c>
      <c r="B67" s="28" t="s">
        <v>121</v>
      </c>
      <c r="C67" s="31" t="s">
        <v>145</v>
      </c>
      <c r="D67" s="30">
        <v>1</v>
      </c>
      <c r="E67" s="32">
        <v>3</v>
      </c>
    </row>
    <row r="68" spans="1:5" x14ac:dyDescent="0.25">
      <c r="A68" s="27" t="s">
        <v>73</v>
      </c>
      <c r="B68" s="28" t="s">
        <v>121</v>
      </c>
      <c r="C68" s="31" t="s">
        <v>146</v>
      </c>
      <c r="D68" s="30">
        <v>1</v>
      </c>
      <c r="E68" s="32">
        <v>3</v>
      </c>
    </row>
    <row r="69" spans="1:5" s="1" customFormat="1" x14ac:dyDescent="0.25">
      <c r="A69" s="27" t="s">
        <v>74</v>
      </c>
      <c r="B69" s="28" t="s">
        <v>121</v>
      </c>
      <c r="C69" s="31" t="s">
        <v>142</v>
      </c>
      <c r="D69" s="30">
        <v>1</v>
      </c>
      <c r="E69" s="32">
        <v>3</v>
      </c>
    </row>
    <row r="70" spans="1:5" x14ac:dyDescent="0.25">
      <c r="A70" s="27" t="s">
        <v>75</v>
      </c>
      <c r="B70" s="28" t="s">
        <v>121</v>
      </c>
      <c r="C70" s="31" t="s">
        <v>142</v>
      </c>
      <c r="D70" s="30">
        <v>1</v>
      </c>
      <c r="E70" s="32">
        <v>3</v>
      </c>
    </row>
    <row r="71" spans="1:5" s="1" customFormat="1" x14ac:dyDescent="0.25">
      <c r="A71" s="27" t="s">
        <v>76</v>
      </c>
      <c r="B71" s="33" t="s">
        <v>134</v>
      </c>
      <c r="C71" s="31" t="s">
        <v>147</v>
      </c>
      <c r="D71" s="30">
        <v>1</v>
      </c>
      <c r="E71" s="32">
        <v>3</v>
      </c>
    </row>
    <row r="72" spans="1:5" x14ac:dyDescent="0.25">
      <c r="A72" s="27" t="s">
        <v>77</v>
      </c>
      <c r="B72" s="33" t="s">
        <v>134</v>
      </c>
      <c r="C72" s="31" t="s">
        <v>142</v>
      </c>
      <c r="D72" s="30">
        <v>1</v>
      </c>
      <c r="E72" s="32">
        <v>3</v>
      </c>
    </row>
    <row r="73" spans="1:5" x14ac:dyDescent="0.25">
      <c r="A73" s="27" t="s">
        <v>78</v>
      </c>
      <c r="B73" s="33" t="s">
        <v>134</v>
      </c>
      <c r="C73" s="31" t="s">
        <v>143</v>
      </c>
      <c r="D73" s="30">
        <v>1</v>
      </c>
      <c r="E73" s="32">
        <v>3</v>
      </c>
    </row>
    <row r="74" spans="1:5" s="1" customFormat="1" x14ac:dyDescent="0.25">
      <c r="A74" s="27" t="s">
        <v>79</v>
      </c>
      <c r="B74" s="33" t="s">
        <v>134</v>
      </c>
      <c r="C74" s="31" t="s">
        <v>142</v>
      </c>
      <c r="D74" s="30">
        <v>1</v>
      </c>
      <c r="E74" s="32">
        <v>3</v>
      </c>
    </row>
    <row r="75" spans="1:5" x14ac:dyDescent="0.25">
      <c r="A75" s="27" t="s">
        <v>80</v>
      </c>
      <c r="B75" s="33" t="s">
        <v>134</v>
      </c>
      <c r="C75" s="31" t="s">
        <v>142</v>
      </c>
      <c r="D75" s="30">
        <v>1</v>
      </c>
      <c r="E75" s="32">
        <v>3</v>
      </c>
    </row>
    <row r="76" spans="1:5" x14ac:dyDescent="0.25">
      <c r="A76" s="27" t="s">
        <v>81</v>
      </c>
      <c r="B76" s="33" t="s">
        <v>134</v>
      </c>
      <c r="C76" s="31" t="s">
        <v>142</v>
      </c>
      <c r="D76" s="30">
        <v>1</v>
      </c>
      <c r="E76" s="32">
        <v>3</v>
      </c>
    </row>
    <row r="77" spans="1:5" s="1" customFormat="1" x14ac:dyDescent="0.25">
      <c r="A77" s="27" t="s">
        <v>82</v>
      </c>
      <c r="B77" s="33" t="s">
        <v>134</v>
      </c>
      <c r="C77" s="31" t="s">
        <v>142</v>
      </c>
      <c r="D77" s="30">
        <v>1</v>
      </c>
      <c r="E77" s="32">
        <v>3</v>
      </c>
    </row>
    <row r="78" spans="1:5" x14ac:dyDescent="0.25">
      <c r="A78" s="27" t="s">
        <v>83</v>
      </c>
      <c r="B78" s="33" t="s">
        <v>134</v>
      </c>
      <c r="C78" s="31" t="s">
        <v>142</v>
      </c>
      <c r="D78" s="30">
        <v>1</v>
      </c>
      <c r="E78" s="32">
        <v>4</v>
      </c>
    </row>
    <row r="79" spans="1:5" x14ac:dyDescent="0.25">
      <c r="A79" s="27" t="s">
        <v>84</v>
      </c>
      <c r="B79" s="33" t="s">
        <v>134</v>
      </c>
      <c r="C79" s="31" t="s">
        <v>142</v>
      </c>
      <c r="D79" s="30">
        <v>1</v>
      </c>
      <c r="E79" s="32">
        <v>4</v>
      </c>
    </row>
    <row r="80" spans="1:5" x14ac:dyDescent="0.25">
      <c r="A80" s="27" t="s">
        <v>85</v>
      </c>
      <c r="B80" s="33" t="s">
        <v>134</v>
      </c>
      <c r="C80" s="31" t="s">
        <v>142</v>
      </c>
      <c r="D80" s="30">
        <v>1</v>
      </c>
      <c r="E80" s="32">
        <v>4</v>
      </c>
    </row>
    <row r="81" spans="1:5" x14ac:dyDescent="0.25">
      <c r="A81" s="27" t="s">
        <v>86</v>
      </c>
      <c r="B81" s="28" t="s">
        <v>122</v>
      </c>
      <c r="C81" s="31" t="s">
        <v>144</v>
      </c>
      <c r="D81" s="30">
        <v>1</v>
      </c>
      <c r="E81" s="32">
        <v>4</v>
      </c>
    </row>
    <row r="82" spans="1:5" x14ac:dyDescent="0.25">
      <c r="A82" s="27" t="s">
        <v>87</v>
      </c>
      <c r="B82" s="28" t="s">
        <v>122</v>
      </c>
      <c r="C82" s="31" t="s">
        <v>143</v>
      </c>
      <c r="D82" s="30">
        <v>1</v>
      </c>
      <c r="E82" s="32">
        <v>4</v>
      </c>
    </row>
    <row r="83" spans="1:5" x14ac:dyDescent="0.25">
      <c r="A83" s="27" t="s">
        <v>88</v>
      </c>
      <c r="B83" s="28" t="s">
        <v>122</v>
      </c>
      <c r="C83" s="31" t="s">
        <v>143</v>
      </c>
      <c r="D83" s="30">
        <v>1</v>
      </c>
      <c r="E83" s="32">
        <v>4</v>
      </c>
    </row>
    <row r="84" spans="1:5" s="1" customFormat="1" x14ac:dyDescent="0.25">
      <c r="A84" s="27" t="s">
        <v>89</v>
      </c>
      <c r="B84" s="28" t="s">
        <v>122</v>
      </c>
      <c r="C84" s="31" t="s">
        <v>144</v>
      </c>
      <c r="D84" s="30">
        <v>1</v>
      </c>
      <c r="E84" s="32">
        <v>4</v>
      </c>
    </row>
    <row r="85" spans="1:5" s="1" customFormat="1" x14ac:dyDescent="0.25">
      <c r="A85" s="27" t="s">
        <v>90</v>
      </c>
      <c r="B85" s="28" t="s">
        <v>122</v>
      </c>
      <c r="C85" s="31" t="s">
        <v>143</v>
      </c>
      <c r="D85" s="30">
        <v>1</v>
      </c>
      <c r="E85" s="32">
        <v>4</v>
      </c>
    </row>
    <row r="86" spans="1:5" x14ac:dyDescent="0.25">
      <c r="A86" s="27" t="s">
        <v>91</v>
      </c>
      <c r="B86" s="28" t="s">
        <v>122</v>
      </c>
      <c r="C86" s="31" t="s">
        <v>144</v>
      </c>
      <c r="D86" s="30">
        <v>1</v>
      </c>
      <c r="E86" s="32">
        <v>4</v>
      </c>
    </row>
    <row r="87" spans="1:5" s="1" customFormat="1" x14ac:dyDescent="0.25">
      <c r="A87" s="27" t="s">
        <v>92</v>
      </c>
      <c r="B87" s="28" t="s">
        <v>122</v>
      </c>
      <c r="C87" s="31" t="s">
        <v>144</v>
      </c>
      <c r="D87" s="30">
        <v>1</v>
      </c>
      <c r="E87" s="32">
        <v>4</v>
      </c>
    </row>
    <row r="88" spans="1:5" x14ac:dyDescent="0.25">
      <c r="A88" s="27" t="s">
        <v>93</v>
      </c>
      <c r="B88" s="28" t="s">
        <v>122</v>
      </c>
      <c r="C88" s="31" t="s">
        <v>143</v>
      </c>
      <c r="D88" s="30">
        <v>1</v>
      </c>
      <c r="E88" s="32">
        <v>4</v>
      </c>
    </row>
    <row r="89" spans="1:5" x14ac:dyDescent="0.25">
      <c r="A89" s="27" t="s">
        <v>94</v>
      </c>
      <c r="B89" s="28" t="s">
        <v>122</v>
      </c>
      <c r="C89" s="31" t="s">
        <v>143</v>
      </c>
      <c r="D89" s="30">
        <v>1</v>
      </c>
      <c r="E89" s="32">
        <v>4</v>
      </c>
    </row>
    <row r="90" spans="1:5" x14ac:dyDescent="0.25">
      <c r="A90" s="27" t="s">
        <v>95</v>
      </c>
      <c r="B90" s="28" t="s">
        <v>122</v>
      </c>
      <c r="C90" s="31" t="s">
        <v>145</v>
      </c>
      <c r="D90" s="30">
        <v>1</v>
      </c>
      <c r="E90" s="32">
        <v>4</v>
      </c>
    </row>
    <row r="91" spans="1:5" s="1" customFormat="1" x14ac:dyDescent="0.25">
      <c r="A91" s="27" t="s">
        <v>96</v>
      </c>
      <c r="B91" s="28" t="s">
        <v>122</v>
      </c>
      <c r="C91" s="31" t="s">
        <v>144</v>
      </c>
      <c r="D91" s="30">
        <v>1</v>
      </c>
      <c r="E91" s="32">
        <v>4</v>
      </c>
    </row>
    <row r="92" spans="1:5" x14ac:dyDescent="0.25">
      <c r="A92" s="27" t="s">
        <v>97</v>
      </c>
      <c r="B92" s="28" t="s">
        <v>122</v>
      </c>
      <c r="C92" s="31" t="s">
        <v>142</v>
      </c>
      <c r="D92" s="30">
        <v>1</v>
      </c>
      <c r="E92" s="32">
        <v>4</v>
      </c>
    </row>
    <row r="93" spans="1:5" x14ac:dyDescent="0.25">
      <c r="A93" s="27" t="s">
        <v>98</v>
      </c>
      <c r="B93" s="28" t="s">
        <v>123</v>
      </c>
      <c r="C93" s="31" t="s">
        <v>142</v>
      </c>
      <c r="D93" s="30">
        <v>1</v>
      </c>
      <c r="E93" s="32">
        <v>4</v>
      </c>
    </row>
    <row r="94" spans="1:5" s="1" customFormat="1" x14ac:dyDescent="0.25">
      <c r="A94" s="27" t="s">
        <v>99</v>
      </c>
      <c r="B94" s="28" t="s">
        <v>123</v>
      </c>
      <c r="C94" s="31" t="s">
        <v>142</v>
      </c>
      <c r="D94" s="30">
        <v>1</v>
      </c>
      <c r="E94" s="32">
        <v>4</v>
      </c>
    </row>
    <row r="95" spans="1:5" x14ac:dyDescent="0.25">
      <c r="A95" s="27" t="s">
        <v>100</v>
      </c>
      <c r="B95" s="28" t="s">
        <v>123</v>
      </c>
      <c r="C95" s="31" t="s">
        <v>143</v>
      </c>
      <c r="D95" s="30">
        <v>1</v>
      </c>
      <c r="E95" s="32">
        <v>4</v>
      </c>
    </row>
    <row r="96" spans="1:5" x14ac:dyDescent="0.25">
      <c r="A96" s="27" t="s">
        <v>101</v>
      </c>
      <c r="B96" s="28" t="s">
        <v>123</v>
      </c>
      <c r="C96" s="31" t="s">
        <v>143</v>
      </c>
      <c r="D96" s="30">
        <v>1</v>
      </c>
      <c r="E96" s="32">
        <v>4</v>
      </c>
    </row>
    <row r="97" spans="1:5" x14ac:dyDescent="0.25">
      <c r="A97" s="27" t="s">
        <v>102</v>
      </c>
      <c r="B97" s="28" t="s">
        <v>123</v>
      </c>
      <c r="C97" s="31" t="s">
        <v>143</v>
      </c>
      <c r="D97" s="30">
        <v>1</v>
      </c>
      <c r="E97" s="32">
        <v>4</v>
      </c>
    </row>
    <row r="98" spans="1:5" x14ac:dyDescent="0.25">
      <c r="A98" s="27" t="s">
        <v>103</v>
      </c>
      <c r="B98" s="28" t="s">
        <v>123</v>
      </c>
      <c r="C98" s="31" t="s">
        <v>142</v>
      </c>
      <c r="D98" s="30">
        <v>1</v>
      </c>
      <c r="E98" s="32">
        <v>4</v>
      </c>
    </row>
    <row r="99" spans="1:5" x14ac:dyDescent="0.25">
      <c r="A99" s="27" t="s">
        <v>105</v>
      </c>
      <c r="B99" s="28" t="s">
        <v>124</v>
      </c>
      <c r="C99" s="31" t="s">
        <v>143</v>
      </c>
      <c r="D99" s="30">
        <v>1</v>
      </c>
      <c r="E99" s="32">
        <v>4</v>
      </c>
    </row>
    <row r="100" spans="1:5" s="1" customFormat="1" x14ac:dyDescent="0.25">
      <c r="A100" s="27" t="s">
        <v>104</v>
      </c>
      <c r="B100" s="28" t="s">
        <v>124</v>
      </c>
      <c r="C100" s="31" t="s">
        <v>146</v>
      </c>
      <c r="D100" s="30">
        <v>1</v>
      </c>
      <c r="E100" s="32">
        <v>4</v>
      </c>
    </row>
    <row r="101" spans="1:5" s="1" customFormat="1" x14ac:dyDescent="0.25">
      <c r="A101" s="27" t="s">
        <v>106</v>
      </c>
      <c r="B101" s="28" t="s">
        <v>124</v>
      </c>
      <c r="C101" s="31" t="s">
        <v>142</v>
      </c>
      <c r="D101" s="30">
        <v>1</v>
      </c>
      <c r="E101" s="32">
        <v>4</v>
      </c>
    </row>
    <row r="102" spans="1:5" x14ac:dyDescent="0.25">
      <c r="A102" s="27" t="s">
        <v>107</v>
      </c>
      <c r="B102" s="28" t="s">
        <v>124</v>
      </c>
      <c r="C102" s="31" t="s">
        <v>142</v>
      </c>
      <c r="D102" s="30">
        <v>1</v>
      </c>
      <c r="E102" s="32">
        <v>5</v>
      </c>
    </row>
    <row r="103" spans="1:5" x14ac:dyDescent="0.25">
      <c r="A103" s="27" t="s">
        <v>108</v>
      </c>
      <c r="B103" s="28" t="s">
        <v>124</v>
      </c>
      <c r="C103" s="31" t="s">
        <v>147</v>
      </c>
      <c r="D103" s="30">
        <v>1</v>
      </c>
      <c r="E103" s="32">
        <v>5</v>
      </c>
    </row>
    <row r="104" spans="1:5" x14ac:dyDescent="0.25">
      <c r="A104" s="27" t="s">
        <v>109</v>
      </c>
      <c r="B104" s="28" t="s">
        <v>124</v>
      </c>
      <c r="C104" s="31" t="s">
        <v>142</v>
      </c>
      <c r="D104" s="30">
        <v>1</v>
      </c>
      <c r="E104" s="32">
        <v>5</v>
      </c>
    </row>
    <row r="105" spans="1:5" x14ac:dyDescent="0.25">
      <c r="A105" s="27" t="s">
        <v>110</v>
      </c>
      <c r="B105" s="28" t="s">
        <v>124</v>
      </c>
      <c r="C105" s="31" t="s">
        <v>143</v>
      </c>
      <c r="D105" s="30">
        <v>1</v>
      </c>
      <c r="E105" s="32">
        <v>5</v>
      </c>
    </row>
    <row r="106" spans="1:5" x14ac:dyDescent="0.25">
      <c r="A106" s="27" t="s">
        <v>111</v>
      </c>
      <c r="B106" s="28" t="s">
        <v>124</v>
      </c>
      <c r="C106" s="31" t="s">
        <v>142</v>
      </c>
      <c r="D106" s="30">
        <v>1</v>
      </c>
      <c r="E106" s="32">
        <v>5</v>
      </c>
    </row>
    <row r="107" spans="1:5" x14ac:dyDescent="0.25">
      <c r="A107" s="27" t="s">
        <v>112</v>
      </c>
      <c r="B107" s="28" t="s">
        <v>125</v>
      </c>
      <c r="C107" s="31" t="s">
        <v>142</v>
      </c>
      <c r="D107" s="30">
        <v>1</v>
      </c>
      <c r="E107" s="32">
        <v>5</v>
      </c>
    </row>
    <row r="108" spans="1:5" s="1" customFormat="1" x14ac:dyDescent="0.25">
      <c r="A108" s="27" t="s">
        <v>113</v>
      </c>
      <c r="B108" s="28" t="s">
        <v>125</v>
      </c>
      <c r="C108" s="31" t="s">
        <v>145</v>
      </c>
      <c r="D108" s="30">
        <v>1</v>
      </c>
      <c r="E108" s="32">
        <v>5</v>
      </c>
    </row>
    <row r="109" spans="1:5" x14ac:dyDescent="0.25">
      <c r="A109" s="27" t="s">
        <v>114</v>
      </c>
      <c r="B109" s="34" t="s">
        <v>126</v>
      </c>
      <c r="C109" s="31" t="s">
        <v>142</v>
      </c>
      <c r="D109" s="30">
        <v>1</v>
      </c>
      <c r="E109" s="32">
        <v>5</v>
      </c>
    </row>
    <row r="110" spans="1:5" x14ac:dyDescent="0.25">
      <c r="A110" s="27" t="s">
        <v>115</v>
      </c>
      <c r="B110" s="34" t="s">
        <v>126</v>
      </c>
      <c r="C110" s="31" t="s">
        <v>146</v>
      </c>
      <c r="D110" s="30">
        <v>1</v>
      </c>
      <c r="E110" s="32">
        <v>5</v>
      </c>
    </row>
    <row r="111" spans="1:5" x14ac:dyDescent="0.25">
      <c r="A111" s="27" t="s">
        <v>116</v>
      </c>
      <c r="B111" s="34" t="s">
        <v>126</v>
      </c>
      <c r="C111" s="31" t="s">
        <v>143</v>
      </c>
      <c r="D111" s="30">
        <v>1</v>
      </c>
      <c r="E111" s="32">
        <v>5</v>
      </c>
    </row>
    <row r="112" spans="1:5" x14ac:dyDescent="0.25">
      <c r="A112" s="27" t="s">
        <v>117</v>
      </c>
      <c r="B112" s="34" t="s">
        <v>126</v>
      </c>
      <c r="C112" s="31" t="s">
        <v>143</v>
      </c>
      <c r="D112" s="30">
        <v>1</v>
      </c>
      <c r="E112" s="32">
        <v>5</v>
      </c>
    </row>
    <row r="113" spans="1:5" x14ac:dyDescent="0.25">
      <c r="A113" s="27" t="s">
        <v>118</v>
      </c>
      <c r="B113" s="34" t="s">
        <v>126</v>
      </c>
      <c r="C113" s="31" t="s">
        <v>145</v>
      </c>
      <c r="D113" s="30">
        <v>1</v>
      </c>
      <c r="E113" s="32">
        <v>5</v>
      </c>
    </row>
    <row r="114" spans="1:5" x14ac:dyDescent="0.25">
      <c r="A114" s="27" t="s">
        <v>119</v>
      </c>
      <c r="B114" s="34" t="s">
        <v>126</v>
      </c>
      <c r="C114" s="31" t="s">
        <v>142</v>
      </c>
      <c r="D114" s="30">
        <v>1</v>
      </c>
      <c r="E114" s="32">
        <v>5</v>
      </c>
    </row>
    <row r="115" spans="1:5" x14ac:dyDescent="0.25">
      <c r="A115" s="35" t="s">
        <v>120</v>
      </c>
      <c r="B115" s="36" t="s">
        <v>126</v>
      </c>
      <c r="C115" s="37" t="s">
        <v>144</v>
      </c>
      <c r="D115" s="30">
        <v>1</v>
      </c>
      <c r="E115" s="38">
        <v>5</v>
      </c>
    </row>
  </sheetData>
  <pageMargins left="0" right="0" top="0" bottom="0" header="0.31496062992125984" footer="0.31496062992125984"/>
  <pageSetup paperSize="8" orientation="landscape" horizontalDpi="300" verticalDpi="300" r:id="rId2"/>
  <drawing r:id="rId3"/>
  <tableParts count="1">
    <tablePart r:id="rId4"/>
  </tableParts>
  <extLst>
    <ext xmlns:x14="http://schemas.microsoft.com/office/spreadsheetml/2009/9/main" uri="{A8765BA9-456A-4dab-B4F3-ACF838C121DE}">
      <x14:slicerList>
        <x14:slicer r:id="rId5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O28"/>
  <sheetViews>
    <sheetView zoomScaleNormal="100" workbookViewId="0">
      <selection activeCell="C2" sqref="C2"/>
    </sheetView>
  </sheetViews>
  <sheetFormatPr baseColWidth="10" defaultColWidth="11.42578125" defaultRowHeight="15" x14ac:dyDescent="0.25"/>
  <cols>
    <col min="1" max="1" width="29.5703125" style="3" customWidth="1"/>
    <col min="2" max="2" width="7.85546875" style="3" customWidth="1"/>
    <col min="3" max="3" width="10.7109375" style="3" bestFit="1" customWidth="1"/>
    <col min="4" max="4" width="14.28515625" style="3" customWidth="1"/>
    <col min="5" max="5" width="14.42578125" style="3" bestFit="1" customWidth="1"/>
    <col min="6" max="6" width="12.7109375" style="3" bestFit="1" customWidth="1"/>
    <col min="7" max="7" width="17.28515625" style="3" bestFit="1" customWidth="1"/>
    <col min="8" max="8" width="15.42578125" style="3" bestFit="1" customWidth="1"/>
    <col min="9" max="16384" width="11.42578125" style="3"/>
  </cols>
  <sheetData>
    <row r="1" spans="1:15" ht="15.75" thickBot="1" x14ac:dyDescent="0.3">
      <c r="A1" s="21"/>
      <c r="B1" s="21"/>
      <c r="C1" s="21"/>
      <c r="D1" s="21"/>
      <c r="E1" s="21"/>
      <c r="F1" s="21"/>
      <c r="G1" s="21"/>
      <c r="H1" s="21"/>
      <c r="I1" s="21"/>
      <c r="J1" s="21"/>
      <c r="K1" s="21"/>
      <c r="L1" s="21"/>
      <c r="M1" s="21"/>
      <c r="N1" s="21"/>
      <c r="O1" s="21"/>
    </row>
    <row r="2" spans="1:15" ht="15.75" thickBot="1" x14ac:dyDescent="0.3">
      <c r="A2" s="18" t="s">
        <v>3</v>
      </c>
      <c r="B2" s="19"/>
      <c r="C2" s="15" t="s">
        <v>149</v>
      </c>
      <c r="D2" s="16" t="s">
        <v>2</v>
      </c>
      <c r="E2" s="17">
        <f ca="1">TODAY()</f>
        <v>43130</v>
      </c>
      <c r="G2" s="13"/>
      <c r="I2" s="6"/>
    </row>
    <row r="3" spans="1:15" x14ac:dyDescent="0.25">
      <c r="A3" s="5"/>
      <c r="B3" s="5"/>
      <c r="C3" s="5"/>
      <c r="D3" s="5"/>
      <c r="E3" s="5"/>
      <c r="F3" s="5"/>
      <c r="G3" s="5"/>
      <c r="H3" s="5"/>
      <c r="I3" s="5"/>
      <c r="J3" s="5"/>
      <c r="K3" s="5"/>
      <c r="L3" s="5"/>
      <c r="M3" s="5"/>
      <c r="N3" s="5"/>
    </row>
    <row r="4" spans="1:15" x14ac:dyDescent="0.25">
      <c r="A4" s="20"/>
      <c r="B4" s="22" t="s">
        <v>5</v>
      </c>
      <c r="C4" s="20" t="s">
        <v>142</v>
      </c>
      <c r="D4" s="20"/>
      <c r="E4" s="20" t="s">
        <v>143</v>
      </c>
      <c r="F4" s="20"/>
      <c r="G4" s="20" t="s">
        <v>144</v>
      </c>
      <c r="H4" s="20"/>
      <c r="I4" s="20" t="s">
        <v>145</v>
      </c>
      <c r="J4" s="20"/>
      <c r="K4" s="20" t="s">
        <v>146</v>
      </c>
      <c r="L4" s="20"/>
      <c r="M4" s="20" t="s">
        <v>147</v>
      </c>
      <c r="N4" s="20"/>
    </row>
    <row r="5" spans="1:15" ht="30" customHeight="1" x14ac:dyDescent="0.25">
      <c r="A5" s="20"/>
      <c r="B5" s="22"/>
      <c r="C5" s="22" t="s">
        <v>6</v>
      </c>
      <c r="D5" s="23" t="s">
        <v>4</v>
      </c>
      <c r="E5" s="22" t="s">
        <v>6</v>
      </c>
      <c r="F5" s="23" t="s">
        <v>4</v>
      </c>
      <c r="G5" s="22" t="s">
        <v>6</v>
      </c>
      <c r="H5" s="23" t="s">
        <v>4</v>
      </c>
      <c r="I5" s="22" t="s">
        <v>6</v>
      </c>
      <c r="J5" s="23" t="s">
        <v>4</v>
      </c>
      <c r="K5" s="22" t="s">
        <v>6</v>
      </c>
      <c r="L5" s="23" t="s">
        <v>4</v>
      </c>
      <c r="M5" s="22" t="s">
        <v>6</v>
      </c>
      <c r="N5" s="23" t="s">
        <v>4</v>
      </c>
    </row>
    <row r="6" spans="1:15" x14ac:dyDescent="0.25">
      <c r="A6" s="7"/>
      <c r="B6" s="7"/>
      <c r="C6" s="22"/>
      <c r="D6" s="23"/>
      <c r="E6" s="22"/>
      <c r="F6" s="23"/>
      <c r="G6" s="22"/>
      <c r="H6" s="23"/>
      <c r="I6" s="22"/>
      <c r="J6" s="23"/>
      <c r="K6" s="22"/>
      <c r="L6" s="23"/>
      <c r="M6" s="22"/>
      <c r="N6" s="23"/>
    </row>
    <row r="7" spans="1:15" x14ac:dyDescent="0.25">
      <c r="A7" s="8" t="s">
        <v>121</v>
      </c>
      <c r="B7" s="12" t="e">
        <f ca="1">OFFSET(Base!#REF!,0,$C$2-2)</f>
        <v>#REF!</v>
      </c>
      <c r="C7" s="14" t="e">
        <f ca="1">SUMPRODUCT((Base!$B$3:$B$115=$A7)*(Base!$C$3:$C$115=C$4),INDIRECT("Base!"&amp;ADDRESS(3,MATCH($C$2,Base!$1:$1,0),4)&amp;":"&amp;ADDRESS(314,MATCH($C$2,Base!$1:$1,0),4)))</f>
        <v>#N/A</v>
      </c>
      <c r="D7" s="7"/>
      <c r="E7" s="14" t="e">
        <f ca="1">SUMPRODUCT((Base!$B$3:$B$115=$A7)*(Base!$C$3:$C$115=E$4),INDIRECT("Base!"&amp;ADDRESS(3,MATCH($C$2,Base!$1:$1,0),4)&amp;":"&amp;ADDRESS(314,MATCH($C$2,Base!$1:$1,0),4)))</f>
        <v>#N/A</v>
      </c>
      <c r="F7" s="7"/>
      <c r="G7" s="14" t="e">
        <f ca="1">SUMPRODUCT((Base!$B$3:$B$115=$A7)*(Base!$C$3:$C$115=G$4),INDIRECT("Base!"&amp;ADDRESS(3,MATCH($C$2,Base!$1:$1,0),4)&amp;":"&amp;ADDRESS(314,MATCH($C$2,Base!$1:$1,0),4)))</f>
        <v>#N/A</v>
      </c>
      <c r="H7" s="7"/>
      <c r="I7" s="14" t="e">
        <f ca="1">SUMPRODUCT((Base!$B$3:$B$115=$A7)*(Base!$C$3:$C$115=I$4),INDIRECT("Base!"&amp;ADDRESS(3,MATCH($C$2,Base!$1:$1,0),4)&amp;":"&amp;ADDRESS(314,MATCH($C$2,Base!$1:$1,0),4)))</f>
        <v>#N/A</v>
      </c>
      <c r="J7" s="7"/>
      <c r="K7" s="14" t="e">
        <f ca="1">SUMPRODUCT((Base!$B$3:$B$115=$A7)*(Base!$C$3:$C$115=K$4),INDIRECT("Base!"&amp;ADDRESS(3,MATCH($C$2,Base!$1:$1,0),4)&amp;":"&amp;ADDRESS(314,MATCH($C$2,Base!$1:$1,0),4)))</f>
        <v>#N/A</v>
      </c>
      <c r="L7" s="7"/>
      <c r="M7" s="14" t="e">
        <f ca="1">SUMPRODUCT((Base!$B$3:$B$115=$A7)*(Base!$C$3:$C$115=M$4),INDIRECT("Base!"&amp;ADDRESS(3,MATCH($C$2,Base!$1:$1,0),4)&amp;":"&amp;ADDRESS(314,MATCH($C$2,Base!$1:$1,0),4)))</f>
        <v>#N/A</v>
      </c>
      <c r="N7" s="7"/>
    </row>
    <row r="8" spans="1:15" x14ac:dyDescent="0.25">
      <c r="A8" s="8" t="s">
        <v>134</v>
      </c>
      <c r="B8" s="12" t="e">
        <f ca="1">OFFSET(Base!#REF!,0,$C$2-2)</f>
        <v>#REF!</v>
      </c>
      <c r="C8" s="14" t="e">
        <f ca="1">SUMPRODUCT((Base!$B$3:$B$115=$A8)*(Base!$C$3:$C$115=C$4),INDIRECT("Base!"&amp;ADDRESS(3,MATCH($C$2,Base!$1:$1,0),4)&amp;":"&amp;ADDRESS(314,MATCH($C$2,Base!$1:$1,0),4)))</f>
        <v>#N/A</v>
      </c>
      <c r="D8" s="7"/>
      <c r="E8" s="14" t="e">
        <f ca="1">SUMPRODUCT((Base!$B$3:$B$115=$A8)*(Base!$C$3:$C$115=E$4),INDIRECT("Base!"&amp;ADDRESS(3,MATCH($C$2,Base!$1:$1,0),4)&amp;":"&amp;ADDRESS(314,MATCH($C$2,Base!$1:$1,0),4)))</f>
        <v>#N/A</v>
      </c>
      <c r="F8" s="7"/>
      <c r="G8" s="14" t="e">
        <f ca="1">SUMPRODUCT((Base!$B$3:$B$115=$A8)*(Base!$C$3:$C$115=G$4),INDIRECT("Base!"&amp;ADDRESS(3,MATCH($C$2,Base!$1:$1,0),4)&amp;":"&amp;ADDRESS(314,MATCH($C$2,Base!$1:$1,0),4)))</f>
        <v>#N/A</v>
      </c>
      <c r="H8" s="7"/>
      <c r="I8" s="14" t="e">
        <f ca="1">SUMPRODUCT((Base!$B$3:$B$115=$A8)*(Base!$C$3:$C$115=I$4),INDIRECT("Base!"&amp;ADDRESS(3,MATCH($C$2,Base!$1:$1,0),4)&amp;":"&amp;ADDRESS(314,MATCH($C$2,Base!$1:$1,0),4)))</f>
        <v>#N/A</v>
      </c>
      <c r="J8" s="7"/>
      <c r="K8" s="14" t="e">
        <f ca="1">SUMPRODUCT((Base!$B$3:$B$115=$A8)*(Base!$C$3:$C$115=K$4),INDIRECT("Base!"&amp;ADDRESS(3,MATCH($C$2,Base!$1:$1,0),4)&amp;":"&amp;ADDRESS(314,MATCH($C$2,Base!$1:$1,0),4)))</f>
        <v>#N/A</v>
      </c>
      <c r="L8" s="7"/>
      <c r="M8" s="14" t="e">
        <f ca="1">SUMPRODUCT((Base!$B$3:$B$115=$A8)*(Base!$C$3:$C$115=M$4),INDIRECT("Base!"&amp;ADDRESS(3,MATCH($C$2,Base!$1:$1,0),4)&amp;":"&amp;ADDRESS(314,MATCH($C$2,Base!$1:$1,0),4)))</f>
        <v>#N/A</v>
      </c>
      <c r="N8" s="7"/>
    </row>
    <row r="9" spans="1:15" x14ac:dyDescent="0.25">
      <c r="A9" s="9" t="s">
        <v>148</v>
      </c>
      <c r="B9" s="12" t="e">
        <f ca="1">OFFSET(Base!#REF!,0,$C$2-2)</f>
        <v>#REF!</v>
      </c>
      <c r="C9" s="14" t="e">
        <f ca="1">SUMPRODUCT((Base!$B$3:$B$115=$A9)*(Base!$C$3:$C$115=C$4),INDIRECT("Base!"&amp;ADDRESS(3,MATCH($C$2,Base!$1:$1,0),4)&amp;":"&amp;ADDRESS(314,MATCH($C$2,Base!$1:$1,0),4)))</f>
        <v>#N/A</v>
      </c>
      <c r="D9" s="7"/>
      <c r="E9" s="14" t="e">
        <f ca="1">SUMPRODUCT((Base!$B$3:$B$115=$A9)*(Base!$C$3:$C$115=E$4),INDIRECT("Base!"&amp;ADDRESS(3,MATCH($C$2,Base!$1:$1,0),4)&amp;":"&amp;ADDRESS(314,MATCH($C$2,Base!$1:$1,0),4)))</f>
        <v>#N/A</v>
      </c>
      <c r="F9" s="7"/>
      <c r="G9" s="14" t="e">
        <f ca="1">SUMPRODUCT((Base!$B$3:$B$115=$A9)*(Base!$C$3:$C$115=G$4),INDIRECT("Base!"&amp;ADDRESS(3,MATCH($C$2,Base!$1:$1,0),4)&amp;":"&amp;ADDRESS(314,MATCH($C$2,Base!$1:$1,0),4)))</f>
        <v>#N/A</v>
      </c>
      <c r="H9" s="7"/>
      <c r="I9" s="14" t="e">
        <f ca="1">SUMPRODUCT((Base!$B$3:$B$115=$A9)*(Base!$C$3:$C$115=I$4),INDIRECT("Base!"&amp;ADDRESS(3,MATCH($C$2,Base!$1:$1,0),4)&amp;":"&amp;ADDRESS(314,MATCH($C$2,Base!$1:$1,0),4)))</f>
        <v>#N/A</v>
      </c>
      <c r="J9" s="7"/>
      <c r="K9" s="14" t="e">
        <f ca="1">SUMPRODUCT((Base!$B$3:$B$115=$A9)*(Base!$C$3:$C$115=K$4),INDIRECT("Base!"&amp;ADDRESS(3,MATCH($C$2,Base!$1:$1,0),4)&amp;":"&amp;ADDRESS(314,MATCH($C$2,Base!$1:$1,0),4)))</f>
        <v>#N/A</v>
      </c>
      <c r="L9" s="7"/>
      <c r="M9" s="14" t="e">
        <f ca="1">SUMPRODUCT((Base!$B$3:$B$115=$A9)*(Base!$C$3:$C$115=M$4),INDIRECT("Base!"&amp;ADDRESS(3,MATCH($C$2,Base!$1:$1,0),4)&amp;":"&amp;ADDRESS(314,MATCH($C$2,Base!$1:$1,0),4)))</f>
        <v>#N/A</v>
      </c>
      <c r="N9" s="7"/>
    </row>
    <row r="10" spans="1:15" x14ac:dyDescent="0.25">
      <c r="A10" s="8" t="s">
        <v>123</v>
      </c>
      <c r="B10" s="12" t="e">
        <f ca="1">OFFSET(Base!#REF!,0,$C$2-2)</f>
        <v>#REF!</v>
      </c>
      <c r="C10" s="14" t="e">
        <f ca="1">SUMPRODUCT((Base!$B$3:$B$115=$A10)*(Base!$C$3:$C$115=C$4),INDIRECT("Base!"&amp;ADDRESS(3,MATCH($C$2,Base!$1:$1,0),4)&amp;":"&amp;ADDRESS(314,MATCH($C$2,Base!$1:$1,0),4)))</f>
        <v>#N/A</v>
      </c>
      <c r="D10" s="7"/>
      <c r="E10" s="14" t="e">
        <f ca="1">SUMPRODUCT((Base!$B$3:$B$115=$A10)*(Base!$C$3:$C$115=E$4),INDIRECT("Base!"&amp;ADDRESS(3,MATCH($C$2,Base!$1:$1,0),4)&amp;":"&amp;ADDRESS(314,MATCH($C$2,Base!$1:$1,0),4)))</f>
        <v>#N/A</v>
      </c>
      <c r="F10" s="7"/>
      <c r="G10" s="14" t="e">
        <f ca="1">SUMPRODUCT((Base!$B$3:$B$115=$A10)*(Base!$C$3:$C$115=G$4),INDIRECT("Base!"&amp;ADDRESS(3,MATCH($C$2,Base!$1:$1,0),4)&amp;":"&amp;ADDRESS(314,MATCH($C$2,Base!$1:$1,0),4)))</f>
        <v>#N/A</v>
      </c>
      <c r="H10" s="7"/>
      <c r="I10" s="14" t="e">
        <f ca="1">SUMPRODUCT((Base!$B$3:$B$115=$A10)*(Base!$C$3:$C$115=I$4),INDIRECT("Base!"&amp;ADDRESS(3,MATCH($C$2,Base!$1:$1,0),4)&amp;":"&amp;ADDRESS(314,MATCH($C$2,Base!$1:$1,0),4)))</f>
        <v>#N/A</v>
      </c>
      <c r="J10" s="7"/>
      <c r="K10" s="14" t="e">
        <f ca="1">SUMPRODUCT((Base!$B$3:$B$115=$A10)*(Base!$C$3:$C$115=K$4),INDIRECT("Base!"&amp;ADDRESS(3,MATCH($C$2,Base!$1:$1,0),4)&amp;":"&amp;ADDRESS(314,MATCH($C$2,Base!$1:$1,0),4)))</f>
        <v>#N/A</v>
      </c>
      <c r="L10" s="7"/>
      <c r="M10" s="14" t="e">
        <f ca="1">SUMPRODUCT((Base!$B$3:$B$115=$A10)*(Base!$C$3:$C$115=M$4),INDIRECT("Base!"&amp;ADDRESS(3,MATCH($C$2,Base!$1:$1,0),4)&amp;":"&amp;ADDRESS(314,MATCH($C$2,Base!$1:$1,0),4)))</f>
        <v>#N/A</v>
      </c>
      <c r="N10" s="7"/>
    </row>
    <row r="11" spans="1:15" x14ac:dyDescent="0.25">
      <c r="A11" s="10" t="s">
        <v>124</v>
      </c>
      <c r="B11" s="12" t="e">
        <f ca="1">OFFSET(Base!#REF!,0,$C$2-2)</f>
        <v>#REF!</v>
      </c>
      <c r="C11" s="14" t="e">
        <f ca="1">SUMPRODUCT((Base!$B$3:$B$115=$A11)*(Base!$C$3:$C$115=C$4),INDIRECT("Base!"&amp;ADDRESS(3,MATCH($C$2,Base!$1:$1,0),4)&amp;":"&amp;ADDRESS(314,MATCH($C$2,Base!$1:$1,0),4)))</f>
        <v>#N/A</v>
      </c>
      <c r="D11" s="7"/>
      <c r="E11" s="14" t="e">
        <f ca="1">SUMPRODUCT((Base!$B$3:$B$115=$A11)*(Base!$C$3:$C$115=E$4),INDIRECT("Base!"&amp;ADDRESS(3,MATCH($C$2,Base!$1:$1,0),4)&amp;":"&amp;ADDRESS(314,MATCH($C$2,Base!$1:$1,0),4)))</f>
        <v>#N/A</v>
      </c>
      <c r="F11" s="7"/>
      <c r="G11" s="14" t="e">
        <f ca="1">SUMPRODUCT((Base!$B$3:$B$115=$A11)*(Base!$C$3:$C$115=G$4),INDIRECT("Base!"&amp;ADDRESS(3,MATCH($C$2,Base!$1:$1,0),4)&amp;":"&amp;ADDRESS(314,MATCH($C$2,Base!$1:$1,0),4)))</f>
        <v>#N/A</v>
      </c>
      <c r="H11" s="7"/>
      <c r="I11" s="14" t="e">
        <f ca="1">SUMPRODUCT((Base!$B$3:$B$115=$A11)*(Base!$C$3:$C$115=I$4),INDIRECT("Base!"&amp;ADDRESS(3,MATCH($C$2,Base!$1:$1,0),4)&amp;":"&amp;ADDRESS(314,MATCH($C$2,Base!$1:$1,0),4)))</f>
        <v>#N/A</v>
      </c>
      <c r="J11" s="7"/>
      <c r="K11" s="14" t="e">
        <f ca="1">SUMPRODUCT((Base!$B$3:$B$115=$A11)*(Base!$C$3:$C$115=K$4),INDIRECT("Base!"&amp;ADDRESS(3,MATCH($C$2,Base!$1:$1,0),4)&amp;":"&amp;ADDRESS(314,MATCH($C$2,Base!$1:$1,0),4)))</f>
        <v>#N/A</v>
      </c>
      <c r="L11" s="7"/>
      <c r="M11" s="14" t="e">
        <f ca="1">SUMPRODUCT((Base!$B$3:$B$115=$A11)*(Base!$C$3:$C$115=M$4),INDIRECT("Base!"&amp;ADDRESS(3,MATCH($C$2,Base!$1:$1,0),4)&amp;":"&amp;ADDRESS(314,MATCH($C$2,Base!$1:$1,0),4)))</f>
        <v>#N/A</v>
      </c>
      <c r="N11" s="7"/>
    </row>
    <row r="12" spans="1:15" x14ac:dyDescent="0.25">
      <c r="A12" s="10" t="s">
        <v>125</v>
      </c>
      <c r="B12" s="12" t="e">
        <f ca="1">OFFSET(Base!#REF!,0,$C$2-2)</f>
        <v>#REF!</v>
      </c>
      <c r="C12" s="14" t="e">
        <f ca="1">SUMPRODUCT((Base!$B$3:$B$115=$A12)*(Base!$C$3:$C$115=C$4),INDIRECT("Base!"&amp;ADDRESS(3,MATCH($C$2,Base!$1:$1,0),4)&amp;":"&amp;ADDRESS(314,MATCH($C$2,Base!$1:$1,0),4)))</f>
        <v>#N/A</v>
      </c>
      <c r="D12" s="7"/>
      <c r="E12" s="14" t="e">
        <f ca="1">SUMPRODUCT((Base!$B$3:$B$115=$A12)*(Base!$C$3:$C$115=E$4),INDIRECT("Base!"&amp;ADDRESS(3,MATCH($C$2,Base!$1:$1,0),4)&amp;":"&amp;ADDRESS(314,MATCH($C$2,Base!$1:$1,0),4)))</f>
        <v>#N/A</v>
      </c>
      <c r="F12" s="7"/>
      <c r="G12" s="14" t="e">
        <f ca="1">SUMPRODUCT((Base!$B$3:$B$115=$A12)*(Base!$C$3:$C$115=G$4),INDIRECT("Base!"&amp;ADDRESS(3,MATCH($C$2,Base!$1:$1,0),4)&amp;":"&amp;ADDRESS(314,MATCH($C$2,Base!$1:$1,0),4)))</f>
        <v>#N/A</v>
      </c>
      <c r="H12" s="7"/>
      <c r="I12" s="14" t="e">
        <f ca="1">SUMPRODUCT((Base!$B$3:$B$115=$A12)*(Base!$C$3:$C$115=I$4),INDIRECT("Base!"&amp;ADDRESS(3,MATCH($C$2,Base!$1:$1,0),4)&amp;":"&amp;ADDRESS(314,MATCH($C$2,Base!$1:$1,0),4)))</f>
        <v>#N/A</v>
      </c>
      <c r="J12" s="7"/>
      <c r="K12" s="14" t="e">
        <f ca="1">SUMPRODUCT((Base!$B$3:$B$115=$A12)*(Base!$C$3:$C$115=K$4),INDIRECT("Base!"&amp;ADDRESS(3,MATCH($C$2,Base!$1:$1,0),4)&amp;":"&amp;ADDRESS(314,MATCH($C$2,Base!$1:$1,0),4)))</f>
        <v>#N/A</v>
      </c>
      <c r="L12" s="7"/>
      <c r="M12" s="14" t="e">
        <f ca="1">SUMPRODUCT((Base!$B$3:$B$115=$A12)*(Base!$C$3:$C$115=M$4),INDIRECT("Base!"&amp;ADDRESS(3,MATCH($C$2,Base!$1:$1,0),4)&amp;":"&amp;ADDRESS(314,MATCH($C$2,Base!$1:$1,0),4)))</f>
        <v>#N/A</v>
      </c>
      <c r="N12" s="7"/>
    </row>
    <row r="13" spans="1:15" x14ac:dyDescent="0.25">
      <c r="A13" s="10" t="s">
        <v>126</v>
      </c>
      <c r="B13" s="12" t="e">
        <f ca="1">OFFSET(Base!#REF!,0,$C$2-2)</f>
        <v>#REF!</v>
      </c>
      <c r="C13" s="14" t="e">
        <f ca="1">SUMPRODUCT((Base!$B$3:$B$115=$A13)*(Base!$C$3:$C$115=C$4),INDIRECT("Base!"&amp;ADDRESS(3,MATCH($C$2,Base!$1:$1,0),4)&amp;":"&amp;ADDRESS(314,MATCH($C$2,Base!$1:$1,0),4)))</f>
        <v>#N/A</v>
      </c>
      <c r="D13" s="7"/>
      <c r="E13" s="14" t="e">
        <f ca="1">SUMPRODUCT((Base!$B$3:$B$115=$A13)*(Base!$C$3:$C$115=E$4),INDIRECT("Base!"&amp;ADDRESS(3,MATCH($C$2,Base!$1:$1,0),4)&amp;":"&amp;ADDRESS(314,MATCH($C$2,Base!$1:$1,0),4)))</f>
        <v>#N/A</v>
      </c>
      <c r="F13" s="7"/>
      <c r="G13" s="14" t="e">
        <f ca="1">SUMPRODUCT((Base!$B$3:$B$115=$A13)*(Base!$C$3:$C$115=G$4),INDIRECT("Base!"&amp;ADDRESS(3,MATCH($C$2,Base!$1:$1,0),4)&amp;":"&amp;ADDRESS(314,MATCH($C$2,Base!$1:$1,0),4)))</f>
        <v>#N/A</v>
      </c>
      <c r="H13" s="7"/>
      <c r="I13" s="14" t="e">
        <f ca="1">SUMPRODUCT((Base!$B$3:$B$115=$A13)*(Base!$C$3:$C$115=I$4),INDIRECT("Base!"&amp;ADDRESS(3,MATCH($C$2,Base!$1:$1,0),4)&amp;":"&amp;ADDRESS(314,MATCH($C$2,Base!$1:$1,0),4)))</f>
        <v>#N/A</v>
      </c>
      <c r="J13" s="7"/>
      <c r="K13" s="14" t="e">
        <f ca="1">SUMPRODUCT((Base!$B$3:$B$115=$A13)*(Base!$C$3:$C$115=K$4),INDIRECT("Base!"&amp;ADDRESS(3,MATCH($C$2,Base!$1:$1,0),4)&amp;":"&amp;ADDRESS(314,MATCH($C$2,Base!$1:$1,0),4)))</f>
        <v>#N/A</v>
      </c>
      <c r="L13" s="7"/>
      <c r="M13" s="14" t="e">
        <f ca="1">SUMPRODUCT((Base!$B$3:$B$115=$A13)*(Base!$C$3:$C$115=M$4),INDIRECT("Base!"&amp;ADDRESS(3,MATCH($C$2,Base!$1:$1,0),4)&amp;":"&amp;ADDRESS(314,MATCH($C$2,Base!$1:$1,0),4)))</f>
        <v>#N/A</v>
      </c>
      <c r="N13" s="7"/>
    </row>
    <row r="14" spans="1:15" x14ac:dyDescent="0.25">
      <c r="A14" s="10" t="s">
        <v>127</v>
      </c>
      <c r="B14" s="12" t="e">
        <f ca="1">OFFSET(Base!#REF!,0,$C$2-2)</f>
        <v>#REF!</v>
      </c>
      <c r="C14" s="14" t="e">
        <f ca="1">SUMPRODUCT((Base!$B$3:$B$115=$A14)*(Base!$C$3:$C$115=C$4),INDIRECT("Base!"&amp;ADDRESS(3,MATCH($C$2,Base!$1:$1,0),4)&amp;":"&amp;ADDRESS(314,MATCH($C$2,Base!$1:$1,0),4)))</f>
        <v>#N/A</v>
      </c>
      <c r="D14" s="7"/>
      <c r="E14" s="14" t="e">
        <f ca="1">SUMPRODUCT((Base!$B$3:$B$115=$A14)*(Base!$C$3:$C$115=E$4),INDIRECT("Base!"&amp;ADDRESS(3,MATCH($C$2,Base!$1:$1,0),4)&amp;":"&amp;ADDRESS(314,MATCH($C$2,Base!$1:$1,0),4)))</f>
        <v>#N/A</v>
      </c>
      <c r="F14" s="7"/>
      <c r="G14" s="14" t="e">
        <f ca="1">SUMPRODUCT((Base!$B$3:$B$115=$A14)*(Base!$C$3:$C$115=G$4),INDIRECT("Base!"&amp;ADDRESS(3,MATCH($C$2,Base!$1:$1,0),4)&amp;":"&amp;ADDRESS(314,MATCH($C$2,Base!$1:$1,0),4)))</f>
        <v>#N/A</v>
      </c>
      <c r="H14" s="7"/>
      <c r="I14" s="14" t="e">
        <f ca="1">SUMPRODUCT((Base!$B$3:$B$115=$A14)*(Base!$C$3:$C$115=I$4),INDIRECT("Base!"&amp;ADDRESS(3,MATCH($C$2,Base!$1:$1,0),4)&amp;":"&amp;ADDRESS(314,MATCH($C$2,Base!$1:$1,0),4)))</f>
        <v>#N/A</v>
      </c>
      <c r="J14" s="7"/>
      <c r="K14" s="14" t="e">
        <f ca="1">SUMPRODUCT((Base!$B$3:$B$115=$A14)*(Base!$C$3:$C$115=K$4),INDIRECT("Base!"&amp;ADDRESS(3,MATCH($C$2,Base!$1:$1,0),4)&amp;":"&amp;ADDRESS(314,MATCH($C$2,Base!$1:$1,0),4)))</f>
        <v>#N/A</v>
      </c>
      <c r="L14" s="7"/>
      <c r="M14" s="14" t="e">
        <f ca="1">SUMPRODUCT((Base!$B$3:$B$115=$A14)*(Base!$C$3:$C$115=M$4),INDIRECT("Base!"&amp;ADDRESS(3,MATCH($C$2,Base!$1:$1,0),4)&amp;":"&amp;ADDRESS(314,MATCH($C$2,Base!$1:$1,0),4)))</f>
        <v>#N/A</v>
      </c>
      <c r="N14" s="7"/>
    </row>
    <row r="15" spans="1:15" x14ac:dyDescent="0.25">
      <c r="A15" s="10" t="s">
        <v>128</v>
      </c>
      <c r="B15" s="12" t="e">
        <f ca="1">OFFSET(Base!#REF!,0,$C$2-2)</f>
        <v>#REF!</v>
      </c>
      <c r="C15" s="14" t="e">
        <f ca="1">SUMPRODUCT((Base!$B$3:$B$115=$A15)*(Base!$C$3:$C$115=C$4),INDIRECT("Base!"&amp;ADDRESS(3,MATCH($C$2,Base!$1:$1,0),4)&amp;":"&amp;ADDRESS(314,MATCH($C$2,Base!$1:$1,0),4)))</f>
        <v>#N/A</v>
      </c>
      <c r="D15" s="7"/>
      <c r="E15" s="14" t="e">
        <f ca="1">SUMPRODUCT((Base!$B$3:$B$115=$A15)*(Base!$C$3:$C$115=E$4),INDIRECT("Base!"&amp;ADDRESS(3,MATCH($C$2,Base!$1:$1,0),4)&amp;":"&amp;ADDRESS(314,MATCH($C$2,Base!$1:$1,0),4)))</f>
        <v>#N/A</v>
      </c>
      <c r="F15" s="7"/>
      <c r="G15" s="14" t="e">
        <f ca="1">SUMPRODUCT((Base!$B$3:$B$115=$A15)*(Base!$C$3:$C$115=G$4),INDIRECT("Base!"&amp;ADDRESS(3,MATCH($C$2,Base!$1:$1,0),4)&amp;":"&amp;ADDRESS(314,MATCH($C$2,Base!$1:$1,0),4)))</f>
        <v>#N/A</v>
      </c>
      <c r="H15" s="7"/>
      <c r="I15" s="14" t="e">
        <f ca="1">SUMPRODUCT((Base!$B$3:$B$115=$A15)*(Base!$C$3:$C$115=I$4),INDIRECT("Base!"&amp;ADDRESS(3,MATCH($C$2,Base!$1:$1,0),4)&amp;":"&amp;ADDRESS(314,MATCH($C$2,Base!$1:$1,0),4)))</f>
        <v>#N/A</v>
      </c>
      <c r="J15" s="7"/>
      <c r="K15" s="14" t="e">
        <f ca="1">SUMPRODUCT((Base!$B$3:$B$115=$A15)*(Base!$C$3:$C$115=K$4),INDIRECT("Base!"&amp;ADDRESS(3,MATCH($C$2,Base!$1:$1,0),4)&amp;":"&amp;ADDRESS(314,MATCH($C$2,Base!$1:$1,0),4)))</f>
        <v>#N/A</v>
      </c>
      <c r="L15" s="7"/>
      <c r="M15" s="14" t="e">
        <f ca="1">SUMPRODUCT((Base!$B$3:$B$115=$A15)*(Base!$C$3:$C$115=M$4),INDIRECT("Base!"&amp;ADDRESS(3,MATCH($C$2,Base!$1:$1,0),4)&amp;":"&amp;ADDRESS(314,MATCH($C$2,Base!$1:$1,0),4)))</f>
        <v>#N/A</v>
      </c>
      <c r="N15" s="7"/>
    </row>
    <row r="16" spans="1:15" x14ac:dyDescent="0.25">
      <c r="A16" s="10" t="s">
        <v>129</v>
      </c>
      <c r="B16" s="12" t="e">
        <f ca="1">OFFSET(Base!#REF!,0,$C$2-2)</f>
        <v>#REF!</v>
      </c>
      <c r="C16" s="14" t="e">
        <f ca="1">SUMPRODUCT((Base!$B$3:$B$115=$A16)*(Base!$C$3:$C$115=C$4),INDIRECT("Base!"&amp;ADDRESS(3,MATCH($C$2,Base!$1:$1,0),4)&amp;":"&amp;ADDRESS(314,MATCH($C$2,Base!$1:$1,0),4)))</f>
        <v>#N/A</v>
      </c>
      <c r="D16" s="7"/>
      <c r="E16" s="14" t="e">
        <f ca="1">SUMPRODUCT((Base!$B$3:$B$115=$A16)*(Base!$C$3:$C$115=E$4),INDIRECT("Base!"&amp;ADDRESS(3,MATCH($C$2,Base!$1:$1,0),4)&amp;":"&amp;ADDRESS(314,MATCH($C$2,Base!$1:$1,0),4)))</f>
        <v>#N/A</v>
      </c>
      <c r="F16" s="7"/>
      <c r="G16" s="14" t="e">
        <f ca="1">SUMPRODUCT((Base!$B$3:$B$115=$A16)*(Base!$C$3:$C$115=G$4),INDIRECT("Base!"&amp;ADDRESS(3,MATCH($C$2,Base!$1:$1,0),4)&amp;":"&amp;ADDRESS(314,MATCH($C$2,Base!$1:$1,0),4)))</f>
        <v>#N/A</v>
      </c>
      <c r="H16" s="7"/>
      <c r="I16" s="14" t="e">
        <f ca="1">SUMPRODUCT((Base!$B$3:$B$115=$A16)*(Base!$C$3:$C$115=I$4),INDIRECT("Base!"&amp;ADDRESS(3,MATCH($C$2,Base!$1:$1,0),4)&amp;":"&amp;ADDRESS(314,MATCH($C$2,Base!$1:$1,0),4)))</f>
        <v>#N/A</v>
      </c>
      <c r="J16" s="7"/>
      <c r="K16" s="14" t="e">
        <f ca="1">SUMPRODUCT((Base!$B$3:$B$115=$A16)*(Base!$C$3:$C$115=K$4),INDIRECT("Base!"&amp;ADDRESS(3,MATCH($C$2,Base!$1:$1,0),4)&amp;":"&amp;ADDRESS(314,MATCH($C$2,Base!$1:$1,0),4)))</f>
        <v>#N/A</v>
      </c>
      <c r="L16" s="7"/>
      <c r="M16" s="14" t="e">
        <f ca="1">SUMPRODUCT((Base!$B$3:$B$115=$A16)*(Base!$C$3:$C$115=M$4),INDIRECT("Base!"&amp;ADDRESS(3,MATCH($C$2,Base!$1:$1,0),4)&amp;":"&amp;ADDRESS(314,MATCH($C$2,Base!$1:$1,0),4)))</f>
        <v>#N/A</v>
      </c>
      <c r="N16" s="7"/>
    </row>
    <row r="17" spans="1:14" x14ac:dyDescent="0.25">
      <c r="A17" s="10" t="s">
        <v>130</v>
      </c>
      <c r="B17" s="12" t="e">
        <f ca="1">OFFSET(Base!#REF!,0,$C$2-2)</f>
        <v>#REF!</v>
      </c>
      <c r="C17" s="14" t="e">
        <f ca="1">SUMPRODUCT((Base!$B$3:$B$115=$A17)*(Base!$C$3:$C$115=C$4),INDIRECT("Base!"&amp;ADDRESS(3,MATCH($C$2,Base!$1:$1,0),4)&amp;":"&amp;ADDRESS(314,MATCH($C$2,Base!$1:$1,0),4)))</f>
        <v>#N/A</v>
      </c>
      <c r="D17" s="7"/>
      <c r="E17" s="14" t="e">
        <f ca="1">SUMPRODUCT((Base!$B$3:$B$115=$A17)*(Base!$C$3:$C$115=E$4),INDIRECT("Base!"&amp;ADDRESS(3,MATCH($C$2,Base!$1:$1,0),4)&amp;":"&amp;ADDRESS(314,MATCH($C$2,Base!$1:$1,0),4)))</f>
        <v>#N/A</v>
      </c>
      <c r="F17" s="7"/>
      <c r="G17" s="14" t="e">
        <f ca="1">SUMPRODUCT((Base!$B$3:$B$115=$A17)*(Base!$C$3:$C$115=G$4),INDIRECT("Base!"&amp;ADDRESS(3,MATCH($C$2,Base!$1:$1,0),4)&amp;":"&amp;ADDRESS(314,MATCH($C$2,Base!$1:$1,0),4)))</f>
        <v>#N/A</v>
      </c>
      <c r="H17" s="7"/>
      <c r="I17" s="14" t="e">
        <f ca="1">SUMPRODUCT((Base!$B$3:$B$115=$A17)*(Base!$C$3:$C$115=I$4),INDIRECT("Base!"&amp;ADDRESS(3,MATCH($C$2,Base!$1:$1,0),4)&amp;":"&amp;ADDRESS(314,MATCH($C$2,Base!$1:$1,0),4)))</f>
        <v>#N/A</v>
      </c>
      <c r="J17" s="7"/>
      <c r="K17" s="14" t="e">
        <f ca="1">SUMPRODUCT((Base!$B$3:$B$115=$A17)*(Base!$C$3:$C$115=K$4),INDIRECT("Base!"&amp;ADDRESS(3,MATCH($C$2,Base!$1:$1,0),4)&amp;":"&amp;ADDRESS(314,MATCH($C$2,Base!$1:$1,0),4)))</f>
        <v>#N/A</v>
      </c>
      <c r="L17" s="7"/>
      <c r="M17" s="14" t="e">
        <f ca="1">SUMPRODUCT((Base!$B$3:$B$115=$A17)*(Base!$C$3:$C$115=M$4),INDIRECT("Base!"&amp;ADDRESS(3,MATCH($C$2,Base!$1:$1,0),4)&amp;":"&amp;ADDRESS(314,MATCH($C$2,Base!$1:$1,0),4)))</f>
        <v>#N/A</v>
      </c>
      <c r="N17" s="7"/>
    </row>
    <row r="18" spans="1:14" x14ac:dyDescent="0.25">
      <c r="A18" s="10" t="s">
        <v>131</v>
      </c>
      <c r="B18" s="12" t="e">
        <f ca="1">OFFSET(Base!#REF!,0,$C$2-2)</f>
        <v>#REF!</v>
      </c>
      <c r="C18" s="14" t="e">
        <f ca="1">SUMPRODUCT((Base!$B$3:$B$115=$A18)*(Base!$C$3:$C$115=C$4),INDIRECT("Base!"&amp;ADDRESS(3,MATCH($C$2,Base!$1:$1,0),4)&amp;":"&amp;ADDRESS(314,MATCH($C$2,Base!$1:$1,0),4)))</f>
        <v>#N/A</v>
      </c>
      <c r="D18" s="7"/>
      <c r="E18" s="14" t="e">
        <f ca="1">SUMPRODUCT((Base!$B$3:$B$115=$A18)*(Base!$C$3:$C$115=E$4),INDIRECT("Base!"&amp;ADDRESS(3,MATCH($C$2,Base!$1:$1,0),4)&amp;":"&amp;ADDRESS(314,MATCH($C$2,Base!$1:$1,0),4)))</f>
        <v>#N/A</v>
      </c>
      <c r="F18" s="7"/>
      <c r="G18" s="14" t="e">
        <f ca="1">SUMPRODUCT((Base!$B$3:$B$115=$A18)*(Base!$C$3:$C$115=G$4),INDIRECT("Base!"&amp;ADDRESS(3,MATCH($C$2,Base!$1:$1,0),4)&amp;":"&amp;ADDRESS(314,MATCH($C$2,Base!$1:$1,0),4)))</f>
        <v>#N/A</v>
      </c>
      <c r="H18" s="7"/>
      <c r="I18" s="14" t="e">
        <f ca="1">SUMPRODUCT((Base!$B$3:$B$115=$A18)*(Base!$C$3:$C$115=I$4),INDIRECT("Base!"&amp;ADDRESS(3,MATCH($C$2,Base!$1:$1,0),4)&amp;":"&amp;ADDRESS(314,MATCH($C$2,Base!$1:$1,0),4)))</f>
        <v>#N/A</v>
      </c>
      <c r="J18" s="7"/>
      <c r="K18" s="14" t="e">
        <f ca="1">SUMPRODUCT((Base!$B$3:$B$115=$A18)*(Base!$C$3:$C$115=K$4),INDIRECT("Base!"&amp;ADDRESS(3,MATCH($C$2,Base!$1:$1,0),4)&amp;":"&amp;ADDRESS(314,MATCH($C$2,Base!$1:$1,0),4)))</f>
        <v>#N/A</v>
      </c>
      <c r="L18" s="7"/>
      <c r="M18" s="14" t="e">
        <f ca="1">SUMPRODUCT((Base!$B$3:$B$115=$A18)*(Base!$C$3:$C$115=M$4),INDIRECT("Base!"&amp;ADDRESS(3,MATCH($C$2,Base!$1:$1,0),4)&amp;":"&amp;ADDRESS(314,MATCH($C$2,Base!$1:$1,0),4)))</f>
        <v>#N/A</v>
      </c>
      <c r="N18" s="7"/>
    </row>
    <row r="19" spans="1:14" x14ac:dyDescent="0.25">
      <c r="A19" s="10" t="s">
        <v>132</v>
      </c>
      <c r="B19" s="12" t="e">
        <f ca="1">OFFSET(Base!#REF!,0,$C$2-2)</f>
        <v>#REF!</v>
      </c>
      <c r="C19" s="14" t="e">
        <f ca="1">SUMPRODUCT((Base!$B$3:$B$115=$A19)*(Base!$C$3:$C$115=C$4),INDIRECT("Base!"&amp;ADDRESS(3,MATCH($C$2,Base!$1:$1,0),4)&amp;":"&amp;ADDRESS(314,MATCH($C$2,Base!$1:$1,0),4)))</f>
        <v>#N/A</v>
      </c>
      <c r="D19" s="7"/>
      <c r="E19" s="14" t="e">
        <f ca="1">SUMPRODUCT((Base!$B$3:$B$115=$A19)*(Base!$C$3:$C$115=E$4),INDIRECT("Base!"&amp;ADDRESS(3,MATCH($C$2,Base!$1:$1,0),4)&amp;":"&amp;ADDRESS(314,MATCH($C$2,Base!$1:$1,0),4)))</f>
        <v>#N/A</v>
      </c>
      <c r="F19" s="7"/>
      <c r="G19" s="14" t="e">
        <f ca="1">SUMPRODUCT((Base!$B$3:$B$115=$A19)*(Base!$C$3:$C$115=G$4),INDIRECT("Base!"&amp;ADDRESS(3,MATCH($C$2,Base!$1:$1,0),4)&amp;":"&amp;ADDRESS(314,MATCH($C$2,Base!$1:$1,0),4)))</f>
        <v>#N/A</v>
      </c>
      <c r="H19" s="7"/>
      <c r="I19" s="14" t="e">
        <f ca="1">SUMPRODUCT((Base!$B$3:$B$115=$A19)*(Base!$C$3:$C$115=I$4),INDIRECT("Base!"&amp;ADDRESS(3,MATCH($C$2,Base!$1:$1,0),4)&amp;":"&amp;ADDRESS(314,MATCH($C$2,Base!$1:$1,0),4)))</f>
        <v>#N/A</v>
      </c>
      <c r="J19" s="7"/>
      <c r="K19" s="14" t="e">
        <f ca="1">SUMPRODUCT((Base!$B$3:$B$115=$A19)*(Base!$C$3:$C$115=K$4),INDIRECT("Base!"&amp;ADDRESS(3,MATCH($C$2,Base!$1:$1,0),4)&amp;":"&amp;ADDRESS(314,MATCH($C$2,Base!$1:$1,0),4)))</f>
        <v>#N/A</v>
      </c>
      <c r="L19" s="7"/>
      <c r="M19" s="14" t="e">
        <f ca="1">SUMPRODUCT((Base!$B$3:$B$115=$A19)*(Base!$C$3:$C$115=M$4),INDIRECT("Base!"&amp;ADDRESS(3,MATCH($C$2,Base!$1:$1,0),4)&amp;":"&amp;ADDRESS(314,MATCH($C$2,Base!$1:$1,0),4)))</f>
        <v>#N/A</v>
      </c>
      <c r="N19" s="7"/>
    </row>
    <row r="20" spans="1:14" x14ac:dyDescent="0.25">
      <c r="A20" s="10" t="s">
        <v>133</v>
      </c>
      <c r="B20" s="12" t="e">
        <f ca="1">OFFSET(Base!#REF!,0,$C$2-2)</f>
        <v>#REF!</v>
      </c>
      <c r="C20" s="14" t="e">
        <f ca="1">SUMPRODUCT((Base!$B$3:$B$115=$A20)*(Base!$C$3:$C$115=C$4),INDIRECT("Base!"&amp;ADDRESS(3,MATCH($C$2,Base!$1:$1,0),4)&amp;":"&amp;ADDRESS(314,MATCH($C$2,Base!$1:$1,0),4)))</f>
        <v>#N/A</v>
      </c>
      <c r="D20" s="7"/>
      <c r="E20" s="14" t="e">
        <f ca="1">SUMPRODUCT((Base!$B$3:$B$115=$A20)*(Base!$C$3:$C$115=E$4),INDIRECT("Base!"&amp;ADDRESS(3,MATCH($C$2,Base!$1:$1,0),4)&amp;":"&amp;ADDRESS(314,MATCH($C$2,Base!$1:$1,0),4)))</f>
        <v>#N/A</v>
      </c>
      <c r="F20" s="7"/>
      <c r="G20" s="14" t="e">
        <f ca="1">SUMPRODUCT((Base!$B$3:$B$115=$A20)*(Base!$C$3:$C$115=G$4),INDIRECT("Base!"&amp;ADDRESS(3,MATCH($C$2,Base!$1:$1,0),4)&amp;":"&amp;ADDRESS(314,MATCH($C$2,Base!$1:$1,0),4)))</f>
        <v>#N/A</v>
      </c>
      <c r="H20" s="7"/>
      <c r="I20" s="14" t="e">
        <f ca="1">SUMPRODUCT((Base!$B$3:$B$115=$A20)*(Base!$C$3:$C$115=I$4),INDIRECT("Base!"&amp;ADDRESS(3,MATCH($C$2,Base!$1:$1,0),4)&amp;":"&amp;ADDRESS(314,MATCH($C$2,Base!$1:$1,0),4)))</f>
        <v>#N/A</v>
      </c>
      <c r="J20" s="7"/>
      <c r="K20" s="14" t="e">
        <f ca="1">SUMPRODUCT((Base!$B$3:$B$115=$A20)*(Base!$C$3:$C$115=K$4),INDIRECT("Base!"&amp;ADDRESS(3,MATCH($C$2,Base!$1:$1,0),4)&amp;":"&amp;ADDRESS(314,MATCH($C$2,Base!$1:$1,0),4)))</f>
        <v>#N/A</v>
      </c>
      <c r="L20" s="7"/>
      <c r="M20" s="14" t="e">
        <f ca="1">SUMPRODUCT((Base!$B$3:$B$115=$A20)*(Base!$C$3:$C$115=M$4),INDIRECT("Base!"&amp;ADDRESS(3,MATCH($C$2,Base!$1:$1,0),4)&amp;":"&amp;ADDRESS(314,MATCH($C$2,Base!$1:$1,0),4)))</f>
        <v>#N/A</v>
      </c>
      <c r="N20" s="7"/>
    </row>
    <row r="21" spans="1:14" x14ac:dyDescent="0.25">
      <c r="A21" s="10" t="s">
        <v>134</v>
      </c>
      <c r="B21" s="12" t="e">
        <f ca="1">OFFSET(Base!#REF!,0,$C$2-2)</f>
        <v>#REF!</v>
      </c>
      <c r="C21" s="14" t="e">
        <f ca="1">SUMPRODUCT((Base!$B$3:$B$115=$A21)*(Base!$C$3:$C$115=C$4),INDIRECT("Base!"&amp;ADDRESS(3,MATCH($C$2,Base!$1:$1,0),4)&amp;":"&amp;ADDRESS(314,MATCH($C$2,Base!$1:$1,0),4)))</f>
        <v>#N/A</v>
      </c>
      <c r="D21" s="7"/>
      <c r="E21" s="14" t="e">
        <f ca="1">SUMPRODUCT((Base!$B$3:$B$115=$A21)*(Base!$C$3:$C$115=E$4),INDIRECT("Base!"&amp;ADDRESS(3,MATCH($C$2,Base!$1:$1,0),4)&amp;":"&amp;ADDRESS(314,MATCH($C$2,Base!$1:$1,0),4)))</f>
        <v>#N/A</v>
      </c>
      <c r="F21" s="7"/>
      <c r="G21" s="14" t="e">
        <f ca="1">SUMPRODUCT((Base!$B$3:$B$115=$A21)*(Base!$C$3:$C$115=G$4),INDIRECT("Base!"&amp;ADDRESS(3,MATCH($C$2,Base!$1:$1,0),4)&amp;":"&amp;ADDRESS(314,MATCH($C$2,Base!$1:$1,0),4)))</f>
        <v>#N/A</v>
      </c>
      <c r="H21" s="7"/>
      <c r="I21" s="14" t="e">
        <f ca="1">SUMPRODUCT((Base!$B$3:$B$115=$A21)*(Base!$C$3:$C$115=I$4),INDIRECT("Base!"&amp;ADDRESS(3,MATCH($C$2,Base!$1:$1,0),4)&amp;":"&amp;ADDRESS(314,MATCH($C$2,Base!$1:$1,0),4)))</f>
        <v>#N/A</v>
      </c>
      <c r="J21" s="7"/>
      <c r="K21" s="14" t="e">
        <f ca="1">SUMPRODUCT((Base!$B$3:$B$115=$A21)*(Base!$C$3:$C$115=K$4),INDIRECT("Base!"&amp;ADDRESS(3,MATCH($C$2,Base!$1:$1,0),4)&amp;":"&amp;ADDRESS(314,MATCH($C$2,Base!$1:$1,0),4)))</f>
        <v>#N/A</v>
      </c>
      <c r="L21" s="7"/>
      <c r="M21" s="14" t="e">
        <f ca="1">SUMPRODUCT((Base!$B$3:$B$115=$A21)*(Base!$C$3:$C$115=M$4),INDIRECT("Base!"&amp;ADDRESS(3,MATCH($C$2,Base!$1:$1,0),4)&amp;":"&amp;ADDRESS(314,MATCH($C$2,Base!$1:$1,0),4)))</f>
        <v>#N/A</v>
      </c>
      <c r="N21" s="7"/>
    </row>
    <row r="22" spans="1:14" x14ac:dyDescent="0.25">
      <c r="A22" s="10" t="s">
        <v>135</v>
      </c>
      <c r="B22" s="12" t="e">
        <f ca="1">OFFSET(Base!#REF!,0,$C$2-2)</f>
        <v>#REF!</v>
      </c>
      <c r="C22" s="14" t="e">
        <f ca="1">SUMPRODUCT((Base!$B$3:$B$115=$A22)*(Base!$C$3:$C$115=C$4),INDIRECT("Base!"&amp;ADDRESS(3,MATCH($C$2,Base!$1:$1,0),4)&amp;":"&amp;ADDRESS(314,MATCH($C$2,Base!$1:$1,0),4)))</f>
        <v>#N/A</v>
      </c>
      <c r="D22" s="7"/>
      <c r="E22" s="14" t="e">
        <f ca="1">SUMPRODUCT((Base!$B$3:$B$115=$A22)*(Base!$C$3:$C$115=E$4),INDIRECT("Base!"&amp;ADDRESS(3,MATCH($C$2,Base!$1:$1,0),4)&amp;":"&amp;ADDRESS(314,MATCH($C$2,Base!$1:$1,0),4)))</f>
        <v>#N/A</v>
      </c>
      <c r="F22" s="7"/>
      <c r="G22" s="14" t="e">
        <f ca="1">SUMPRODUCT((Base!$B$3:$B$115=$A22)*(Base!$C$3:$C$115=G$4),INDIRECT("Base!"&amp;ADDRESS(3,MATCH($C$2,Base!$1:$1,0),4)&amp;":"&amp;ADDRESS(314,MATCH($C$2,Base!$1:$1,0),4)))</f>
        <v>#N/A</v>
      </c>
      <c r="H22" s="7"/>
      <c r="I22" s="14" t="e">
        <f ca="1">SUMPRODUCT((Base!$B$3:$B$115=$A22)*(Base!$C$3:$C$115=I$4),INDIRECT("Base!"&amp;ADDRESS(3,MATCH($C$2,Base!$1:$1,0),4)&amp;":"&amp;ADDRESS(314,MATCH($C$2,Base!$1:$1,0),4)))</f>
        <v>#N/A</v>
      </c>
      <c r="J22" s="7"/>
      <c r="K22" s="14" t="e">
        <f ca="1">SUMPRODUCT((Base!$B$3:$B$115=$A22)*(Base!$C$3:$C$115=K$4),INDIRECT("Base!"&amp;ADDRESS(3,MATCH($C$2,Base!$1:$1,0),4)&amp;":"&amp;ADDRESS(314,MATCH($C$2,Base!$1:$1,0),4)))</f>
        <v>#N/A</v>
      </c>
      <c r="L22" s="7"/>
      <c r="M22" s="14" t="e">
        <f ca="1">SUMPRODUCT((Base!$B$3:$B$115=$A22)*(Base!$C$3:$C$115=M$4),INDIRECT("Base!"&amp;ADDRESS(3,MATCH($C$2,Base!$1:$1,0),4)&amp;":"&amp;ADDRESS(314,MATCH($C$2,Base!$1:$1,0),4)))</f>
        <v>#N/A</v>
      </c>
      <c r="N22" s="7"/>
    </row>
    <row r="23" spans="1:14" x14ac:dyDescent="0.25">
      <c r="A23" s="10" t="s">
        <v>136</v>
      </c>
      <c r="B23" s="12" t="e">
        <f ca="1">OFFSET(Base!#REF!,0,$C$2-2)</f>
        <v>#REF!</v>
      </c>
      <c r="C23" s="14" t="e">
        <f ca="1">SUMPRODUCT((Base!$B$3:$B$115=$A23)*(Base!$C$3:$C$115=C$4),INDIRECT("Base!"&amp;ADDRESS(3,MATCH($C$2,Base!$1:$1,0),4)&amp;":"&amp;ADDRESS(314,MATCH($C$2,Base!$1:$1,0),4)))</f>
        <v>#N/A</v>
      </c>
      <c r="D23" s="7"/>
      <c r="E23" s="14" t="e">
        <f ca="1">SUMPRODUCT((Base!$B$3:$B$115=$A23)*(Base!$C$3:$C$115=E$4),INDIRECT("Base!"&amp;ADDRESS(3,MATCH($C$2,Base!$1:$1,0),4)&amp;":"&amp;ADDRESS(314,MATCH($C$2,Base!$1:$1,0),4)))</f>
        <v>#N/A</v>
      </c>
      <c r="F23" s="7"/>
      <c r="G23" s="14" t="e">
        <f ca="1">SUMPRODUCT((Base!$B$3:$B$115=$A23)*(Base!$C$3:$C$115=G$4),INDIRECT("Base!"&amp;ADDRESS(3,MATCH($C$2,Base!$1:$1,0),4)&amp;":"&amp;ADDRESS(314,MATCH($C$2,Base!$1:$1,0),4)))</f>
        <v>#N/A</v>
      </c>
      <c r="H23" s="7"/>
      <c r="I23" s="14" t="e">
        <f ca="1">SUMPRODUCT((Base!$B$3:$B$115=$A23)*(Base!$C$3:$C$115=I$4),INDIRECT("Base!"&amp;ADDRESS(3,MATCH($C$2,Base!$1:$1,0),4)&amp;":"&amp;ADDRESS(314,MATCH($C$2,Base!$1:$1,0),4)))</f>
        <v>#N/A</v>
      </c>
      <c r="J23" s="7"/>
      <c r="K23" s="14" t="e">
        <f ca="1">SUMPRODUCT((Base!$B$3:$B$115=$A23)*(Base!$C$3:$C$115=K$4),INDIRECT("Base!"&amp;ADDRESS(3,MATCH($C$2,Base!$1:$1,0),4)&amp;":"&amp;ADDRESS(314,MATCH($C$2,Base!$1:$1,0),4)))</f>
        <v>#N/A</v>
      </c>
      <c r="L23" s="7"/>
      <c r="M23" s="14" t="e">
        <f ca="1">SUMPRODUCT((Base!$B$3:$B$115=$A23)*(Base!$C$3:$C$115=M$4),INDIRECT("Base!"&amp;ADDRESS(3,MATCH($C$2,Base!$1:$1,0),4)&amp;":"&amp;ADDRESS(314,MATCH($C$2,Base!$1:$1,0),4)))</f>
        <v>#N/A</v>
      </c>
      <c r="N23" s="7"/>
    </row>
    <row r="24" spans="1:14" x14ac:dyDescent="0.25">
      <c r="A24" s="10" t="s">
        <v>137</v>
      </c>
      <c r="B24" s="12" t="e">
        <f ca="1">OFFSET(Base!#REF!,0,$C$2-2)</f>
        <v>#REF!</v>
      </c>
      <c r="C24" s="14" t="e">
        <f ca="1">SUMPRODUCT((Base!$B$3:$B$115=$A24)*(Base!$C$3:$C$115=C$4),INDIRECT("Base!"&amp;ADDRESS(3,MATCH($C$2,Base!$1:$1,0),4)&amp;":"&amp;ADDRESS(314,MATCH($C$2,Base!$1:$1,0),4)))</f>
        <v>#N/A</v>
      </c>
      <c r="D24" s="7"/>
      <c r="E24" s="14" t="e">
        <f ca="1">SUMPRODUCT((Base!$B$3:$B$115=$A24)*(Base!$C$3:$C$115=E$4),INDIRECT("Base!"&amp;ADDRESS(3,MATCH($C$2,Base!$1:$1,0),4)&amp;":"&amp;ADDRESS(314,MATCH($C$2,Base!$1:$1,0),4)))</f>
        <v>#N/A</v>
      </c>
      <c r="F24" s="7"/>
      <c r="G24" s="14" t="e">
        <f ca="1">SUMPRODUCT((Base!$B$3:$B$115=$A24)*(Base!$C$3:$C$115=G$4),INDIRECT("Base!"&amp;ADDRESS(3,MATCH($C$2,Base!$1:$1,0),4)&amp;":"&amp;ADDRESS(314,MATCH($C$2,Base!$1:$1,0),4)))</f>
        <v>#N/A</v>
      </c>
      <c r="H24" s="7"/>
      <c r="I24" s="14" t="e">
        <f ca="1">SUMPRODUCT((Base!$B$3:$B$115=$A24)*(Base!$C$3:$C$115=I$4),INDIRECT("Base!"&amp;ADDRESS(3,MATCH($C$2,Base!$1:$1,0),4)&amp;":"&amp;ADDRESS(314,MATCH($C$2,Base!$1:$1,0),4)))</f>
        <v>#N/A</v>
      </c>
      <c r="J24" s="7"/>
      <c r="K24" s="14" t="e">
        <f ca="1">SUMPRODUCT((Base!$B$3:$B$115=$A24)*(Base!$C$3:$C$115=K$4),INDIRECT("Base!"&amp;ADDRESS(3,MATCH($C$2,Base!$1:$1,0),4)&amp;":"&amp;ADDRESS(314,MATCH($C$2,Base!$1:$1,0),4)))</f>
        <v>#N/A</v>
      </c>
      <c r="L24" s="7"/>
      <c r="M24" s="14" t="e">
        <f ca="1">SUMPRODUCT((Base!$B$3:$B$115=$A24)*(Base!$C$3:$C$115=M$4),INDIRECT("Base!"&amp;ADDRESS(3,MATCH($C$2,Base!$1:$1,0),4)&amp;":"&amp;ADDRESS(314,MATCH($C$2,Base!$1:$1,0),4)))</f>
        <v>#N/A</v>
      </c>
      <c r="N24" s="7"/>
    </row>
    <row r="25" spans="1:14" x14ac:dyDescent="0.25">
      <c r="A25" s="10" t="s">
        <v>138</v>
      </c>
      <c r="B25" s="12" t="e">
        <f ca="1">OFFSET(Base!#REF!,0,$C$2-2)</f>
        <v>#REF!</v>
      </c>
      <c r="C25" s="14" t="e">
        <f ca="1">SUMPRODUCT((Base!$B$3:$B$115=$A25)*(Base!$C$3:$C$115=C$4),INDIRECT("Base!"&amp;ADDRESS(3,MATCH($C$2,Base!$1:$1,0),4)&amp;":"&amp;ADDRESS(314,MATCH($C$2,Base!$1:$1,0),4)))</f>
        <v>#N/A</v>
      </c>
      <c r="D25" s="7"/>
      <c r="E25" s="14" t="e">
        <f ca="1">SUMPRODUCT((Base!$B$3:$B$115=$A25)*(Base!$C$3:$C$115=E$4),INDIRECT("Base!"&amp;ADDRESS(3,MATCH($C$2,Base!$1:$1,0),4)&amp;":"&amp;ADDRESS(314,MATCH($C$2,Base!$1:$1,0),4)))</f>
        <v>#N/A</v>
      </c>
      <c r="F25" s="7"/>
      <c r="G25" s="14" t="e">
        <f ca="1">SUMPRODUCT((Base!$B$3:$B$115=$A25)*(Base!$C$3:$C$115=G$4),INDIRECT("Base!"&amp;ADDRESS(3,MATCH($C$2,Base!$1:$1,0),4)&amp;":"&amp;ADDRESS(314,MATCH($C$2,Base!$1:$1,0),4)))</f>
        <v>#N/A</v>
      </c>
      <c r="H25" s="7"/>
      <c r="I25" s="14" t="e">
        <f ca="1">SUMPRODUCT((Base!$B$3:$B$115=$A25)*(Base!$C$3:$C$115=I$4),INDIRECT("Base!"&amp;ADDRESS(3,MATCH($C$2,Base!$1:$1,0),4)&amp;":"&amp;ADDRESS(314,MATCH($C$2,Base!$1:$1,0),4)))</f>
        <v>#N/A</v>
      </c>
      <c r="J25" s="7"/>
      <c r="K25" s="14" t="e">
        <f ca="1">SUMPRODUCT((Base!$B$3:$B$115=$A25)*(Base!$C$3:$C$115=K$4),INDIRECT("Base!"&amp;ADDRESS(3,MATCH($C$2,Base!$1:$1,0),4)&amp;":"&amp;ADDRESS(314,MATCH($C$2,Base!$1:$1,0),4)))</f>
        <v>#N/A</v>
      </c>
      <c r="L25" s="7"/>
      <c r="M25" s="14" t="e">
        <f ca="1">SUMPRODUCT((Base!$B$3:$B$115=$A25)*(Base!$C$3:$C$115=M$4),INDIRECT("Base!"&amp;ADDRESS(3,MATCH($C$2,Base!$1:$1,0),4)&amp;":"&amp;ADDRESS(314,MATCH($C$2,Base!$1:$1,0),4)))</f>
        <v>#N/A</v>
      </c>
      <c r="N25" s="7"/>
    </row>
    <row r="26" spans="1:14" x14ac:dyDescent="0.25">
      <c r="A26" s="10" t="s">
        <v>139</v>
      </c>
      <c r="B26" s="12" t="e">
        <f ca="1">OFFSET(Base!#REF!,0,$C$2-2)</f>
        <v>#REF!</v>
      </c>
      <c r="C26" s="14" t="e">
        <f ca="1">SUMPRODUCT((Base!$B$3:$B$115=$A26)*(Base!$C$3:$C$115=C$4),INDIRECT("Base!"&amp;ADDRESS(3,MATCH($C$2,Base!$1:$1,0),4)&amp;":"&amp;ADDRESS(314,MATCH($C$2,Base!$1:$1,0),4)))</f>
        <v>#N/A</v>
      </c>
      <c r="D26" s="7"/>
      <c r="E26" s="14" t="e">
        <f ca="1">SUMPRODUCT((Base!$B$3:$B$115=$A26)*(Base!$C$3:$C$115=E$4),INDIRECT("Base!"&amp;ADDRESS(3,MATCH($C$2,Base!$1:$1,0),4)&amp;":"&amp;ADDRESS(314,MATCH($C$2,Base!$1:$1,0),4)))</f>
        <v>#N/A</v>
      </c>
      <c r="F26" s="7"/>
      <c r="G26" s="14" t="e">
        <f ca="1">SUMPRODUCT((Base!$B$3:$B$115=$A26)*(Base!$C$3:$C$115=G$4),INDIRECT("Base!"&amp;ADDRESS(3,MATCH($C$2,Base!$1:$1,0),4)&amp;":"&amp;ADDRESS(314,MATCH($C$2,Base!$1:$1,0),4)))</f>
        <v>#N/A</v>
      </c>
      <c r="H26" s="7"/>
      <c r="I26" s="14" t="e">
        <f ca="1">SUMPRODUCT((Base!$B$3:$B$115=$A26)*(Base!$C$3:$C$115=I$4),INDIRECT("Base!"&amp;ADDRESS(3,MATCH($C$2,Base!$1:$1,0),4)&amp;":"&amp;ADDRESS(314,MATCH($C$2,Base!$1:$1,0),4)))</f>
        <v>#N/A</v>
      </c>
      <c r="J26" s="7"/>
      <c r="K26" s="14" t="e">
        <f ca="1">SUMPRODUCT((Base!$B$3:$B$115=$A26)*(Base!$C$3:$C$115=K$4),INDIRECT("Base!"&amp;ADDRESS(3,MATCH($C$2,Base!$1:$1,0),4)&amp;":"&amp;ADDRESS(314,MATCH($C$2,Base!$1:$1,0),4)))</f>
        <v>#N/A</v>
      </c>
      <c r="L26" s="7"/>
      <c r="M26" s="14" t="e">
        <f ca="1">SUMPRODUCT((Base!$B$3:$B$115=$A26)*(Base!$C$3:$C$115=M$4),INDIRECT("Base!"&amp;ADDRESS(3,MATCH($C$2,Base!$1:$1,0),4)&amp;":"&amp;ADDRESS(314,MATCH($C$2,Base!$1:$1,0),4)))</f>
        <v>#N/A</v>
      </c>
      <c r="N26" s="7"/>
    </row>
    <row r="27" spans="1:14" x14ac:dyDescent="0.25">
      <c r="A27" s="10" t="s">
        <v>140</v>
      </c>
      <c r="B27" s="12" t="e">
        <f ca="1">OFFSET(Base!#REF!,0,$C$2-2)</f>
        <v>#REF!</v>
      </c>
      <c r="C27" s="14" t="e">
        <f ca="1">SUMPRODUCT((Base!$B$3:$B$115=$A27)*(Base!$C$3:$C$115=C$4),INDIRECT("Base!"&amp;ADDRESS(3,MATCH($C$2,Base!$1:$1,0),4)&amp;":"&amp;ADDRESS(314,MATCH($C$2,Base!$1:$1,0),4)))</f>
        <v>#N/A</v>
      </c>
      <c r="D27" s="7"/>
      <c r="E27" s="14" t="e">
        <f ca="1">SUMPRODUCT((Base!$B$3:$B$115=$A27)*(Base!$C$3:$C$115=E$4),INDIRECT("Base!"&amp;ADDRESS(3,MATCH($C$2,Base!$1:$1,0),4)&amp;":"&amp;ADDRESS(314,MATCH($C$2,Base!$1:$1,0),4)))</f>
        <v>#N/A</v>
      </c>
      <c r="F27" s="7"/>
      <c r="G27" s="14" t="e">
        <f ca="1">SUMPRODUCT((Base!$B$3:$B$115=$A27)*(Base!$C$3:$C$115=G$4),INDIRECT("Base!"&amp;ADDRESS(3,MATCH($C$2,Base!$1:$1,0),4)&amp;":"&amp;ADDRESS(314,MATCH($C$2,Base!$1:$1,0),4)))</f>
        <v>#N/A</v>
      </c>
      <c r="H27" s="7"/>
      <c r="I27" s="14" t="e">
        <f ca="1">SUMPRODUCT((Base!$B$3:$B$115=$A27)*(Base!$C$3:$C$115=I$4),INDIRECT("Base!"&amp;ADDRESS(3,MATCH($C$2,Base!$1:$1,0),4)&amp;":"&amp;ADDRESS(314,MATCH($C$2,Base!$1:$1,0),4)))</f>
        <v>#N/A</v>
      </c>
      <c r="J27" s="7"/>
      <c r="K27" s="14" t="e">
        <f ca="1">SUMPRODUCT((Base!$B$3:$B$115=$A27)*(Base!$C$3:$C$115=K$4),INDIRECT("Base!"&amp;ADDRESS(3,MATCH($C$2,Base!$1:$1,0),4)&amp;":"&amp;ADDRESS(314,MATCH($C$2,Base!$1:$1,0),4)))</f>
        <v>#N/A</v>
      </c>
      <c r="L27" s="7"/>
      <c r="M27" s="14" t="e">
        <f ca="1">SUMPRODUCT((Base!$B$3:$B$115=$A27)*(Base!$C$3:$C$115=M$4),INDIRECT("Base!"&amp;ADDRESS(3,MATCH($C$2,Base!$1:$1,0),4)&amp;":"&amp;ADDRESS(314,MATCH($C$2,Base!$1:$1,0),4)))</f>
        <v>#N/A</v>
      </c>
      <c r="N27" s="7"/>
    </row>
    <row r="28" spans="1:14" x14ac:dyDescent="0.25">
      <c r="A28" s="10" t="s">
        <v>141</v>
      </c>
      <c r="B28" s="12" t="e">
        <f ca="1">OFFSET(Base!#REF!,0,$C$2-2)</f>
        <v>#REF!</v>
      </c>
      <c r="C28" s="14" t="e">
        <f ca="1">SUMPRODUCT((Base!$B$3:$B$115=$A28)*(Base!$C$3:$C$115=C$4),INDIRECT("Base!"&amp;ADDRESS(3,MATCH($C$2,Base!$1:$1,0),4)&amp;":"&amp;ADDRESS(314,MATCH($C$2,Base!$1:$1,0),4)))</f>
        <v>#N/A</v>
      </c>
      <c r="D28" s="7"/>
      <c r="E28" s="14" t="e">
        <f ca="1">SUMPRODUCT((Base!$B$3:$B$115=$A28)*(Base!$C$3:$C$115=E$4),INDIRECT("Base!"&amp;ADDRESS(3,MATCH($C$2,Base!$1:$1,0),4)&amp;":"&amp;ADDRESS(314,MATCH($C$2,Base!$1:$1,0),4)))</f>
        <v>#N/A</v>
      </c>
      <c r="F28" s="7"/>
      <c r="G28" s="14" t="e">
        <f ca="1">SUMPRODUCT((Base!$B$3:$B$115=$A28)*(Base!$C$3:$C$115=G$4),INDIRECT("Base!"&amp;ADDRESS(3,MATCH($C$2,Base!$1:$1,0),4)&amp;":"&amp;ADDRESS(314,MATCH($C$2,Base!$1:$1,0),4)))</f>
        <v>#N/A</v>
      </c>
      <c r="H28" s="7"/>
      <c r="I28" s="14" t="e">
        <f ca="1">SUMPRODUCT((Base!$B$3:$B$115=$A28)*(Base!$C$3:$C$115=I$4),INDIRECT("Base!"&amp;ADDRESS(3,MATCH($C$2,Base!$1:$1,0),4)&amp;":"&amp;ADDRESS(314,MATCH($C$2,Base!$1:$1,0),4)))</f>
        <v>#N/A</v>
      </c>
      <c r="J28" s="7"/>
      <c r="K28" s="14" t="e">
        <f ca="1">SUMPRODUCT((Base!$B$3:$B$115=$A28)*(Base!$C$3:$C$115=K$4),INDIRECT("Base!"&amp;ADDRESS(3,MATCH($C$2,Base!$1:$1,0),4)&amp;":"&amp;ADDRESS(314,MATCH($C$2,Base!$1:$1,0),4)))</f>
        <v>#N/A</v>
      </c>
      <c r="L28" s="7"/>
      <c r="M28" s="14" t="e">
        <f ca="1">SUMPRODUCT((Base!$B$3:$B$115=$A28)*(Base!$C$3:$C$115=M$4),INDIRECT("Base!"&amp;ADDRESS(3,MATCH($C$2,Base!$1:$1,0),4)&amp;":"&amp;ADDRESS(314,MATCH($C$2,Base!$1:$1,0),4)))</f>
        <v>#N/A</v>
      </c>
      <c r="N28" s="7"/>
    </row>
  </sheetData>
  <mergeCells count="21">
    <mergeCell ref="A1:O1"/>
    <mergeCell ref="B4:B5"/>
    <mergeCell ref="A4:A5"/>
    <mergeCell ref="C5:C6"/>
    <mergeCell ref="D5:D6"/>
    <mergeCell ref="E5:E6"/>
    <mergeCell ref="F5:F6"/>
    <mergeCell ref="G5:G6"/>
    <mergeCell ref="H5:H6"/>
    <mergeCell ref="I5:I6"/>
    <mergeCell ref="J5:J6"/>
    <mergeCell ref="K5:K6"/>
    <mergeCell ref="L5:L6"/>
    <mergeCell ref="M5:M6"/>
    <mergeCell ref="N5:N6"/>
    <mergeCell ref="M4:N4"/>
    <mergeCell ref="C4:D4"/>
    <mergeCell ref="E4:F4"/>
    <mergeCell ref="G4:H4"/>
    <mergeCell ref="I4:J4"/>
    <mergeCell ref="K4:L4"/>
  </mergeCells>
  <dataValidations count="1">
    <dataValidation type="list" allowBlank="1" showInputMessage="1" showErrorMessage="1" sqref="C2">
      <formula1>Semaines</formula1>
    </dataValidation>
  </dataValidations>
  <pageMargins left="0.7" right="0.7" top="0.75" bottom="0.75" header="0.3" footer="0.3"/>
  <pageSetup paperSize="9" orientation="portrait" horizontalDpi="4294967294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Base</vt:lpstr>
      <vt:lpstr>Tableau</vt:lpstr>
      <vt:lpstr>Base!Zone_d_impression</vt:lpstr>
    </vt:vector>
  </TitlesOfParts>
  <Company>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Patrick Mac Kay</dc:creator>
  <cp:keywords>tcd</cp:keywords>
  <cp:lastModifiedBy>PMK</cp:lastModifiedBy>
  <cp:lastPrinted>2017-12-21T06:32:27Z</cp:lastPrinted>
  <dcterms:created xsi:type="dcterms:W3CDTF">2015-09-29T11:11:57Z</dcterms:created>
  <dcterms:modified xsi:type="dcterms:W3CDTF">2018-01-30T01:17:12Z</dcterms:modified>
</cp:coreProperties>
</file>