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hidePivotFieldList="1"/>
  <bookViews>
    <workbookView xWindow="-15" yWindow="6240" windowWidth="28815" windowHeight="6270" activeTab="5"/>
  </bookViews>
  <sheets>
    <sheet name="Feuil2" sheetId="7" r:id="rId1"/>
    <sheet name="TCD" sheetId="1" r:id="rId2"/>
    <sheet name="Accueil et Spécialités" sheetId="2" r:id="rId3"/>
    <sheet name="Administratif" sheetId="3" r:id="rId4"/>
    <sheet name="Admission" sheetId="4" r:id="rId5"/>
    <sheet name="Enfants Ados" sheetId="5" r:id="rId6"/>
  </sheets>
  <externalReferences>
    <externalReference r:id="rId7"/>
    <externalReference r:id="rId8"/>
  </externalReferences>
  <definedNames>
    <definedName name="_xlcn.LinkedTable_Tableau11" localSheetId="2" hidden="1">#REF!</definedName>
    <definedName name="_xlcn.LinkedTable_Tableau11" localSheetId="3" hidden="1">#REF!</definedName>
    <definedName name="_xlcn.LinkedTable_Tableau11" localSheetId="5" hidden="1">#REF!</definedName>
    <definedName name="_xlcn.LinkedTable_Tableau11" hidden="1">#REF!</definedName>
    <definedName name="_xlcn.LinkedTable_Tableau21" hidden="1">[1]!FileActive[#Data]</definedName>
    <definedName name="_xlcn.LinkedTable_Tableau31" hidden="1">[1]!ActesEDGAR[#Data]</definedName>
    <definedName name="_xlcn.LinkedTable_Tableau41" hidden="1">[1]!Intervenants[#Data]</definedName>
    <definedName name="_xlcn.LinkedTable_Tableau51" hidden="1">[1]!DMH[#Data]</definedName>
    <definedName name="_xlcn.LinkedTable_Tableau61" hidden="1">[1]!RH[#Data]</definedName>
    <definedName name="_xlcn.LinkedTable_Tableau71" hidden="1">[1]!ETP_PM1[#Data]</definedName>
    <definedName name="_xlcn.LinkedTable_Tableau91" hidden="1">[1]!Surfaces[#Data]</definedName>
    <definedName name="a" localSheetId="2" hidden="1">#REF!</definedName>
    <definedName name="a" localSheetId="3" hidden="1">#REF!</definedName>
    <definedName name="a" localSheetId="5" hidden="1">#REF!</definedName>
    <definedName name="a" hidden="1">#REF!</definedName>
    <definedName name="B" localSheetId="2" hidden="1">#REF!</definedName>
    <definedName name="B" localSheetId="3" hidden="1">#REF!</definedName>
    <definedName name="B" localSheetId="5" hidden="1">#REF!</definedName>
    <definedName name="B" hidden="1">#REF!</definedName>
    <definedName name="Data_Moy" localSheetId="2">#REF!</definedName>
    <definedName name="Data_Moy" localSheetId="3">#REF!</definedName>
    <definedName name="Data_Moy" localSheetId="5">#REF!</definedName>
    <definedName name="Data_Moy">#REF!</definedName>
    <definedName name="ETPBACT">Feuil2!$K$5:$K$1354</definedName>
    <definedName name="ETPBREM">Feuil2!$M$5:$M$1354</definedName>
    <definedName name="ETPPABS">Feuil2!$O$5:$O$1354</definedName>
    <definedName name="ETPPACT">Feuil2!$J$5:$J$1354</definedName>
    <definedName name="ETPPPRE">Feuil2!$N$5:$N$1354</definedName>
    <definedName name="ETPPREM">Feuil2!$L$5:$L$1354</definedName>
    <definedName name="Grade">Feuil2!$E$5:$E$1354</definedName>
    <definedName name="Libellé_grade">Feuil2!$F$5:$F$1354</definedName>
    <definedName name="Libellé_statut">Feuil2!$D$5:$D$1354</definedName>
    <definedName name="Libellé_UF">Feuil2!$B$5:$B$1354</definedName>
    <definedName name="Matricule">Feuil2!$G$5:$G$1354</definedName>
    <definedName name="Nb_Agents">Feuil2!$S$5:$S$1354</definedName>
    <definedName name="NBJABS">Feuil2!$R$5:$R$1354</definedName>
    <definedName name="NBJACT">Feuil2!$P$5:$P$1354</definedName>
    <definedName name="NBJREM">Feuil2!$Q$5:$Q$1354</definedName>
    <definedName name="Nom">Feuil2!$H$5:$H$1354</definedName>
    <definedName name="Prénom">Feuil2!$I$5:$I$1354</definedName>
    <definedName name="Rech_Budget">Feuil2!$T$5:$T$1354</definedName>
    <definedName name="Rech_Filière">Feuil2!$U$5:$U$1354</definedName>
    <definedName name="Rech_Pole">Feuil2!$V$5:$V$1354</definedName>
    <definedName name="Rech_Statut">Feuil2!$W$5:$W$1354</definedName>
    <definedName name="Reg_Grades">OFFSET([2]Paramètres!$A$1,0,0,COUNTA([2]Paramètres!$A:$A),2)</definedName>
    <definedName name="Reg_Statut">[2]Paramètres!$O$1:$P$9</definedName>
    <definedName name="Reg_UF">OFFSET([2]Paramètres!$K$1,0,0,COUNTA([2]Paramètres!$K:$K),3)</definedName>
    <definedName name="Statut">Feuil2!$C$5:$C$1354</definedName>
    <definedName name="UF">Feuil2!$A$5:$A$1354</definedName>
    <definedName name="_xlnm.Print_Area" localSheetId="2">'Accueil et Spécialités'!$A$2:$Q$33</definedName>
    <definedName name="_xlnm.Print_Area" localSheetId="3">Administratif!$A$2:$Q$33</definedName>
    <definedName name="_xlnm.Print_Area" localSheetId="4">Admission!$A$2:$Q$33</definedName>
    <definedName name="_xlnm.Print_Area" localSheetId="5">'Enfants Ados'!$A$2:$Q$33</definedName>
  </definedNames>
  <calcPr calcId="145621" calcOnSave="0"/>
  <pivotCaches>
    <pivotCache cacheId="0" r:id="rId9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11" i="5" l="1"/>
  <c r="T10" i="5"/>
  <c r="K1" i="7"/>
  <c r="L1" i="7"/>
  <c r="M1" i="7"/>
  <c r="N1" i="7"/>
  <c r="O1" i="7"/>
  <c r="P1" i="7"/>
  <c r="Q1" i="7"/>
  <c r="R1" i="7"/>
  <c r="S1" i="7"/>
  <c r="T1" i="7"/>
  <c r="J1" i="7"/>
  <c r="K10" i="2" l="1"/>
  <c r="K10" i="5"/>
  <c r="K10" i="4"/>
  <c r="K10" i="3"/>
</calcChain>
</file>

<file path=xl/sharedStrings.xml><?xml version="1.0" encoding="utf-8"?>
<sst xmlns="http://schemas.openxmlformats.org/spreadsheetml/2006/main" count="11538" uniqueCount="1677">
  <si>
    <t>Rech Pole</t>
  </si>
  <si>
    <t>Somme de ETPBACT</t>
  </si>
  <si>
    <t>Étiquettes de colonnes</t>
  </si>
  <si>
    <t>Étiquettes de lignes</t>
  </si>
  <si>
    <t>Contrats à durée déterminée</t>
  </si>
  <si>
    <t>Titulaires et Stagiaires</t>
  </si>
  <si>
    <t>#N/A</t>
  </si>
  <si>
    <t>Total général</t>
  </si>
  <si>
    <t>Personnels administratifs</t>
  </si>
  <si>
    <t>Personnels des services de soins</t>
  </si>
  <si>
    <t>Personnels éducatifs et sociaux</t>
  </si>
  <si>
    <t>Personnels médico-techniques</t>
  </si>
  <si>
    <t>Contrat soumis à disposition particulière</t>
  </si>
  <si>
    <t>Contrats à durée indéterminée</t>
  </si>
  <si>
    <t>Personnels techniques et ouvriers</t>
  </si>
  <si>
    <t>Tableau Prévisionnel des Effectifs Rémunérés (TPER) - Personnel non médical</t>
  </si>
  <si>
    <t>Pôle Accueil et Spécialités</t>
  </si>
  <si>
    <t>N° de compte</t>
  </si>
  <si>
    <t>Statut - Filières</t>
  </si>
  <si>
    <t>TPER 2017</t>
  </si>
  <si>
    <t>Réalisation</t>
  </si>
  <si>
    <t>Moyenne à</t>
  </si>
  <si>
    <t>Ecart/TPER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</si>
  <si>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</si>
  <si>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</si>
  <si>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</si>
  <si>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</si>
  <si>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</si>
  <si>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</si>
  <si>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</si>
  <si>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</si>
  <si>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</si>
  <si>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</si>
  <si>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</si>
  <si>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</si>
  <si>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Dont personnels de direction</t>
  </si>
  <si>
    <t>641.1</t>
  </si>
  <si>
    <t>TOTAL Titulaires et Stagiaires</t>
  </si>
  <si>
    <t>641.13</t>
  </si>
  <si>
    <t>TOTAL CDI</t>
  </si>
  <si>
    <t>Dont mensualités de remplacements</t>
  </si>
  <si>
    <t>641.15</t>
  </si>
  <si>
    <t>TOTAL CDD</t>
  </si>
  <si>
    <t>641.6</t>
  </si>
  <si>
    <t>641.7</t>
  </si>
  <si>
    <t>Apprentis</t>
  </si>
  <si>
    <t>TOTAL emplois aidés (dont CAE)</t>
  </si>
  <si>
    <t>TOTAL GENERAL</t>
  </si>
  <si>
    <t>Pôle Administratif</t>
  </si>
  <si>
    <t>Pôle Admission</t>
  </si>
  <si>
    <t>Pôle Enfants Ados</t>
  </si>
  <si>
    <t>Accueil et Spécialités</t>
  </si>
  <si>
    <t>UF</t>
  </si>
  <si>
    <t>Libellé UF</t>
  </si>
  <si>
    <t>Statut</t>
  </si>
  <si>
    <t>Libellé statut</t>
  </si>
  <si>
    <t>Grade</t>
  </si>
  <si>
    <t>Libellé grade</t>
  </si>
  <si>
    <t>Matricule</t>
  </si>
  <si>
    <t>Nom</t>
  </si>
  <si>
    <t>Prénom</t>
  </si>
  <si>
    <t>ETPPACT</t>
  </si>
  <si>
    <t>ETPBACT</t>
  </si>
  <si>
    <t>ETPPREM</t>
  </si>
  <si>
    <t>ETPBREM</t>
  </si>
  <si>
    <t>ETPPPRE</t>
  </si>
  <si>
    <t>ETPPABS</t>
  </si>
  <si>
    <t>NBJACT</t>
  </si>
  <si>
    <t>NBJREM</t>
  </si>
  <si>
    <t>NBJABS</t>
  </si>
  <si>
    <t>Nb Agents</t>
  </si>
  <si>
    <t>Rech Budget</t>
  </si>
  <si>
    <t>Rech Filière</t>
  </si>
  <si>
    <t>Rech Statut</t>
  </si>
  <si>
    <t>CC LA MADELEINE</t>
  </si>
  <si>
    <t>CONTRACTUEL</t>
  </si>
  <si>
    <t>ADJ. ADM. HOSP.  2EME CL</t>
  </si>
  <si>
    <t>BARTHEZ</t>
  </si>
  <si>
    <t>ELODIE</t>
  </si>
  <si>
    <t>PC Pôle Accueil &amp; Spécialités</t>
  </si>
  <si>
    <t>TITULAIRE</t>
  </si>
  <si>
    <t>ASSISTANT MEDICO-ADM. CN</t>
  </si>
  <si>
    <t>BOISRENOULT</t>
  </si>
  <si>
    <t>GAELLE</t>
  </si>
  <si>
    <t>GENERAT</t>
  </si>
  <si>
    <t>MELISSA</t>
  </si>
  <si>
    <t>BIBET</t>
  </si>
  <si>
    <t>FANNY</t>
  </si>
  <si>
    <t>STAGIAIRE</t>
  </si>
  <si>
    <t>BELTRAME</t>
  </si>
  <si>
    <t>SONIA</t>
  </si>
  <si>
    <t>U. ERABLE POURPRE</t>
  </si>
  <si>
    <t>A.S.H. QUALIFIE C.N.</t>
  </si>
  <si>
    <t>COGNIN</t>
  </si>
  <si>
    <t>YANN</t>
  </si>
  <si>
    <t>CONTRACT.DE REMPLACEMENT</t>
  </si>
  <si>
    <t>AIDE SOIGNANT</t>
  </si>
  <si>
    <t>DEGDEG</t>
  </si>
  <si>
    <t>BILAL</t>
  </si>
  <si>
    <t>LEFRANCOIS</t>
  </si>
  <si>
    <t>LUDIVINE</t>
  </si>
  <si>
    <t>PSYCHOLOGUE C.N.</t>
  </si>
  <si>
    <t>TILLARD</t>
  </si>
  <si>
    <t>ANNE-LAURE</t>
  </si>
  <si>
    <t>IRIARTE PEREZ</t>
  </si>
  <si>
    <t>LUIS ALFONSO</t>
  </si>
  <si>
    <t>MAISON ARRET EVREUX</t>
  </si>
  <si>
    <t>MILAN FOURNIER</t>
  </si>
  <si>
    <t>ELISABETTA</t>
  </si>
  <si>
    <t>2A01</t>
  </si>
  <si>
    <t>INFIRMIER D.E. CAT A GR.1</t>
  </si>
  <si>
    <t>MARTIN</t>
  </si>
  <si>
    <t>ISABELLE</t>
  </si>
  <si>
    <t>TULIPIER POURPRE</t>
  </si>
  <si>
    <t>GREBAUT</t>
  </si>
  <si>
    <t>EMMANUEL</t>
  </si>
  <si>
    <t>FAUCON</t>
  </si>
  <si>
    <t>ANNE SOPHIE</t>
  </si>
  <si>
    <t>LEHAUT</t>
  </si>
  <si>
    <t>CARLA</t>
  </si>
  <si>
    <t>RESPIRE EMPP</t>
  </si>
  <si>
    <t>BRIANT LEGER</t>
  </si>
  <si>
    <t>VERONIQUE</t>
  </si>
  <si>
    <t>IDE CADRE SANTE PARAMEDICAL</t>
  </si>
  <si>
    <t>ANGOT</t>
  </si>
  <si>
    <t>NATHALIE</t>
  </si>
  <si>
    <t>243A</t>
  </si>
  <si>
    <t>(E) INFIRMIER D.E. CN</t>
  </si>
  <si>
    <t>ALBERGER</t>
  </si>
  <si>
    <t>EMILIE</t>
  </si>
  <si>
    <t>273A</t>
  </si>
  <si>
    <t>(E) INFIRMIER D.E. CS</t>
  </si>
  <si>
    <t>LEGENDRE</t>
  </si>
  <si>
    <t>FRANCK</t>
  </si>
  <si>
    <t>CORBEL</t>
  </si>
  <si>
    <t>SEBASTIEN</t>
  </si>
  <si>
    <t>DUHAMEL</t>
  </si>
  <si>
    <t>LYDIE</t>
  </si>
  <si>
    <t>MICHEL</t>
  </si>
  <si>
    <t>JULIEN</t>
  </si>
  <si>
    <t>VINCENT</t>
  </si>
  <si>
    <t>EMELINE</t>
  </si>
  <si>
    <t>JOURDAIN</t>
  </si>
  <si>
    <t>JUSTINE</t>
  </si>
  <si>
    <t>DARDE</t>
  </si>
  <si>
    <t>LAURENCE</t>
  </si>
  <si>
    <t>RELLO</t>
  </si>
  <si>
    <t>ANNE-GAELLE</t>
  </si>
  <si>
    <t>MAGRAS</t>
  </si>
  <si>
    <t>AURELIA</t>
  </si>
  <si>
    <t>DRAGEE</t>
  </si>
  <si>
    <t>DOROTHEE</t>
  </si>
  <si>
    <t>DESMONTS</t>
  </si>
  <si>
    <t>FABRICE</t>
  </si>
  <si>
    <t>GUEYE</t>
  </si>
  <si>
    <t>DIOUMA</t>
  </si>
  <si>
    <t>VERGEROLLE</t>
  </si>
  <si>
    <t>DANET</t>
  </si>
  <si>
    <t>FABIEN</t>
  </si>
  <si>
    <t>LAMY</t>
  </si>
  <si>
    <t>JEAN</t>
  </si>
  <si>
    <t>JOHAN</t>
  </si>
  <si>
    <t>AIDE SOIGNANT CLAS SUP</t>
  </si>
  <si>
    <t>DESHAYES-LABOUR</t>
  </si>
  <si>
    <t>SYLVAIN</t>
  </si>
  <si>
    <t>SALHAOUI</t>
  </si>
  <si>
    <t>HAFIDA</t>
  </si>
  <si>
    <t>AIDE SOIGNANT CLAS EXC</t>
  </si>
  <si>
    <t>LAMARE</t>
  </si>
  <si>
    <t>HELENE</t>
  </si>
  <si>
    <t>PASQUIER</t>
  </si>
  <si>
    <t>DOMINIQUE</t>
  </si>
  <si>
    <t>PSYCHOLOGUE HORS CLASSE</t>
  </si>
  <si>
    <t>JANNODET</t>
  </si>
  <si>
    <t>CATHERINE</t>
  </si>
  <si>
    <t>TITUL. DETACHE STAG.</t>
  </si>
  <si>
    <t>ABRIAT</t>
  </si>
  <si>
    <t>ROCH</t>
  </si>
  <si>
    <t>GUILLAUME</t>
  </si>
  <si>
    <t>ROCHER</t>
  </si>
  <si>
    <t>YOHAN</t>
  </si>
  <si>
    <t>GOUSSAL TORCHE</t>
  </si>
  <si>
    <t>PERRINE</t>
  </si>
  <si>
    <t>DEVEAU</t>
  </si>
  <si>
    <t>ARTHUR</t>
  </si>
  <si>
    <t>VILLAND</t>
  </si>
  <si>
    <t>BUQUET</t>
  </si>
  <si>
    <t>ALEXIA</t>
  </si>
  <si>
    <t>BURGOT</t>
  </si>
  <si>
    <t>DAMIEN</t>
  </si>
  <si>
    <t>BRIAM</t>
  </si>
  <si>
    <t>EDOUARD</t>
  </si>
  <si>
    <t>GASQUEZ</t>
  </si>
  <si>
    <t>ELIANE</t>
  </si>
  <si>
    <t>LYSER</t>
  </si>
  <si>
    <t>VAITIARE</t>
  </si>
  <si>
    <t>FELIERS</t>
  </si>
  <si>
    <t>KARINE</t>
  </si>
  <si>
    <t>BRACQ</t>
  </si>
  <si>
    <t>ALINE</t>
  </si>
  <si>
    <t>BEAUMET</t>
  </si>
  <si>
    <t>ASTRID</t>
  </si>
  <si>
    <t>LE POULLEN</t>
  </si>
  <si>
    <t>AUDREY</t>
  </si>
  <si>
    <t>ABERCE</t>
  </si>
  <si>
    <t>CAROLE</t>
  </si>
  <si>
    <t>IDE C.SUP.SANTE PARAMEDICAL</t>
  </si>
  <si>
    <t>ENOS</t>
  </si>
  <si>
    <t>CYPRIEN</t>
  </si>
  <si>
    <t>BEUZIT</t>
  </si>
  <si>
    <t>DIJON</t>
  </si>
  <si>
    <t>CELINE</t>
  </si>
  <si>
    <t>LEVILAIN</t>
  </si>
  <si>
    <t>ANITA</t>
  </si>
  <si>
    <t>DURU</t>
  </si>
  <si>
    <t>BRIGITTE</t>
  </si>
  <si>
    <t>COMMEAUCHE</t>
  </si>
  <si>
    <t>LAURENT</t>
  </si>
  <si>
    <t>MARY VILLETARD</t>
  </si>
  <si>
    <t>FRANCOISE</t>
  </si>
  <si>
    <t>BRUNEL</t>
  </si>
  <si>
    <t>LONNI</t>
  </si>
  <si>
    <t>LYDIA</t>
  </si>
  <si>
    <t>ARMAND</t>
  </si>
  <si>
    <t>LERAT</t>
  </si>
  <si>
    <t>SYLVIE</t>
  </si>
  <si>
    <t>FRIGOUT</t>
  </si>
  <si>
    <t>CHARLOTTE</t>
  </si>
  <si>
    <t>MANSSENS</t>
  </si>
  <si>
    <t>MARION</t>
  </si>
  <si>
    <t>THIRE</t>
  </si>
  <si>
    <t>ERNA</t>
  </si>
  <si>
    <t>TEZE</t>
  </si>
  <si>
    <t>SEVERINE</t>
  </si>
  <si>
    <t>CLERC</t>
  </si>
  <si>
    <t>GOUTTENEGRE</t>
  </si>
  <si>
    <t>FLORENCE</t>
  </si>
  <si>
    <t>QUENEUILLE</t>
  </si>
  <si>
    <t>CORINE</t>
  </si>
  <si>
    <t>HERAULT</t>
  </si>
  <si>
    <t>VIRGINIE</t>
  </si>
  <si>
    <t>TESTU</t>
  </si>
  <si>
    <t>INGRID</t>
  </si>
  <si>
    <t>SAUVAGE-PESSEY</t>
  </si>
  <si>
    <t>NICOLE</t>
  </si>
  <si>
    <t>ALLAM</t>
  </si>
  <si>
    <t>MALIKA</t>
  </si>
  <si>
    <t>A.S.H. QUALIFIE C.S.</t>
  </si>
  <si>
    <t>LAZAR</t>
  </si>
  <si>
    <t>FRANCOIS</t>
  </si>
  <si>
    <t>BERNARD</t>
  </si>
  <si>
    <t>EVANGELOU</t>
  </si>
  <si>
    <t>CHRISTINE</t>
  </si>
  <si>
    <t>CHARLES</t>
  </si>
  <si>
    <t>ORIANNE</t>
  </si>
  <si>
    <t>PARDO TREHOU</t>
  </si>
  <si>
    <t>KERNANEC</t>
  </si>
  <si>
    <t>BEATRICE</t>
  </si>
  <si>
    <t>OUDARD</t>
  </si>
  <si>
    <t>SANDRA</t>
  </si>
  <si>
    <t>MONTURY</t>
  </si>
  <si>
    <t>SANDRINE</t>
  </si>
  <si>
    <t>RESSENCOURT</t>
  </si>
  <si>
    <t>PASS PSYCHIATRIQUE</t>
  </si>
  <si>
    <t>ASE PRINCIPAL ASSISTANT SOCIAL</t>
  </si>
  <si>
    <t>JULIE</t>
  </si>
  <si>
    <t>MEMBREY</t>
  </si>
  <si>
    <t>RENAUD</t>
  </si>
  <si>
    <t>ANIMATEUR PRINCIPAL 2E CL.</t>
  </si>
  <si>
    <t>POCHON</t>
  </si>
  <si>
    <t>SAUVAGE</t>
  </si>
  <si>
    <t>VIVIEN</t>
  </si>
  <si>
    <t>ASE EDUCATEUR SPECIALISE</t>
  </si>
  <si>
    <t>VICOMTE</t>
  </si>
  <si>
    <t>VALERIE</t>
  </si>
  <si>
    <t>PRATICIEN HOSPITALIER</t>
  </si>
  <si>
    <t>M214</t>
  </si>
  <si>
    <t>PRAT. HOSP. N. C. S.</t>
  </si>
  <si>
    <t>GUILLOT</t>
  </si>
  <si>
    <t>DORCIC</t>
  </si>
  <si>
    <t>DUSICA</t>
  </si>
  <si>
    <t>PRAT. CONT. NONREN. DRTS</t>
  </si>
  <si>
    <t>C190</t>
  </si>
  <si>
    <t>PRATICIEN HOSP. CONT.</t>
  </si>
  <si>
    <t>LEMESEVSKA</t>
  </si>
  <si>
    <t>LARISA</t>
  </si>
  <si>
    <t>INTERNE EN MEDECINE OU PH</t>
  </si>
  <si>
    <t>I081</t>
  </si>
  <si>
    <t>INTERNE EN MEDECINE SPEC.</t>
  </si>
  <si>
    <t>CHAUMETTE</t>
  </si>
  <si>
    <t>BORIS</t>
  </si>
  <si>
    <t>6V</t>
  </si>
  <si>
    <t>PRATICIEN ATTACHE</t>
  </si>
  <si>
    <t>B000</t>
  </si>
  <si>
    <t>PRATICIEN ATTACHE TPL</t>
  </si>
  <si>
    <t>GARLEJS</t>
  </si>
  <si>
    <t>GINTS</t>
  </si>
  <si>
    <t>BAN</t>
  </si>
  <si>
    <t>JEAN CLAUDE</t>
  </si>
  <si>
    <t>OLAYAN</t>
  </si>
  <si>
    <t>FAYSAL</t>
  </si>
  <si>
    <t>6Y</t>
  </si>
  <si>
    <t>PRAT ATT ASS NON TRIENNAL</t>
  </si>
  <si>
    <t>B171</t>
  </si>
  <si>
    <t>P.ATT.ASS. TPL AUTRE</t>
  </si>
  <si>
    <t>MATI</t>
  </si>
  <si>
    <t>EL HOUARIA</t>
  </si>
  <si>
    <t>KHAYAT</t>
  </si>
  <si>
    <t>SARA</t>
  </si>
  <si>
    <t>Personnels administratifs Direction</t>
  </si>
  <si>
    <t>Administratif</t>
  </si>
  <si>
    <t>Admission</t>
  </si>
  <si>
    <t>Enfants Ados</t>
  </si>
  <si>
    <t>Hors-Champ</t>
  </si>
  <si>
    <t>MAGASIN GENERAL</t>
  </si>
  <si>
    <t>4V</t>
  </si>
  <si>
    <t>EMPLOI D'AVENIR</t>
  </si>
  <si>
    <t>D360</t>
  </si>
  <si>
    <t>URBAS</t>
  </si>
  <si>
    <t>KEVIN</t>
  </si>
  <si>
    <t>Technique</t>
  </si>
  <si>
    <t>BGM</t>
  </si>
  <si>
    <t>4U</t>
  </si>
  <si>
    <t>CONTRAT UNIQUE INSERTION</t>
  </si>
  <si>
    <t>D350</t>
  </si>
  <si>
    <t>BLANCHISSERIE</t>
  </si>
  <si>
    <t>PAPIN</t>
  </si>
  <si>
    <t>ADRIEN</t>
  </si>
  <si>
    <t>COURVALLET</t>
  </si>
  <si>
    <t>IRWEEN</t>
  </si>
  <si>
    <t>ATELIERS-TRAVAUX</t>
  </si>
  <si>
    <t>MENDES</t>
  </si>
  <si>
    <t>EMERSON</t>
  </si>
  <si>
    <t>POULAIN</t>
  </si>
  <si>
    <t>MAXIMILIEN</t>
  </si>
  <si>
    <t>ATELIER ELECTRICITE</t>
  </si>
  <si>
    <t>GERARD</t>
  </si>
  <si>
    <t>JEREMIE</t>
  </si>
  <si>
    <t>JARDINS</t>
  </si>
  <si>
    <t>FARRADECHE</t>
  </si>
  <si>
    <t>GARAGE-TRANSPORT</t>
  </si>
  <si>
    <t>KEITA</t>
  </si>
  <si>
    <t>SECKOU</t>
  </si>
  <si>
    <t>DIRECTION Gale INDIF.</t>
  </si>
  <si>
    <t>DIVERS</t>
  </si>
  <si>
    <t>D013</t>
  </si>
  <si>
    <t>RECEVEUR</t>
  </si>
  <si>
    <t>MINOT</t>
  </si>
  <si>
    <t>JACQUES</t>
  </si>
  <si>
    <t>IFSIE</t>
  </si>
  <si>
    <t>STAGIAIRE ALLOCATAIRE</t>
  </si>
  <si>
    <t>D006</t>
  </si>
  <si>
    <t>ATTRIBUT ALLOC. STAGIAIRE</t>
  </si>
  <si>
    <t>GUILBERT</t>
  </si>
  <si>
    <t>CHRISTOPHE</t>
  </si>
  <si>
    <t>PC LONG SEJOUR</t>
  </si>
  <si>
    <t>VIEULOUP</t>
  </si>
  <si>
    <t>LAURIE</t>
  </si>
  <si>
    <t>Long Cours</t>
  </si>
  <si>
    <t>CMP GD EVREUX</t>
  </si>
  <si>
    <t>LEROY</t>
  </si>
  <si>
    <t>CLAUDINE</t>
  </si>
  <si>
    <t>Extra Hospitalier</t>
  </si>
  <si>
    <t>CMPA PONT AUDEMER</t>
  </si>
  <si>
    <t>GORLIER</t>
  </si>
  <si>
    <t>AMELIE</t>
  </si>
  <si>
    <t>DIRECTION GENERALE</t>
  </si>
  <si>
    <t>VAUCHEL</t>
  </si>
  <si>
    <t>MELANIE</t>
  </si>
  <si>
    <t>DEPARTEMENT QUALITE</t>
  </si>
  <si>
    <t>ROUMEGOUS</t>
  </si>
  <si>
    <t>PRISCILLIA</t>
  </si>
  <si>
    <t>DIRECT.SOINS</t>
  </si>
  <si>
    <t>STANDARD</t>
  </si>
  <si>
    <t>JOLY</t>
  </si>
  <si>
    <t>DRH</t>
  </si>
  <si>
    <t>CONSTANS</t>
  </si>
  <si>
    <t>HJA VERNEUIL</t>
  </si>
  <si>
    <t>RICHARD</t>
  </si>
  <si>
    <t>MATHILDE</t>
  </si>
  <si>
    <t>CMP CONCHES</t>
  </si>
  <si>
    <t>CATTPA CONCHES</t>
  </si>
  <si>
    <t>EQUIPE MOB.ADOLESCENTS</t>
  </si>
  <si>
    <t>BRARD</t>
  </si>
  <si>
    <t>ISABEL</t>
  </si>
  <si>
    <t>CMPE BERNAY</t>
  </si>
  <si>
    <t>CONTRACT.SUR EMPLOI PERM.</t>
  </si>
  <si>
    <t>DELESTRE</t>
  </si>
  <si>
    <t>MARIE CHRISTINE</t>
  </si>
  <si>
    <t>CMPE VERNEUIL</t>
  </si>
  <si>
    <t>POULOLO-PALACIO</t>
  </si>
  <si>
    <t>MYRIAM</t>
  </si>
  <si>
    <t>PC ADMISSIONS</t>
  </si>
  <si>
    <t>CELARIE</t>
  </si>
  <si>
    <t>PELLUET</t>
  </si>
  <si>
    <t>LAETITIA</t>
  </si>
  <si>
    <t>ASSISTANT MEDICO-ADM. CE</t>
  </si>
  <si>
    <t>PIERES</t>
  </si>
  <si>
    <t>SOLANGE</t>
  </si>
  <si>
    <t>PINCON</t>
  </si>
  <si>
    <t>CHANTAL</t>
  </si>
  <si>
    <t>FRICHOT</t>
  </si>
  <si>
    <t>ASSISTANT MEDICO-ADM. CS</t>
  </si>
  <si>
    <t>HERIPEL</t>
  </si>
  <si>
    <t>SPIRIDONOS</t>
  </si>
  <si>
    <t>STEPHANIE</t>
  </si>
  <si>
    <t>SIMON</t>
  </si>
  <si>
    <t>PC EXTRA HOSP</t>
  </si>
  <si>
    <t>CODEVELLE</t>
  </si>
  <si>
    <t>BUCHBACH</t>
  </si>
  <si>
    <t>JESSICA</t>
  </si>
  <si>
    <t>CAC HC</t>
  </si>
  <si>
    <t>FOUQUET</t>
  </si>
  <si>
    <t>AURELIE</t>
  </si>
  <si>
    <t>Vernon</t>
  </si>
  <si>
    <t>VIELLE</t>
  </si>
  <si>
    <t>AURANE</t>
  </si>
  <si>
    <t>ROUX</t>
  </si>
  <si>
    <t>TROUBLES DES APPRENTISSAGES</t>
  </si>
  <si>
    <t>DANJEAN</t>
  </si>
  <si>
    <t>Autres</t>
  </si>
  <si>
    <t>HJA BERNAY</t>
  </si>
  <si>
    <t>LEBLOND</t>
  </si>
  <si>
    <t>CMPA BERNAY</t>
  </si>
  <si>
    <t>COUASNON</t>
  </si>
  <si>
    <t>CLAISSE</t>
  </si>
  <si>
    <t>ALEXANDRA</t>
  </si>
  <si>
    <t>CATTPA BERNAY</t>
  </si>
  <si>
    <t>HJE VERNON</t>
  </si>
  <si>
    <t>CHRISTY</t>
  </si>
  <si>
    <t>CATTPE GISORS</t>
  </si>
  <si>
    <t>ROUGET</t>
  </si>
  <si>
    <t>JOANNA</t>
  </si>
  <si>
    <t>CMPA VERNON</t>
  </si>
  <si>
    <t>ADJ. ADM. HOSP.  1ERE CL</t>
  </si>
  <si>
    <t>HORTA</t>
  </si>
  <si>
    <t>TACK</t>
  </si>
  <si>
    <t>CMPA GISORS</t>
  </si>
  <si>
    <t>DUBOIS</t>
  </si>
  <si>
    <t>CMPE VERNON</t>
  </si>
  <si>
    <t>DEVIARD</t>
  </si>
  <si>
    <t>CECILIA</t>
  </si>
  <si>
    <t>CMPE GISORS</t>
  </si>
  <si>
    <t>ATTACHE ADMINIST.</t>
  </si>
  <si>
    <t>DUPUIS LOQUIN</t>
  </si>
  <si>
    <t>CECILE</t>
  </si>
  <si>
    <t>PELTIER</t>
  </si>
  <si>
    <t>GERMAIN</t>
  </si>
  <si>
    <t>INFORMATIQUE</t>
  </si>
  <si>
    <t>ADJ ADM HOSP PRINC 1 CL</t>
  </si>
  <si>
    <t>HUET</t>
  </si>
  <si>
    <t>LIONEL MARC</t>
  </si>
  <si>
    <t>LE DUIGOU</t>
  </si>
  <si>
    <t>LAURINE</t>
  </si>
  <si>
    <t>DS COORD GENERAL I.F. HC</t>
  </si>
  <si>
    <t>HAPPEDAY</t>
  </si>
  <si>
    <t>BRUNO</t>
  </si>
  <si>
    <t>SERVICES FINANCIERS</t>
  </si>
  <si>
    <t>ATTACHE PRINC ADM HOSP</t>
  </si>
  <si>
    <t>BUSSON</t>
  </si>
  <si>
    <t>MOUSSEL</t>
  </si>
  <si>
    <t>FOLLIN</t>
  </si>
  <si>
    <t>ROUKAS</t>
  </si>
  <si>
    <t>ISSAM</t>
  </si>
  <si>
    <t>COCHEZ</t>
  </si>
  <si>
    <t>DOUCET</t>
  </si>
  <si>
    <t>MICKAEL</t>
  </si>
  <si>
    <t>DIM-ARCHIVES MED.</t>
  </si>
  <si>
    <t>ANDRE</t>
  </si>
  <si>
    <t>CINDY</t>
  </si>
  <si>
    <t>NORMAND</t>
  </si>
  <si>
    <t>ADJ ADM HOSP PRINC 2 CL</t>
  </si>
  <si>
    <t>SENOVILLE</t>
  </si>
  <si>
    <t>CADIOU</t>
  </si>
  <si>
    <t>YANNICK</t>
  </si>
  <si>
    <t>VASEUX</t>
  </si>
  <si>
    <t>DELPHINE</t>
  </si>
  <si>
    <t>VOISIN</t>
  </si>
  <si>
    <t>CARVAL</t>
  </si>
  <si>
    <t>DU SOUICH</t>
  </si>
  <si>
    <t>PATRICIA</t>
  </si>
  <si>
    <t>FORMATION PROMOTIONNELLE</t>
  </si>
  <si>
    <t>RACHIDI</t>
  </si>
  <si>
    <t>SAMIA</t>
  </si>
  <si>
    <t>SERVICES ECONOMIQUES</t>
  </si>
  <si>
    <t>BAUCHET</t>
  </si>
  <si>
    <t>PATRICE</t>
  </si>
  <si>
    <t>BOUADIL</t>
  </si>
  <si>
    <t>DJAMILA</t>
  </si>
  <si>
    <t>LE PICHON FREIN</t>
  </si>
  <si>
    <t>LAVANDIER</t>
  </si>
  <si>
    <t>SARAH</t>
  </si>
  <si>
    <t>LEGAY</t>
  </si>
  <si>
    <t>AUBER</t>
  </si>
  <si>
    <t>DENQUIN</t>
  </si>
  <si>
    <t>JENNIFER</t>
  </si>
  <si>
    <t>GERANCE DE TUTELLES</t>
  </si>
  <si>
    <t>GARCIA</t>
  </si>
  <si>
    <t>ANNIE</t>
  </si>
  <si>
    <t>PHARMACIE</t>
  </si>
  <si>
    <t>GILBRIN</t>
  </si>
  <si>
    <t>Transversal pluridisciplinaire</t>
  </si>
  <si>
    <t>CABINET DENTAIRE</t>
  </si>
  <si>
    <t>CS SOMATIQUES INTRA</t>
  </si>
  <si>
    <t>REEDUC. &amp; READAPT.</t>
  </si>
  <si>
    <t>CMP BOURGTHEROULDE</t>
  </si>
  <si>
    <t>ESNOL</t>
  </si>
  <si>
    <t>GENEVIEVE</t>
  </si>
  <si>
    <t>CMP LE NEUBOURG</t>
  </si>
  <si>
    <t>CATTPA BOURGTHEROULDE</t>
  </si>
  <si>
    <t>CATTPA LE NEUBOURG</t>
  </si>
  <si>
    <t>CHANUT</t>
  </si>
  <si>
    <t>CMP VERNEUIL</t>
  </si>
  <si>
    <t>CLOMENIL</t>
  </si>
  <si>
    <t>EVELYNE</t>
  </si>
  <si>
    <t>CATTPA VERNEUIL</t>
  </si>
  <si>
    <t>CMP ST ANDRE</t>
  </si>
  <si>
    <t>U.CHENE POURPRE</t>
  </si>
  <si>
    <t>HJA LOUVIERS L'ESQUISSE</t>
  </si>
  <si>
    <t>CLEMENT</t>
  </si>
  <si>
    <t>CMPA LOUVIERS</t>
  </si>
  <si>
    <t>CATTPA LOUVIERS ARC EN CIEL</t>
  </si>
  <si>
    <t>PC ST MICHEL</t>
  </si>
  <si>
    <t>DUMONT</t>
  </si>
  <si>
    <t>TULIPIER MIEL</t>
  </si>
  <si>
    <t>ROSA</t>
  </si>
  <si>
    <t>HJ ADOLESCENTS</t>
  </si>
  <si>
    <t>GRENIER</t>
  </si>
  <si>
    <t>FABIENNE</t>
  </si>
  <si>
    <t>HJE BERNAY</t>
  </si>
  <si>
    <t>BOUDIN</t>
  </si>
  <si>
    <t>HJE LOUVIERS</t>
  </si>
  <si>
    <t>MORTELETTE</t>
  </si>
  <si>
    <t>SOPHIE</t>
  </si>
  <si>
    <t>ETADA</t>
  </si>
  <si>
    <t>CMP ST MICHEL</t>
  </si>
  <si>
    <t>HEDOUIN</t>
  </si>
  <si>
    <t>LEFEBVRE</t>
  </si>
  <si>
    <t>CMPE PONT AUDEMER</t>
  </si>
  <si>
    <t>TOUTAIN</t>
  </si>
  <si>
    <t>CMPE LOUVIERS</t>
  </si>
  <si>
    <t>CATTP ADOS</t>
  </si>
  <si>
    <t>CATTPE BERNAY</t>
  </si>
  <si>
    <t>DIRECT. CHEF ETAB HRS CL</t>
  </si>
  <si>
    <t>KILLIAN</t>
  </si>
  <si>
    <t>JEAN MARC</t>
  </si>
  <si>
    <t>DIRECT. ADJOINT HRS CL</t>
  </si>
  <si>
    <t>CAUVIN</t>
  </si>
  <si>
    <t>JEAN-MICHEL</t>
  </si>
  <si>
    <t>DIRECTION AFFAIRES JURIDIQUES</t>
  </si>
  <si>
    <t>KASALA</t>
  </si>
  <si>
    <t>CAVAZZONI</t>
  </si>
  <si>
    <t>MELEUX</t>
  </si>
  <si>
    <t>MARIE</t>
  </si>
  <si>
    <t>ALLAIS</t>
  </si>
  <si>
    <t>VICTOR</t>
  </si>
  <si>
    <t>ECORMIER</t>
  </si>
  <si>
    <t>CHARME MIEL</t>
  </si>
  <si>
    <t>MERTES</t>
  </si>
  <si>
    <t>MALLORY</t>
  </si>
  <si>
    <t>BESNOIN</t>
  </si>
  <si>
    <t>HAMRAOUI DUBUGET</t>
  </si>
  <si>
    <t>TRAORE</t>
  </si>
  <si>
    <t>HORTENSE</t>
  </si>
  <si>
    <t>RAU</t>
  </si>
  <si>
    <t>SUZY</t>
  </si>
  <si>
    <t>HORCKMANS</t>
  </si>
  <si>
    <t>BOIS</t>
  </si>
  <si>
    <t>SOFIAN</t>
  </si>
  <si>
    <t>CHARME POURPRE</t>
  </si>
  <si>
    <t>CENDRINE</t>
  </si>
  <si>
    <t>ANCEL</t>
  </si>
  <si>
    <t>MBOZO'O</t>
  </si>
  <si>
    <t>GERTRUDE</t>
  </si>
  <si>
    <t>LAGES</t>
  </si>
  <si>
    <t>NOE</t>
  </si>
  <si>
    <t>CLARA</t>
  </si>
  <si>
    <t>LEVEQUE</t>
  </si>
  <si>
    <t>AURORE</t>
  </si>
  <si>
    <t>BIRAND</t>
  </si>
  <si>
    <t>RIDGY</t>
  </si>
  <si>
    <t>CHATAIGNIER MIEL</t>
  </si>
  <si>
    <t>CHABIN</t>
  </si>
  <si>
    <t>FLORE</t>
  </si>
  <si>
    <t>CHAPON</t>
  </si>
  <si>
    <t>OPHELIE</t>
  </si>
  <si>
    <t>MESLIN</t>
  </si>
  <si>
    <t>ANAIS</t>
  </si>
  <si>
    <t>CHATAIGNIER POURPRE</t>
  </si>
  <si>
    <t>ALCAIDE-MOYANO</t>
  </si>
  <si>
    <t>BERTHELOT</t>
  </si>
  <si>
    <t>FLEURY</t>
  </si>
  <si>
    <t>GENET</t>
  </si>
  <si>
    <t>FREDERIC</t>
  </si>
  <si>
    <t>LEGENT</t>
  </si>
  <si>
    <t>MAZINGARBE</t>
  </si>
  <si>
    <t>MANON</t>
  </si>
  <si>
    <t>FREBERT</t>
  </si>
  <si>
    <t>JOCELYN</t>
  </si>
  <si>
    <t>ERABLE MIEL</t>
  </si>
  <si>
    <t>ROUSSEAU</t>
  </si>
  <si>
    <t>NOEMIE</t>
  </si>
  <si>
    <t>MOREL</t>
  </si>
  <si>
    <t>TSIBA</t>
  </si>
  <si>
    <t>PAULINE</t>
  </si>
  <si>
    <t>LEGOUEZ</t>
  </si>
  <si>
    <t>ETIENNE</t>
  </si>
  <si>
    <t>MULLIER</t>
  </si>
  <si>
    <t>CLEMENTINE</t>
  </si>
  <si>
    <t>N'DIAYE</t>
  </si>
  <si>
    <t>COUMBA</t>
  </si>
  <si>
    <t>PERRAUDEAU</t>
  </si>
  <si>
    <t>BAPTISTE</t>
  </si>
  <si>
    <t>ORTHOPHONISTE C.N.</t>
  </si>
  <si>
    <t>GUENARD-DAUSSAT</t>
  </si>
  <si>
    <t>MENU</t>
  </si>
  <si>
    <t>ZANONE</t>
  </si>
  <si>
    <t>LOISEAU</t>
  </si>
  <si>
    <t>ELISE</t>
  </si>
  <si>
    <t>C3RPE</t>
  </si>
  <si>
    <t>DELORME</t>
  </si>
  <si>
    <t>YOANN</t>
  </si>
  <si>
    <t>CATTPA St TAURIN</t>
  </si>
  <si>
    <t>PIOU</t>
  </si>
  <si>
    <t>ELSA</t>
  </si>
  <si>
    <t>BEUVELET</t>
  </si>
  <si>
    <t>CAMILLE</t>
  </si>
  <si>
    <t>MAISON D'ACCUEIL SPECIALISEE</t>
  </si>
  <si>
    <t>SOLLEROT</t>
  </si>
  <si>
    <t>MICHELE</t>
  </si>
  <si>
    <t>Le Saule</t>
  </si>
  <si>
    <t>LANGLOIS</t>
  </si>
  <si>
    <t>CHEVREAU</t>
  </si>
  <si>
    <t>EMMA</t>
  </si>
  <si>
    <t>MONNIER</t>
  </si>
  <si>
    <t>FLORIAN</t>
  </si>
  <si>
    <t>BA</t>
  </si>
  <si>
    <t>DIANGA</t>
  </si>
  <si>
    <t>CATTELIN</t>
  </si>
  <si>
    <t>ALEXIS</t>
  </si>
  <si>
    <t>NOUGARET</t>
  </si>
  <si>
    <t>MANUEL</t>
  </si>
  <si>
    <t>MOUSSAOUI</t>
  </si>
  <si>
    <t>LYNDA</t>
  </si>
  <si>
    <t>PASSY</t>
  </si>
  <si>
    <t>WANGOMBA</t>
  </si>
  <si>
    <t>ARRACHART</t>
  </si>
  <si>
    <t>DORIANE</t>
  </si>
  <si>
    <t>PINEL</t>
  </si>
  <si>
    <t>AIDE MEDICO-PSYCHOL</t>
  </si>
  <si>
    <t>RIBOLOWSKY</t>
  </si>
  <si>
    <t>TRABER</t>
  </si>
  <si>
    <t>STEPHANE</t>
  </si>
  <si>
    <t>GRONDIN</t>
  </si>
  <si>
    <t>ALIZEE</t>
  </si>
  <si>
    <t>MARSEILLE</t>
  </si>
  <si>
    <t>OPHÉLIE</t>
  </si>
  <si>
    <t>FOURNIER</t>
  </si>
  <si>
    <t>CUSATI</t>
  </si>
  <si>
    <t>NOTARIANNI</t>
  </si>
  <si>
    <t>LEILA</t>
  </si>
  <si>
    <t>SABATER</t>
  </si>
  <si>
    <t>HADJAR</t>
  </si>
  <si>
    <t>MARIO</t>
  </si>
  <si>
    <t>U.CALMETTE VERNON</t>
  </si>
  <si>
    <t>CISSE</t>
  </si>
  <si>
    <t>ADAME</t>
  </si>
  <si>
    <t>SAUVE</t>
  </si>
  <si>
    <t>AMANDINE</t>
  </si>
  <si>
    <t>CHATAIGNIER</t>
  </si>
  <si>
    <t>LE DUFF</t>
  </si>
  <si>
    <t>JEAN MARIE</t>
  </si>
  <si>
    <t>SUZE</t>
  </si>
  <si>
    <t>BENEDICTE</t>
  </si>
  <si>
    <t>NINA</t>
  </si>
  <si>
    <t>HAMEAU</t>
  </si>
  <si>
    <t>TELLIER</t>
  </si>
  <si>
    <t>ALEXANDRE</t>
  </si>
  <si>
    <t>LEONARD</t>
  </si>
  <si>
    <t>MASHANSKAYA</t>
  </si>
  <si>
    <t>SOFYA</t>
  </si>
  <si>
    <t>VAUQUELIN</t>
  </si>
  <si>
    <t>MYLENE</t>
  </si>
  <si>
    <t>LABBE</t>
  </si>
  <si>
    <t>MEDECINE DU TRAVAIL</t>
  </si>
  <si>
    <t>LHERBIER</t>
  </si>
  <si>
    <t>PATRICK</t>
  </si>
  <si>
    <t>CSAPA MAD</t>
  </si>
  <si>
    <t>TORO-CARDONA</t>
  </si>
  <si>
    <t>ANGELICA</t>
  </si>
  <si>
    <t>A part</t>
  </si>
  <si>
    <t>CSTI-Animat.&amp; Act.soc.</t>
  </si>
  <si>
    <t>U.FAYARD POURPRE</t>
  </si>
  <si>
    <t>LEROUXEL</t>
  </si>
  <si>
    <t>MARTINE</t>
  </si>
  <si>
    <t>GIAFFERI</t>
  </si>
  <si>
    <t>DAVID</t>
  </si>
  <si>
    <t>VICENTE</t>
  </si>
  <si>
    <t>TIFFANY</t>
  </si>
  <si>
    <t>NOIROT</t>
  </si>
  <si>
    <t>CANDICE</t>
  </si>
  <si>
    <t>VANDEWALLE</t>
  </si>
  <si>
    <t>DIANE</t>
  </si>
  <si>
    <t>HERY</t>
  </si>
  <si>
    <t>OSTA COL PIN</t>
  </si>
  <si>
    <t>THOMAS</t>
  </si>
  <si>
    <t>HJA SANCY MENDES FRANCE</t>
  </si>
  <si>
    <t>NOUAIL</t>
  </si>
  <si>
    <t>LE PAVOUX</t>
  </si>
  <si>
    <t>RAFAELLE</t>
  </si>
  <si>
    <t>U.CHENE MIEL</t>
  </si>
  <si>
    <t>COLE</t>
  </si>
  <si>
    <t>LAURA</t>
  </si>
  <si>
    <t>DAMBRINE</t>
  </si>
  <si>
    <t>MARCEL</t>
  </si>
  <si>
    <t>DULYZE</t>
  </si>
  <si>
    <t>MORGANE</t>
  </si>
  <si>
    <t>EL BOUSTANI</t>
  </si>
  <si>
    <t>BOUCHRA</t>
  </si>
  <si>
    <t>CARPENTIER-RENARD</t>
  </si>
  <si>
    <t>HERICHER</t>
  </si>
  <si>
    <t>LUCILLE</t>
  </si>
  <si>
    <t>DECOENE</t>
  </si>
  <si>
    <t>HUGUES</t>
  </si>
  <si>
    <t>VALLEE</t>
  </si>
  <si>
    <t>POUPARD</t>
  </si>
  <si>
    <t>U.FAYARD MIEL</t>
  </si>
  <si>
    <t>MATHURIN</t>
  </si>
  <si>
    <t>EUCHI</t>
  </si>
  <si>
    <t>CHALUMEAU</t>
  </si>
  <si>
    <t>JORDANN</t>
  </si>
  <si>
    <t>CORALINE</t>
  </si>
  <si>
    <t>LEBOEUF</t>
  </si>
  <si>
    <t>BILTERYST</t>
  </si>
  <si>
    <t>MOUANGA</t>
  </si>
  <si>
    <t>BADILA</t>
  </si>
  <si>
    <t>FEUTREN</t>
  </si>
  <si>
    <t>THIBAUT</t>
  </si>
  <si>
    <t>BRUNEAUX DE LA SALLE</t>
  </si>
  <si>
    <t>ALICE</t>
  </si>
  <si>
    <t>MEAULLE</t>
  </si>
  <si>
    <t>LORMELET</t>
  </si>
  <si>
    <t>JACQUINOT</t>
  </si>
  <si>
    <t>LEIMANN</t>
  </si>
  <si>
    <t>DAPHNE</t>
  </si>
  <si>
    <t>MONTHULE</t>
  </si>
  <si>
    <t>DORINE</t>
  </si>
  <si>
    <t>HJ ST MICHEL</t>
  </si>
  <si>
    <t>LOUVET</t>
  </si>
  <si>
    <t>GAUDET</t>
  </si>
  <si>
    <t>NOELLE</t>
  </si>
  <si>
    <t>ROMAT</t>
  </si>
  <si>
    <t>FAUVEL</t>
  </si>
  <si>
    <t>COLINE</t>
  </si>
  <si>
    <t>VERMONT</t>
  </si>
  <si>
    <t>LE NOTRE</t>
  </si>
  <si>
    <t>PICAMOLES</t>
  </si>
  <si>
    <t>REGINE</t>
  </si>
  <si>
    <t>MESNIL</t>
  </si>
  <si>
    <t>SOW</t>
  </si>
  <si>
    <t>HOULEYE</t>
  </si>
  <si>
    <t>EPIDE - VAL DE REUIL</t>
  </si>
  <si>
    <t>YVINEC</t>
  </si>
  <si>
    <t>MAGALY</t>
  </si>
  <si>
    <t>NGASSA</t>
  </si>
  <si>
    <t>AUBIERGE</t>
  </si>
  <si>
    <t>ADJOINT DES CADRES C.E.</t>
  </si>
  <si>
    <t>FALMET</t>
  </si>
  <si>
    <t>FATOU</t>
  </si>
  <si>
    <t>BEUCHER</t>
  </si>
  <si>
    <t>NICOLAS</t>
  </si>
  <si>
    <t>VAN MEENEN</t>
  </si>
  <si>
    <t>HOUEL</t>
  </si>
  <si>
    <t>ANTOINE</t>
  </si>
  <si>
    <t>CINTRAT</t>
  </si>
  <si>
    <t>ALAIN</t>
  </si>
  <si>
    <t>BRODIN</t>
  </si>
  <si>
    <t>COLLETTE</t>
  </si>
  <si>
    <t>GUY</t>
  </si>
  <si>
    <t>PASCAL</t>
  </si>
  <si>
    <t>VOTTIER</t>
  </si>
  <si>
    <t>DELAMARE</t>
  </si>
  <si>
    <t>STEPHAN</t>
  </si>
  <si>
    <t>LEMOINE</t>
  </si>
  <si>
    <t>PIERRICK</t>
  </si>
  <si>
    <t>GAILLOT</t>
  </si>
  <si>
    <t>ELISABETH</t>
  </si>
  <si>
    <t>DUPUIS</t>
  </si>
  <si>
    <t>BENJAMIN</t>
  </si>
  <si>
    <t>ETOURNEAU</t>
  </si>
  <si>
    <t>MARINE</t>
  </si>
  <si>
    <t>ELIE</t>
  </si>
  <si>
    <t>OLIVIER</t>
  </si>
  <si>
    <t>2B01</t>
  </si>
  <si>
    <t>INFIRMIER D.E. CAT A GR.2</t>
  </si>
  <si>
    <t>CIROT</t>
  </si>
  <si>
    <t>MAGALI</t>
  </si>
  <si>
    <t>RENARD</t>
  </si>
  <si>
    <t>DELALANDE</t>
  </si>
  <si>
    <t>MARIE-CHRISTINE</t>
  </si>
  <si>
    <t>FORTIN</t>
  </si>
  <si>
    <t>EDITH</t>
  </si>
  <si>
    <t>GASTON</t>
  </si>
  <si>
    <t>MARIE-LEA</t>
  </si>
  <si>
    <t>CHEVALIER</t>
  </si>
  <si>
    <t>ANNE-MARIE</t>
  </si>
  <si>
    <t>MASSOT</t>
  </si>
  <si>
    <t>PHILIPPE</t>
  </si>
  <si>
    <t>GILLES</t>
  </si>
  <si>
    <t>VAUTARD</t>
  </si>
  <si>
    <t>JOCELYNE</t>
  </si>
  <si>
    <t>DUCLAUX</t>
  </si>
  <si>
    <t>LEMERCIER-GUYET</t>
  </si>
  <si>
    <t>MICHAEL</t>
  </si>
  <si>
    <t>LE BELLEGUIC</t>
  </si>
  <si>
    <t>PIERRE</t>
  </si>
  <si>
    <t>LACHEVRE</t>
  </si>
  <si>
    <t>LEMAITRE</t>
  </si>
  <si>
    <t>PENE</t>
  </si>
  <si>
    <t>ABDALLAH</t>
  </si>
  <si>
    <t>ARAGONA</t>
  </si>
  <si>
    <t>LISA</t>
  </si>
  <si>
    <t>VALOGNE</t>
  </si>
  <si>
    <t>PETIT</t>
  </si>
  <si>
    <t>LIONEL</t>
  </si>
  <si>
    <t>COTTRON</t>
  </si>
  <si>
    <t>SAMUEL</t>
  </si>
  <si>
    <t>MOREIRA RODRIGUES</t>
  </si>
  <si>
    <t>BUISINE</t>
  </si>
  <si>
    <t>CAROLINE</t>
  </si>
  <si>
    <t>CARPENTIER</t>
  </si>
  <si>
    <t>LEVAVASSEUR</t>
  </si>
  <si>
    <t>JULIETTE</t>
  </si>
  <si>
    <t>CHASTANET</t>
  </si>
  <si>
    <t>JOUENNE</t>
  </si>
  <si>
    <t>MOLLET</t>
  </si>
  <si>
    <t>GODARD</t>
  </si>
  <si>
    <t>PELTI</t>
  </si>
  <si>
    <t>MARILYNE</t>
  </si>
  <si>
    <t>GALAT</t>
  </si>
  <si>
    <t>KATIA</t>
  </si>
  <si>
    <t>VERGEZ</t>
  </si>
  <si>
    <t>VERON</t>
  </si>
  <si>
    <t>FRANCIS</t>
  </si>
  <si>
    <t>HERPIN</t>
  </si>
  <si>
    <t>JERRY</t>
  </si>
  <si>
    <t>PICHOU</t>
  </si>
  <si>
    <t>PLANCHAT</t>
  </si>
  <si>
    <t>MARIE-LAURE</t>
  </si>
  <si>
    <t>DIACRE</t>
  </si>
  <si>
    <t>COUTAUDIER</t>
  </si>
  <si>
    <t>BEAUVALLET</t>
  </si>
  <si>
    <t>ANNE</t>
  </si>
  <si>
    <t>BRAHIM BEN MOHAMED</t>
  </si>
  <si>
    <t>MARTI</t>
  </si>
  <si>
    <t>VALLOIS</t>
  </si>
  <si>
    <t>NOURRY</t>
  </si>
  <si>
    <t>CARINE</t>
  </si>
  <si>
    <t>GUICHARD</t>
  </si>
  <si>
    <t>SABRINA</t>
  </si>
  <si>
    <t>BLONDEEL</t>
  </si>
  <si>
    <t>TOTH</t>
  </si>
  <si>
    <t>SERGE</t>
  </si>
  <si>
    <t>CHERIFI</t>
  </si>
  <si>
    <t>MOURAD</t>
  </si>
  <si>
    <t>ROUSSELOT</t>
  </si>
  <si>
    <t>PATINO VILLENA</t>
  </si>
  <si>
    <t>ALEJANDRA</t>
  </si>
  <si>
    <t>COLOMBEL</t>
  </si>
  <si>
    <t>MAUREEN</t>
  </si>
  <si>
    <t>GASPARA</t>
  </si>
  <si>
    <t>BARDAINE</t>
  </si>
  <si>
    <t>DOUSSAUD</t>
  </si>
  <si>
    <t>LUC</t>
  </si>
  <si>
    <t>SABATIER</t>
  </si>
  <si>
    <t>BONIZEC</t>
  </si>
  <si>
    <t>AUBEL</t>
  </si>
  <si>
    <t>DEBOMY</t>
  </si>
  <si>
    <t>LEVEAU</t>
  </si>
  <si>
    <t>AIDE MED-PSYCHOL CLAS SUP</t>
  </si>
  <si>
    <t>DARREAU</t>
  </si>
  <si>
    <t>POHER</t>
  </si>
  <si>
    <t>RIVIERE</t>
  </si>
  <si>
    <t>MARIANNE</t>
  </si>
  <si>
    <t>DOUVILLE</t>
  </si>
  <si>
    <t>ARMELLE</t>
  </si>
  <si>
    <t>DESPRES</t>
  </si>
  <si>
    <t>BOULAND</t>
  </si>
  <si>
    <t>MEGUY</t>
  </si>
  <si>
    <t>BECQUET</t>
  </si>
  <si>
    <t>SIANE</t>
  </si>
  <si>
    <t>MAHE</t>
  </si>
  <si>
    <t>TASIEMSKI</t>
  </si>
  <si>
    <t>MADEC</t>
  </si>
  <si>
    <t>ROLAND</t>
  </si>
  <si>
    <t>CUTAYAR</t>
  </si>
  <si>
    <t>LEBLIC DE KOZIELSK</t>
  </si>
  <si>
    <t>FALANDRY</t>
  </si>
  <si>
    <t>JOUEN</t>
  </si>
  <si>
    <t>SERON</t>
  </si>
  <si>
    <t>RICHER</t>
  </si>
  <si>
    <t>GAEL</t>
  </si>
  <si>
    <t>DOUCHET</t>
  </si>
  <si>
    <t>SOAZIG</t>
  </si>
  <si>
    <t>LEUDIERE</t>
  </si>
  <si>
    <t>LANDAT</t>
  </si>
  <si>
    <t>HEDDEBAUX</t>
  </si>
  <si>
    <t>QUENTIN</t>
  </si>
  <si>
    <t>ROUSSEL</t>
  </si>
  <si>
    <t>HOURDE</t>
  </si>
  <si>
    <t>ANGELIQUE</t>
  </si>
  <si>
    <t>PASCUAL</t>
  </si>
  <si>
    <t>VANUXEM</t>
  </si>
  <si>
    <t>MARIE NOELLE</t>
  </si>
  <si>
    <t>TOURET</t>
  </si>
  <si>
    <t>LARGESSE</t>
  </si>
  <si>
    <t>MAGALIE</t>
  </si>
  <si>
    <t>DIREITO</t>
  </si>
  <si>
    <t>BENTEYEB</t>
  </si>
  <si>
    <t>YASMINA</t>
  </si>
  <si>
    <t>HENRY</t>
  </si>
  <si>
    <t>BRUNIE</t>
  </si>
  <si>
    <t>ANNE-FRANCE</t>
  </si>
  <si>
    <t>TANGUY</t>
  </si>
  <si>
    <t>BOURZEIX</t>
  </si>
  <si>
    <t>AURIANE</t>
  </si>
  <si>
    <t>MANGION</t>
  </si>
  <si>
    <t>KATHLEEN</t>
  </si>
  <si>
    <t>KOSSOKO</t>
  </si>
  <si>
    <t>MAME DADO</t>
  </si>
  <si>
    <t>MALONGA NSOULOU</t>
  </si>
  <si>
    <t>VARLET</t>
  </si>
  <si>
    <t>CLOUET-PICTON</t>
  </si>
  <si>
    <t>HARAND</t>
  </si>
  <si>
    <t>VINDIX</t>
  </si>
  <si>
    <t>LE DOUGET</t>
  </si>
  <si>
    <t>NACARA</t>
  </si>
  <si>
    <t>MOUZOURI</t>
  </si>
  <si>
    <t>KHADIJA</t>
  </si>
  <si>
    <t>AIDE MED-PSYCHOL CLAS EXC</t>
  </si>
  <si>
    <t>AGNES</t>
  </si>
  <si>
    <t>MATHIEU</t>
  </si>
  <si>
    <t>SANTORO</t>
  </si>
  <si>
    <t>VALERIE-ANGELIQUE</t>
  </si>
  <si>
    <t>GERVAIS</t>
  </si>
  <si>
    <t>LYS</t>
  </si>
  <si>
    <t>MARJORIE</t>
  </si>
  <si>
    <t>DEBRUYNE</t>
  </si>
  <si>
    <t>DUBIEZ</t>
  </si>
  <si>
    <t>CORINNE</t>
  </si>
  <si>
    <t>MARRE</t>
  </si>
  <si>
    <t>ERIC LAURENT</t>
  </si>
  <si>
    <t>LIMOSIN</t>
  </si>
  <si>
    <t>LESADE</t>
  </si>
  <si>
    <t>TCHOUGA</t>
  </si>
  <si>
    <t>LUCIE</t>
  </si>
  <si>
    <t>STEFFAN</t>
  </si>
  <si>
    <t>NADIEJDA</t>
  </si>
  <si>
    <t>COSAERT</t>
  </si>
  <si>
    <t>POULLARD</t>
  </si>
  <si>
    <t>GUENOLA</t>
  </si>
  <si>
    <t>RAULT</t>
  </si>
  <si>
    <t>MARIE BENEDICTE</t>
  </si>
  <si>
    <t>BERSON</t>
  </si>
  <si>
    <t>EMMANUELLE</t>
  </si>
  <si>
    <t>GODIN</t>
  </si>
  <si>
    <t>ISSOUFOU</t>
  </si>
  <si>
    <t>OUMAROU</t>
  </si>
  <si>
    <t>PECQUEUX</t>
  </si>
  <si>
    <t>CORDON</t>
  </si>
  <si>
    <t>LECARPENTIER</t>
  </si>
  <si>
    <t>CORDINIER</t>
  </si>
  <si>
    <t>MONIQUE</t>
  </si>
  <si>
    <t>GARNIER</t>
  </si>
  <si>
    <t>FESSARD</t>
  </si>
  <si>
    <t>MARIE-PIERRE</t>
  </si>
  <si>
    <t>ALLIK</t>
  </si>
  <si>
    <t>NADIA</t>
  </si>
  <si>
    <t>LEBESCOND</t>
  </si>
  <si>
    <t>EQ.MOB.PSY.P.AGEES-EMPPA</t>
  </si>
  <si>
    <t>OLSSON</t>
  </si>
  <si>
    <t>JANICK</t>
  </si>
  <si>
    <t>CARRIOT</t>
  </si>
  <si>
    <t>PROFAMILLE</t>
  </si>
  <si>
    <t>BONNANT</t>
  </si>
  <si>
    <t>PISANI</t>
  </si>
  <si>
    <t>LEMOUFLE</t>
  </si>
  <si>
    <t>AUCOUTURIER</t>
  </si>
  <si>
    <t>BERTRAND</t>
  </si>
  <si>
    <t>VARACHE</t>
  </si>
  <si>
    <t>MONTANARI-PERDIGUER</t>
  </si>
  <si>
    <t>MARIA-TRINIDAD</t>
  </si>
  <si>
    <t>MATHAN</t>
  </si>
  <si>
    <t>COCARD</t>
  </si>
  <si>
    <t>GOBRON</t>
  </si>
  <si>
    <t>LIN</t>
  </si>
  <si>
    <t>DOLORES</t>
  </si>
  <si>
    <t>GUERILLON</t>
  </si>
  <si>
    <t>LA BIGNE</t>
  </si>
  <si>
    <t>ERIC</t>
  </si>
  <si>
    <t>BAILET</t>
  </si>
  <si>
    <t>PIERRE PAUL</t>
  </si>
  <si>
    <t>TIMON</t>
  </si>
  <si>
    <t>TRIN</t>
  </si>
  <si>
    <t>OUAGLAL</t>
  </si>
  <si>
    <t>GAYRAUD</t>
  </si>
  <si>
    <t>RAVALET</t>
  </si>
  <si>
    <t>PSYCHOMOTRICIEN C.S.</t>
  </si>
  <si>
    <t>GRANDIDIER</t>
  </si>
  <si>
    <t>LEMIRE</t>
  </si>
  <si>
    <t>VEPIERRE</t>
  </si>
  <si>
    <t>CATTPA PT AUDEMER</t>
  </si>
  <si>
    <t>ESTEVE</t>
  </si>
  <si>
    <t>JEAN-BAPTISTE</t>
  </si>
  <si>
    <t>CHENAILLIER</t>
  </si>
  <si>
    <t>POTEL</t>
  </si>
  <si>
    <t>PSY.LIAISON BERNAY ADULTES</t>
  </si>
  <si>
    <t>PSY.LIAISON PT AUDEMER ADULTES</t>
  </si>
  <si>
    <t>MUKENDI MUKUNDI</t>
  </si>
  <si>
    <t>CHARLOT</t>
  </si>
  <si>
    <t>BAKI</t>
  </si>
  <si>
    <t>BENETU</t>
  </si>
  <si>
    <t>SIDONIE</t>
  </si>
  <si>
    <t>BASSE</t>
  </si>
  <si>
    <t>MARIE-FERNANDE</t>
  </si>
  <si>
    <t>ATANNE</t>
  </si>
  <si>
    <t>CONARD</t>
  </si>
  <si>
    <t>NKEMBE</t>
  </si>
  <si>
    <t>ERNESTINE</t>
  </si>
  <si>
    <t>GONDARD</t>
  </si>
  <si>
    <t>KARIN</t>
  </si>
  <si>
    <t>BOISSIERE</t>
  </si>
  <si>
    <t>CLABAUX</t>
  </si>
  <si>
    <t>YVES</t>
  </si>
  <si>
    <t>MARAIS</t>
  </si>
  <si>
    <t>MICHAUT</t>
  </si>
  <si>
    <t>LEGROS</t>
  </si>
  <si>
    <t>DUCHENE</t>
  </si>
  <si>
    <t>MURIEL</t>
  </si>
  <si>
    <t>LE GOFF</t>
  </si>
  <si>
    <t>LAMBERT</t>
  </si>
  <si>
    <t>VALENTINE</t>
  </si>
  <si>
    <t>CERNEK</t>
  </si>
  <si>
    <t>DUDEK</t>
  </si>
  <si>
    <t>CORALIE</t>
  </si>
  <si>
    <t>NAGUET</t>
  </si>
  <si>
    <t>MATHIAS</t>
  </si>
  <si>
    <t>JACKIE</t>
  </si>
  <si>
    <t>LEROUX</t>
  </si>
  <si>
    <t>MIREILLE</t>
  </si>
  <si>
    <t>MARCHETTO</t>
  </si>
  <si>
    <t>MARYE</t>
  </si>
  <si>
    <t>JEAN FRANCOIS</t>
  </si>
  <si>
    <t>BILLIER</t>
  </si>
  <si>
    <t>SYLVIANE</t>
  </si>
  <si>
    <t>HUREL</t>
  </si>
  <si>
    <t>BOISSIER DEFROCOURT</t>
  </si>
  <si>
    <t>TCA VERNON SEJOURS</t>
  </si>
  <si>
    <t>BRUNET</t>
  </si>
  <si>
    <t>CAUX</t>
  </si>
  <si>
    <t>MEIGNEN</t>
  </si>
  <si>
    <t>HJA VERNON</t>
  </si>
  <si>
    <t>DUVAL</t>
  </si>
  <si>
    <t>LECUYER</t>
  </si>
  <si>
    <t>RICQUE</t>
  </si>
  <si>
    <t>NADINE</t>
  </si>
  <si>
    <t>LEA</t>
  </si>
  <si>
    <t>PEREIRA</t>
  </si>
  <si>
    <t>MARYSE</t>
  </si>
  <si>
    <t>CHARCELLE</t>
  </si>
  <si>
    <t>KOFFI</t>
  </si>
  <si>
    <t>CLAUDIA</t>
  </si>
  <si>
    <t>AVISARD</t>
  </si>
  <si>
    <t>SINEGRE</t>
  </si>
  <si>
    <t>ROYER</t>
  </si>
  <si>
    <t>MARIE LAURE</t>
  </si>
  <si>
    <t>PASTRE</t>
  </si>
  <si>
    <t>CATTPA VERNON</t>
  </si>
  <si>
    <t>VALLET</t>
  </si>
  <si>
    <t>RICARD</t>
  </si>
  <si>
    <t>DOS SANTOS</t>
  </si>
  <si>
    <t>HARMONY</t>
  </si>
  <si>
    <t>MALET</t>
  </si>
  <si>
    <t>ELOISE</t>
  </si>
  <si>
    <t>GUILLON</t>
  </si>
  <si>
    <t>DEMOL</t>
  </si>
  <si>
    <t>LEPLOMB</t>
  </si>
  <si>
    <t>MARIE-NOELLE</t>
  </si>
  <si>
    <t>DERUE</t>
  </si>
  <si>
    <t>ALEPEE</t>
  </si>
  <si>
    <t>BECOT</t>
  </si>
  <si>
    <t>DESJEAN</t>
  </si>
  <si>
    <t>THIEBAUT</t>
  </si>
  <si>
    <t>MARIE JOSE</t>
  </si>
  <si>
    <t>ADJOINT DES CADRES C.N.</t>
  </si>
  <si>
    <t>LECLERC</t>
  </si>
  <si>
    <t>BENOIT</t>
  </si>
  <si>
    <t>LAIGRE</t>
  </si>
  <si>
    <t>NICOLETA</t>
  </si>
  <si>
    <t>SYLVANA</t>
  </si>
  <si>
    <t>KAJ</t>
  </si>
  <si>
    <t>NOURY</t>
  </si>
  <si>
    <t>DOUIN</t>
  </si>
  <si>
    <t>PARENT</t>
  </si>
  <si>
    <t>COUSIN</t>
  </si>
  <si>
    <t>HERVE</t>
  </si>
  <si>
    <t>POLYTE</t>
  </si>
  <si>
    <t>PENCOLE</t>
  </si>
  <si>
    <t>TAVARES LOURENCO</t>
  </si>
  <si>
    <t>GASNOT</t>
  </si>
  <si>
    <t>CORNET</t>
  </si>
  <si>
    <t>CDP (CENTRE DOC PROF)</t>
  </si>
  <si>
    <t>BIARD-TRUFFAUT</t>
  </si>
  <si>
    <t>ADJOINT DES CADRES C.S.</t>
  </si>
  <si>
    <t>VALERO</t>
  </si>
  <si>
    <t>ROCHEREUIL</t>
  </si>
  <si>
    <t>CELIA</t>
  </si>
  <si>
    <t>JULES DIT MONTREUIL</t>
  </si>
  <si>
    <t>HESSELNBERG</t>
  </si>
  <si>
    <t>MONSERE</t>
  </si>
  <si>
    <t>FABRE</t>
  </si>
  <si>
    <t>HYARD</t>
  </si>
  <si>
    <t>BARRET</t>
  </si>
  <si>
    <t>SINOIR</t>
  </si>
  <si>
    <t>MARIANNICK</t>
  </si>
  <si>
    <t>PALIERNE</t>
  </si>
  <si>
    <t>MILON</t>
  </si>
  <si>
    <t>MARC</t>
  </si>
  <si>
    <t>COFFI QUAM DESSOU</t>
  </si>
  <si>
    <t>EMBAREK</t>
  </si>
  <si>
    <t>CHRISTIANE</t>
  </si>
  <si>
    <t>BOURGEOIS</t>
  </si>
  <si>
    <t>OUDOUX</t>
  </si>
  <si>
    <t>TESSIER SIMO</t>
  </si>
  <si>
    <t>LELONG</t>
  </si>
  <si>
    <t>RACHEL</t>
  </si>
  <si>
    <t>AZMI</t>
  </si>
  <si>
    <t>MARIA</t>
  </si>
  <si>
    <t>BANQUE DES MALADES</t>
  </si>
  <si>
    <t>DIETETIQUE</t>
  </si>
  <si>
    <t>DIETETICIEN C.S.</t>
  </si>
  <si>
    <t>LAVOISIER</t>
  </si>
  <si>
    <t>GREGORY</t>
  </si>
  <si>
    <t>COMON</t>
  </si>
  <si>
    <t>AMBLOT</t>
  </si>
  <si>
    <t>DIET. CADRE SANTE PARAMEDICAL</t>
  </si>
  <si>
    <t>COUETIL</t>
  </si>
  <si>
    <t>PSYCHOMOTRICIEN C.N.</t>
  </si>
  <si>
    <t>SERVANT</t>
  </si>
  <si>
    <t>ERGOTHERAPEUTE C.S.</t>
  </si>
  <si>
    <t>LHOTE</t>
  </si>
  <si>
    <t>FRANÇOISE</t>
  </si>
  <si>
    <t>LE DAMANY</t>
  </si>
  <si>
    <t>LEBRET</t>
  </si>
  <si>
    <t>LEPRINCE</t>
  </si>
  <si>
    <t>DARRAS</t>
  </si>
  <si>
    <t>LIBERMANN</t>
  </si>
  <si>
    <t>MARY</t>
  </si>
  <si>
    <t>HENNART</t>
  </si>
  <si>
    <t>GRATIGNY</t>
  </si>
  <si>
    <t>LEDUC</t>
  </si>
  <si>
    <t>MAUPETIT</t>
  </si>
  <si>
    <t>FLORIANE</t>
  </si>
  <si>
    <t>HENRI</t>
  </si>
  <si>
    <t>CHRISTELLE</t>
  </si>
  <si>
    <t>DELARUE</t>
  </si>
  <si>
    <t>JEAN YVES</t>
  </si>
  <si>
    <t>ASADOUR</t>
  </si>
  <si>
    <t>ESTHER</t>
  </si>
  <si>
    <t>BOMPAIS</t>
  </si>
  <si>
    <t>CUVELIER</t>
  </si>
  <si>
    <t>STEEVE</t>
  </si>
  <si>
    <t>THIBAUD</t>
  </si>
  <si>
    <t>TUVACHE</t>
  </si>
  <si>
    <t>DANIELE</t>
  </si>
  <si>
    <t>ASTIER</t>
  </si>
  <si>
    <t>MORICE</t>
  </si>
  <si>
    <t>KAINOU</t>
  </si>
  <si>
    <t>KARIM</t>
  </si>
  <si>
    <t>GASNIER</t>
  </si>
  <si>
    <t>JOELLE</t>
  </si>
  <si>
    <t>BEAUTIER</t>
  </si>
  <si>
    <t>BENCHEIKH</t>
  </si>
  <si>
    <t>LETAILLEUR</t>
  </si>
  <si>
    <t>SENECAL</t>
  </si>
  <si>
    <t>CHEDOT</t>
  </si>
  <si>
    <t>LAVILLE</t>
  </si>
  <si>
    <t>CATHERINE JOCELYNE</t>
  </si>
  <si>
    <t>MALGUY</t>
  </si>
  <si>
    <t>PORTMANN</t>
  </si>
  <si>
    <t>HUARD</t>
  </si>
  <si>
    <t>YVERT</t>
  </si>
  <si>
    <t>BONNET</t>
  </si>
  <si>
    <t>MENAGER</t>
  </si>
  <si>
    <t>BLANCHECOTTE</t>
  </si>
  <si>
    <t>MIHOUBI</t>
  </si>
  <si>
    <t>BAILO VILLUENDAS</t>
  </si>
  <si>
    <t>LUCILE</t>
  </si>
  <si>
    <t>JEAN-BAPTISTE-ADOLPHE</t>
  </si>
  <si>
    <t>HERPIN-LOTHON</t>
  </si>
  <si>
    <t>LEBLANT</t>
  </si>
  <si>
    <t>MAILLARD</t>
  </si>
  <si>
    <t>DUPONT</t>
  </si>
  <si>
    <t>BASTIEN</t>
  </si>
  <si>
    <t>CHENARD</t>
  </si>
  <si>
    <t>LEONE</t>
  </si>
  <si>
    <t>LEMARTINEL</t>
  </si>
  <si>
    <t>NADEGE</t>
  </si>
  <si>
    <t>LE SOURNE</t>
  </si>
  <si>
    <t>KINKONDO</t>
  </si>
  <si>
    <t>YOLANDE</t>
  </si>
  <si>
    <t>LAPLANCHE</t>
  </si>
  <si>
    <t>ROMAIN</t>
  </si>
  <si>
    <t>COLPAERT-JEAN</t>
  </si>
  <si>
    <t>MONIA</t>
  </si>
  <si>
    <t>JUMEL</t>
  </si>
  <si>
    <t>BREANT</t>
  </si>
  <si>
    <t>VARNIER</t>
  </si>
  <si>
    <t>CHARLINE</t>
  </si>
  <si>
    <t>COUVRY</t>
  </si>
  <si>
    <t>JAAFAR</t>
  </si>
  <si>
    <t>HIND</t>
  </si>
  <si>
    <t>MORIERE</t>
  </si>
  <si>
    <t>DESHAYES</t>
  </si>
  <si>
    <t>HENRI CLAUDE</t>
  </si>
  <si>
    <t>OMONT</t>
  </si>
  <si>
    <t>AMINA</t>
  </si>
  <si>
    <t>KOCIOLEK</t>
  </si>
  <si>
    <t>TATIANA</t>
  </si>
  <si>
    <t>CAHEN</t>
  </si>
  <si>
    <t>LASALLE</t>
  </si>
  <si>
    <t>DESPAGNE</t>
  </si>
  <si>
    <t>JOCK</t>
  </si>
  <si>
    <t>JEAN-FRANCOIS</t>
  </si>
  <si>
    <t>LEVITRE</t>
  </si>
  <si>
    <t>COCAGNE</t>
  </si>
  <si>
    <t>PSY.LIAISON VERNEUIL</t>
  </si>
  <si>
    <t>SZCZEPAN</t>
  </si>
  <si>
    <t>CHEVALLIER</t>
  </si>
  <si>
    <t>DELIN</t>
  </si>
  <si>
    <t>GILBERT</t>
  </si>
  <si>
    <t>GARCIN</t>
  </si>
  <si>
    <t>VARIN</t>
  </si>
  <si>
    <t>VINGERDER</t>
  </si>
  <si>
    <t>RENOULT</t>
  </si>
  <si>
    <t>BRIENNE</t>
  </si>
  <si>
    <t>CHRISTINA</t>
  </si>
  <si>
    <t>GREARD</t>
  </si>
  <si>
    <t>LETHIAIS</t>
  </si>
  <si>
    <t>DESBOIS</t>
  </si>
  <si>
    <t>BERENICE</t>
  </si>
  <si>
    <t>ODILE</t>
  </si>
  <si>
    <t>DRINCQBIER</t>
  </si>
  <si>
    <t>BARNY DE ROMANET</t>
  </si>
  <si>
    <t>GUIVARCH</t>
  </si>
  <si>
    <t>DUBOIS DIT NAIS</t>
  </si>
  <si>
    <t>JOCY</t>
  </si>
  <si>
    <t>LANGE</t>
  </si>
  <si>
    <t>JOSSELIN</t>
  </si>
  <si>
    <t>CLOUET</t>
  </si>
  <si>
    <t>MAXIME</t>
  </si>
  <si>
    <t>BOITEUX</t>
  </si>
  <si>
    <t>HEMERY</t>
  </si>
  <si>
    <t>DIVETOT</t>
  </si>
  <si>
    <t>ANTHONY</t>
  </si>
  <si>
    <t>ESTELLE</t>
  </si>
  <si>
    <t>HANGARD</t>
  </si>
  <si>
    <t>MIKAEL</t>
  </si>
  <si>
    <t>FOUCAMBERT</t>
  </si>
  <si>
    <t>SOMMERAUER</t>
  </si>
  <si>
    <t>LELIGOIS</t>
  </si>
  <si>
    <t>STEIN</t>
  </si>
  <si>
    <t>CHRISTIAN</t>
  </si>
  <si>
    <t>HJA S3 J.L'EVEQUE</t>
  </si>
  <si>
    <t>LE MEHAUTE</t>
  </si>
  <si>
    <t>DUPLESSIS</t>
  </si>
  <si>
    <t>VANHEULE</t>
  </si>
  <si>
    <t>YO-SERI</t>
  </si>
  <si>
    <t>JOSIANE</t>
  </si>
  <si>
    <t>ARDON</t>
  </si>
  <si>
    <t>GHASEETA</t>
  </si>
  <si>
    <t>MURIELLE</t>
  </si>
  <si>
    <t>ROUCHET</t>
  </si>
  <si>
    <t>AUGER</t>
  </si>
  <si>
    <t>SALVADOR</t>
  </si>
  <si>
    <t>MISSIE</t>
  </si>
  <si>
    <t>JANNICK</t>
  </si>
  <si>
    <t>COURMARCEL</t>
  </si>
  <si>
    <t>KAREN</t>
  </si>
  <si>
    <t>BONNEL</t>
  </si>
  <si>
    <t>ABARCA IBARRA</t>
  </si>
  <si>
    <t>JAMES</t>
  </si>
  <si>
    <t>GENOT</t>
  </si>
  <si>
    <t>LANDON</t>
  </si>
  <si>
    <t>ADALBERT</t>
  </si>
  <si>
    <t>PIERRON</t>
  </si>
  <si>
    <t>BENOUIS</t>
  </si>
  <si>
    <t>DJAMEL</t>
  </si>
  <si>
    <t>BELLO</t>
  </si>
  <si>
    <t>BOUZIDA</t>
  </si>
  <si>
    <t>DUWALD</t>
  </si>
  <si>
    <t>MARIE-LAURENCE</t>
  </si>
  <si>
    <t>FICHET</t>
  </si>
  <si>
    <t>EDWIGE</t>
  </si>
  <si>
    <t>PEUDEPIECE</t>
  </si>
  <si>
    <t>BRUBAN</t>
  </si>
  <si>
    <t>BEUGNIES</t>
  </si>
  <si>
    <t>MARLENE</t>
  </si>
  <si>
    <t>FERNET</t>
  </si>
  <si>
    <t>SETIF</t>
  </si>
  <si>
    <t>(E) CADRE DE SANTE (IDE)</t>
  </si>
  <si>
    <t>BINAY</t>
  </si>
  <si>
    <t>SCIPION</t>
  </si>
  <si>
    <t>LE GUIADER  MASSE</t>
  </si>
  <si>
    <t>SELLE</t>
  </si>
  <si>
    <t>LAURE-ANNE</t>
  </si>
  <si>
    <t>TOUCHARD</t>
  </si>
  <si>
    <t>CHAUMIER</t>
  </si>
  <si>
    <t>YASMINE</t>
  </si>
  <si>
    <t>PARRON</t>
  </si>
  <si>
    <t>TISON</t>
  </si>
  <si>
    <t>BELY</t>
  </si>
  <si>
    <t>JULIA</t>
  </si>
  <si>
    <t>TIRARD</t>
  </si>
  <si>
    <t>BOUDOT</t>
  </si>
  <si>
    <t>CUISINE ST MICHEL</t>
  </si>
  <si>
    <t>BESTIN</t>
  </si>
  <si>
    <t>VILLAIN</t>
  </si>
  <si>
    <t>ABEBECH</t>
  </si>
  <si>
    <t>FABIAN</t>
  </si>
  <si>
    <t>BEAUDOIRE</t>
  </si>
  <si>
    <t>PINTO</t>
  </si>
  <si>
    <t>ALDEGUER</t>
  </si>
  <si>
    <t>BOUCHELAGHEM</t>
  </si>
  <si>
    <t>SEBTI</t>
  </si>
  <si>
    <t>DELOUIS</t>
  </si>
  <si>
    <t>COLOGAN</t>
  </si>
  <si>
    <t>SIPOS</t>
  </si>
  <si>
    <t>LANGANNE</t>
  </si>
  <si>
    <t>DIONIS</t>
  </si>
  <si>
    <t>CHRISTELE</t>
  </si>
  <si>
    <t>DEPOIX</t>
  </si>
  <si>
    <t>CATHY</t>
  </si>
  <si>
    <t>PETROFF</t>
  </si>
  <si>
    <t>DI BENEDETTO</t>
  </si>
  <si>
    <t>BERENGERE</t>
  </si>
  <si>
    <t>PAUL</t>
  </si>
  <si>
    <t>JEGOU</t>
  </si>
  <si>
    <t>MEDAERTS</t>
  </si>
  <si>
    <t>VIVIANE</t>
  </si>
  <si>
    <t>TETE</t>
  </si>
  <si>
    <t>ARESI</t>
  </si>
  <si>
    <t>MASSET</t>
  </si>
  <si>
    <t>OLIER AVICE</t>
  </si>
  <si>
    <t>AUVRAY</t>
  </si>
  <si>
    <t>DANIEL</t>
  </si>
  <si>
    <t>GUILLERMOU-LEMAISTRE</t>
  </si>
  <si>
    <t>STORCH</t>
  </si>
  <si>
    <t>WEBER</t>
  </si>
  <si>
    <t>MEYER</t>
  </si>
  <si>
    <t>JEAN JACQUES</t>
  </si>
  <si>
    <t>GERBIN</t>
  </si>
  <si>
    <t>RAISSA</t>
  </si>
  <si>
    <t>DUFAURE</t>
  </si>
  <si>
    <t>CLAIRE</t>
  </si>
  <si>
    <t>ERGOTHERAPEUTE C.N.</t>
  </si>
  <si>
    <t>TROSCH</t>
  </si>
  <si>
    <t>FEREY</t>
  </si>
  <si>
    <t>ORTHOPHONISTE C.S.</t>
  </si>
  <si>
    <t>HOURIGAT</t>
  </si>
  <si>
    <t>LORGET</t>
  </si>
  <si>
    <t>BRUNEAUX</t>
  </si>
  <si>
    <t>DEPLANQUE</t>
  </si>
  <si>
    <t>HATON</t>
  </si>
  <si>
    <t>FONTAINE</t>
  </si>
  <si>
    <t>DEMUYNCK</t>
  </si>
  <si>
    <t>MOURLIN</t>
  </si>
  <si>
    <t>LE SAUSSE</t>
  </si>
  <si>
    <t>DORALYSE</t>
  </si>
  <si>
    <t>AIT OUCHANNIK</t>
  </si>
  <si>
    <t>SADIA</t>
  </si>
  <si>
    <t>LAINE</t>
  </si>
  <si>
    <t>LINDA</t>
  </si>
  <si>
    <t>SCHVAN</t>
  </si>
  <si>
    <t>LEBOISSELIER</t>
  </si>
  <si>
    <t>SAUR</t>
  </si>
  <si>
    <t>VALERIE-JEANNE</t>
  </si>
  <si>
    <t>MAISON DES ADOS-EVREUX</t>
  </si>
  <si>
    <t>DELMOTTE</t>
  </si>
  <si>
    <t>MAISON DES ADOS-PT AUDEMER</t>
  </si>
  <si>
    <t>YVETTE</t>
  </si>
  <si>
    <t>MONTI</t>
  </si>
  <si>
    <t>GRANDSIRE</t>
  </si>
  <si>
    <t>LASCAUX</t>
  </si>
  <si>
    <t>PERAZIO</t>
  </si>
  <si>
    <t>BOUTIN</t>
  </si>
  <si>
    <t>PLAISANCE</t>
  </si>
  <si>
    <t>GESNOUIN</t>
  </si>
  <si>
    <t>PLANSON</t>
  </si>
  <si>
    <t>CATTPE ST MICHEL</t>
  </si>
  <si>
    <t>FRANCE</t>
  </si>
  <si>
    <t>JEANNE</t>
  </si>
  <si>
    <t>ROGER</t>
  </si>
  <si>
    <t>PRIMOIS</t>
  </si>
  <si>
    <t>ASE ASSISTANT SERV. SOCIAL</t>
  </si>
  <si>
    <t>REIGNIER</t>
  </si>
  <si>
    <t>CORMIER</t>
  </si>
  <si>
    <t>LEGOUIX</t>
  </si>
  <si>
    <t>CHANAEL</t>
  </si>
  <si>
    <t>CULTES-MAISON DES USAGERS</t>
  </si>
  <si>
    <t>AUMONIER</t>
  </si>
  <si>
    <t>DAUBANES</t>
  </si>
  <si>
    <t>DEHEM</t>
  </si>
  <si>
    <t>MALVINA</t>
  </si>
  <si>
    <t>MINGAM</t>
  </si>
  <si>
    <t>BENHAJJOU-MILET</t>
  </si>
  <si>
    <t>VAZ PEREIRA</t>
  </si>
  <si>
    <t>PESNEL</t>
  </si>
  <si>
    <t>CADRE SOCIO EDUCATIF</t>
  </si>
  <si>
    <t>QUEROU</t>
  </si>
  <si>
    <t>MONITEUR-EDUCATEUR PRINCIPAL</t>
  </si>
  <si>
    <t>FAUCOMPREZ</t>
  </si>
  <si>
    <t>COURCELLES</t>
  </si>
  <si>
    <t>ASE PRINCIPAL EDUCATEUR SPEC.</t>
  </si>
  <si>
    <t>FAYE</t>
  </si>
  <si>
    <t>HUMBERT</t>
  </si>
  <si>
    <t>CANCALON</t>
  </si>
  <si>
    <t>AIDE REINSERTION</t>
  </si>
  <si>
    <t>CONS. ECO. SOC. ET FAM. CN</t>
  </si>
  <si>
    <t>GOUHIER</t>
  </si>
  <si>
    <t>MAROTTE</t>
  </si>
  <si>
    <t>GANNE</t>
  </si>
  <si>
    <t>VERNIER</t>
  </si>
  <si>
    <t>LECOMTE-LENORMAND</t>
  </si>
  <si>
    <t>LAURETTE</t>
  </si>
  <si>
    <t>HEUZE</t>
  </si>
  <si>
    <t>HUSSON</t>
  </si>
  <si>
    <t>MASSON</t>
  </si>
  <si>
    <t>DEBORAH</t>
  </si>
  <si>
    <t>DUBOURG</t>
  </si>
  <si>
    <t>YOAN</t>
  </si>
  <si>
    <t>SOUDAIS</t>
  </si>
  <si>
    <t>LAMARRE</t>
  </si>
  <si>
    <t>CABIN</t>
  </si>
  <si>
    <t>PICON</t>
  </si>
  <si>
    <t>FOURRIER</t>
  </si>
  <si>
    <t>BRASSARD</t>
  </si>
  <si>
    <t>MARIE-ANDREE</t>
  </si>
  <si>
    <t>FARCY</t>
  </si>
  <si>
    <t>MITATRE</t>
  </si>
  <si>
    <t>BRIEUC</t>
  </si>
  <si>
    <t>LEMARIE</t>
  </si>
  <si>
    <t>PREP. PHARMACIE HOSP. CN</t>
  </si>
  <si>
    <t>LECHOPIER</t>
  </si>
  <si>
    <t>MARIE-ALIX</t>
  </si>
  <si>
    <t>P.PHARM. CADRE SANTE PARAMEDICAL</t>
  </si>
  <si>
    <t>CANTON</t>
  </si>
  <si>
    <t>GAGGIO</t>
  </si>
  <si>
    <t>SYLVAINE</t>
  </si>
  <si>
    <t>PREP. PHARMACIE HOSP. CS</t>
  </si>
  <si>
    <t>BANDELIER</t>
  </si>
  <si>
    <t>PAGE</t>
  </si>
  <si>
    <t>PRATICIENS HOSP. TPS PART</t>
  </si>
  <si>
    <t>P241</t>
  </si>
  <si>
    <t>PRATICIEN HOSP. TPS. PART</t>
  </si>
  <si>
    <t>HATEM</t>
  </si>
  <si>
    <t>RAFIK</t>
  </si>
  <si>
    <t>6W</t>
  </si>
  <si>
    <t>PRATICIEN ATTACHE ASSOCIE</t>
  </si>
  <si>
    <t>ETITIE</t>
  </si>
  <si>
    <t>CLIVE LYGIDRE</t>
  </si>
  <si>
    <t>FERHAT</t>
  </si>
  <si>
    <t>KARIMA</t>
  </si>
  <si>
    <t>DEHINI</t>
  </si>
  <si>
    <t>SALIMA</t>
  </si>
  <si>
    <t>REMAOUN</t>
  </si>
  <si>
    <t>CONRAUX-FAINSILBER</t>
  </si>
  <si>
    <t>BELACEL</t>
  </si>
  <si>
    <t>KHADIDJA</t>
  </si>
  <si>
    <t>SBA</t>
  </si>
  <si>
    <t>ALI</t>
  </si>
  <si>
    <t>TAHAR</t>
  </si>
  <si>
    <t>6X</t>
  </si>
  <si>
    <t>PRAT ATT NON TRIENNAL</t>
  </si>
  <si>
    <t>B200</t>
  </si>
  <si>
    <t>PRATICIEN ATTACHE TPA</t>
  </si>
  <si>
    <t>MORVAN</t>
  </si>
  <si>
    <t>LEGRAND</t>
  </si>
  <si>
    <t>CHASTAN</t>
  </si>
  <si>
    <t>SELMANE</t>
  </si>
  <si>
    <t>MOUNIR</t>
  </si>
  <si>
    <t>LE COR</t>
  </si>
  <si>
    <t>JEAN LOUIS</t>
  </si>
  <si>
    <t>MEDECIN PLEIN TEMPS HOSP</t>
  </si>
  <si>
    <t>D010</t>
  </si>
  <si>
    <t>PERSONNEL MEDICAL</t>
  </si>
  <si>
    <t>SILIGHINI</t>
  </si>
  <si>
    <t>CLAUDE</t>
  </si>
  <si>
    <t>DISPA</t>
  </si>
  <si>
    <t>LEMEL</t>
  </si>
  <si>
    <t>ZOLO</t>
  </si>
  <si>
    <t>MOHAMED</t>
  </si>
  <si>
    <t>BENICHOU</t>
  </si>
  <si>
    <t>AIT BELKACEM</t>
  </si>
  <si>
    <t>NACHIDA</t>
  </si>
  <si>
    <t>CHINO</t>
  </si>
  <si>
    <t>HEURTEL</t>
  </si>
  <si>
    <t>JEAN CHARLES</t>
  </si>
  <si>
    <t>TABECHE</t>
  </si>
  <si>
    <t>AMINE</t>
  </si>
  <si>
    <t>SEMMAK</t>
  </si>
  <si>
    <t>AIT BENAMAR</t>
  </si>
  <si>
    <t>KEDDACHE</t>
  </si>
  <si>
    <t>LELOUP</t>
  </si>
  <si>
    <t>FRIHI</t>
  </si>
  <si>
    <t>NAIMA</t>
  </si>
  <si>
    <t>BEN SALEM</t>
  </si>
  <si>
    <t>MAMDOUH</t>
  </si>
  <si>
    <t>KHADIDJATOU</t>
  </si>
  <si>
    <t>MEE SARAHJANE</t>
  </si>
  <si>
    <t>KENOUI</t>
  </si>
  <si>
    <t>MENSOUR</t>
  </si>
  <si>
    <t>M713</t>
  </si>
  <si>
    <t>PRAT. HOSP. C. S.</t>
  </si>
  <si>
    <t>TALEB</t>
  </si>
  <si>
    <t>MOHAMMED</t>
  </si>
  <si>
    <t>BOUCHAREB</t>
  </si>
  <si>
    <t>IMAD EDDINE</t>
  </si>
  <si>
    <t>DENIS DE THIBALLIER</t>
  </si>
  <si>
    <t>JEAN-BERNARD</t>
  </si>
  <si>
    <t>GRATTEPANCHE</t>
  </si>
  <si>
    <t>MARIE OPHELIE</t>
  </si>
  <si>
    <t>CHARDON</t>
  </si>
  <si>
    <t>DOROTA</t>
  </si>
  <si>
    <t>HAMISULTANE</t>
  </si>
  <si>
    <t>PSY LIAISON ADULTES VERNON</t>
  </si>
  <si>
    <t>PSY LIAISON ADULTES GISORS</t>
  </si>
  <si>
    <t>6E</t>
  </si>
  <si>
    <t>PRATICIEN CONTRACTUEL CDI</t>
  </si>
  <si>
    <t>GEVREY</t>
  </si>
  <si>
    <t>VACHARD</t>
  </si>
  <si>
    <t>AMMEUX</t>
  </si>
  <si>
    <t>GAKUBA</t>
  </si>
  <si>
    <t>FRANCHITTI</t>
  </si>
  <si>
    <t>LE MONNIER</t>
  </si>
  <si>
    <t>B271</t>
  </si>
  <si>
    <t>P.ATT.ASS. TPA AUTRE</t>
  </si>
  <si>
    <t>ALTUHAFY</t>
  </si>
  <si>
    <t>MAHMOOD</t>
  </si>
  <si>
    <t>GOMOJA</t>
  </si>
  <si>
    <t>IRINA</t>
  </si>
  <si>
    <t>OUANDJLI</t>
  </si>
  <si>
    <t>KHALED</t>
  </si>
  <si>
    <t>MAZOUZI</t>
  </si>
  <si>
    <t>TARIK</t>
  </si>
  <si>
    <t>SID ATMANE</t>
  </si>
  <si>
    <t>MADJID</t>
  </si>
  <si>
    <t>MANSOURI</t>
  </si>
  <si>
    <t>HOURIA</t>
  </si>
  <si>
    <t>KAROUI</t>
  </si>
  <si>
    <t>TAREK</t>
  </si>
  <si>
    <t>MITRANESCU</t>
  </si>
  <si>
    <t>MIHAI</t>
  </si>
  <si>
    <t>AMANI</t>
  </si>
  <si>
    <t>LE NEZN</t>
  </si>
  <si>
    <t>BOUTERBIAT</t>
  </si>
  <si>
    <t>M'HAMED</t>
  </si>
  <si>
    <t>HANIFI</t>
  </si>
  <si>
    <t>SALAH</t>
  </si>
  <si>
    <t>BOUMETLOUA</t>
  </si>
  <si>
    <t>RIAD</t>
  </si>
  <si>
    <t>PSY.LIAISON LOUVIERS ADULTES</t>
  </si>
  <si>
    <t>ABEKHZER</t>
  </si>
  <si>
    <t>GROSBOIS</t>
  </si>
  <si>
    <t>PASCALE</t>
  </si>
  <si>
    <t>COUTURE</t>
  </si>
  <si>
    <t>JUDITH</t>
  </si>
  <si>
    <t>LEGARDINIER</t>
  </si>
  <si>
    <t>LAURE</t>
  </si>
  <si>
    <t>SAMARA</t>
  </si>
  <si>
    <t>ROULA</t>
  </si>
  <si>
    <t>PONIN BALLOM</t>
  </si>
  <si>
    <t>PSY.LIAISON PEDO.EVREUX</t>
  </si>
  <si>
    <t>VORONCOVA</t>
  </si>
  <si>
    <t>JULIJA</t>
  </si>
  <si>
    <t>DENIS</t>
  </si>
  <si>
    <t>GOGUE</t>
  </si>
  <si>
    <t>INGENIEUR HOSP EN CHEF CE</t>
  </si>
  <si>
    <t>VAVASSEUR</t>
  </si>
  <si>
    <t>NETTOYAGE</t>
  </si>
  <si>
    <t>AGENT ENTRETIEN QUALIFIE</t>
  </si>
  <si>
    <t>LECORGNE</t>
  </si>
  <si>
    <t>BOURAHLA</t>
  </si>
  <si>
    <t>TRANSP. LOGISTIQUE</t>
  </si>
  <si>
    <t>GREBOVAL</t>
  </si>
  <si>
    <t>JOHN</t>
  </si>
  <si>
    <t>DECHIRON</t>
  </si>
  <si>
    <t>DORIAN</t>
  </si>
  <si>
    <t>DURAND</t>
  </si>
  <si>
    <t>LUCAS</t>
  </si>
  <si>
    <t>SECURITE-SURVEILLANCE</t>
  </si>
  <si>
    <t>TANKEU</t>
  </si>
  <si>
    <t>PULCHERIE</t>
  </si>
  <si>
    <t>UNITE RELAIS</t>
  </si>
  <si>
    <t>OUVRIER PROF. QUALIFIE</t>
  </si>
  <si>
    <t>GABALI</t>
  </si>
  <si>
    <t>DIANA</t>
  </si>
  <si>
    <t>ANALYSTE PROGRAMMEUR</t>
  </si>
  <si>
    <t>REPEL</t>
  </si>
  <si>
    <t>JEROME</t>
  </si>
  <si>
    <t>XAVIER</t>
  </si>
  <si>
    <t>INGENIEUR HOSP. PRINC</t>
  </si>
  <si>
    <t>CEDRIC</t>
  </si>
  <si>
    <t>CONTOIS</t>
  </si>
  <si>
    <t>INGENIEUR HOSPITALIER</t>
  </si>
  <si>
    <t>CANVILLE</t>
  </si>
  <si>
    <t>ATELIER REPROGRAPHIE</t>
  </si>
  <si>
    <t>MAITRE OUVRIER</t>
  </si>
  <si>
    <t>TROUVE</t>
  </si>
  <si>
    <t>VAGUEMESTRE</t>
  </si>
  <si>
    <t>BOURLIER</t>
  </si>
  <si>
    <t>DESCHAMPS</t>
  </si>
  <si>
    <t>CARMEN</t>
  </si>
  <si>
    <t>AGENT DE MAITRISE PRINC</t>
  </si>
  <si>
    <t>JEAN PAUL</t>
  </si>
  <si>
    <t>PASDELOUP</t>
  </si>
  <si>
    <t>BIDEAU</t>
  </si>
  <si>
    <t>JACQUELINE</t>
  </si>
  <si>
    <t>THIEULARD</t>
  </si>
  <si>
    <t>REGNOULT</t>
  </si>
  <si>
    <t>MURCIA</t>
  </si>
  <si>
    <t>PRICILLIA</t>
  </si>
  <si>
    <t>MALFILATRE</t>
  </si>
  <si>
    <t>TECHN. SUP. HOSP. 1ERE CL</t>
  </si>
  <si>
    <t>ALLAOUA</t>
  </si>
  <si>
    <t>KAMAL</t>
  </si>
  <si>
    <t>MAITRE OUVRIER PRINCIPAL</t>
  </si>
  <si>
    <t>AULNETTE</t>
  </si>
  <si>
    <t>CARRE</t>
  </si>
  <si>
    <t>THIERRY</t>
  </si>
  <si>
    <t>PELCAR</t>
  </si>
  <si>
    <t>MADELEINE</t>
  </si>
  <si>
    <t>LANEELLE</t>
  </si>
  <si>
    <t>LIARD</t>
  </si>
  <si>
    <t>JEAN-MARC</t>
  </si>
  <si>
    <t>DEHAIS</t>
  </si>
  <si>
    <t>BRETON</t>
  </si>
  <si>
    <t>DIDIER</t>
  </si>
  <si>
    <t>COPLO</t>
  </si>
  <si>
    <t>JEBRINE</t>
  </si>
  <si>
    <t>RAPIN</t>
  </si>
  <si>
    <t>DEFRANOUX</t>
  </si>
  <si>
    <t>CORDIER</t>
  </si>
  <si>
    <t>LETARD</t>
  </si>
  <si>
    <t>DELAHAYE</t>
  </si>
  <si>
    <t>UCPA</t>
  </si>
  <si>
    <t>JEAN-LOUIS</t>
  </si>
  <si>
    <t>SELF DU PERSONNEL</t>
  </si>
  <si>
    <t>BRISHOUAL</t>
  </si>
  <si>
    <t>TECHNICIEN HOSPITALIER</t>
  </si>
  <si>
    <t>VAXELAIRE</t>
  </si>
  <si>
    <t>ATELIER PLOMBERIE</t>
  </si>
  <si>
    <t>GUILLEMIN</t>
  </si>
  <si>
    <t>JIMENEZ-GONZALEZ</t>
  </si>
  <si>
    <t>JOSE</t>
  </si>
  <si>
    <t>ATELIER MENUISERIE-SERRURERIE</t>
  </si>
  <si>
    <t>HOUSTIN</t>
  </si>
  <si>
    <t>ATELIER PEINTURE</t>
  </si>
  <si>
    <t>SEBIRE</t>
  </si>
  <si>
    <t>LOUVEAU</t>
  </si>
  <si>
    <t>AUBE</t>
  </si>
  <si>
    <t>JEAN-CLAUDE</t>
  </si>
  <si>
    <t>AUBERT</t>
  </si>
  <si>
    <t>YVES-SERGE</t>
  </si>
  <si>
    <t>RIQUET</t>
  </si>
  <si>
    <t>NOEL</t>
  </si>
  <si>
    <t>CONDUCT. AMBUL. HORS CAT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</si>
</sst>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11" x14ac:knownFonts="1">
    <font>
      <sz val="12"/>
      <color theme="1"/>
      <name val="Times New Roman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4"/>
      <color theme="4" tint="-0.249977111117893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name val="Times New Roman"/>
      <family val="1"/>
    </font>
    <font>
      <sz val="10"/>
      <name val="Times New Roman"/>
      <family val="1"/>
    </font>
    <font>
      <i/>
      <sz val="11"/>
      <color theme="1"/>
      <name val="Calibri"/>
      <family val="2"/>
      <scheme val="minor"/>
    </font>
    <font>
      <sz val="12"/>
      <color theme="1"/>
      <name val="Times New Roman"/>
      <family val="2"/>
    </font>
    <font>
      <b/>
      <sz val="12"/>
      <color theme="0"/>
      <name val="Times New Roman"/>
      <family val="2"/>
    </font>
  </fonts>
  <fills count="12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0" tint="-0.14999847407452621"/>
        <bgColor theme="4" tint="0.79998168889431442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theme="4" tint="0.79998168889431442"/>
      </patternFill>
    </fill>
    <fill>
      <patternFill patternType="solid">
        <fgColor rgb="FF92D05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4">
    <xf numFmtId="0" fontId="0" fillId="0" borderId="0"/>
    <xf numFmtId="0" fontId="1" fillId="0" borderId="0"/>
    <xf numFmtId="0" fontId="6" fillId="0" borderId="0"/>
    <xf numFmtId="43" fontId="9" fillId="0" borderId="0" applyFont="0" applyFill="0" applyBorder="0" applyAlignment="0" applyProtection="0"/>
  </cellStyleXfs>
  <cellXfs count="41">
    <xf numFmtId="0" fontId="0" fillId="0" borderId="0" xfId="0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Fill="1"/>
    <xf numFmtId="0" fontId="0" fillId="0" borderId="0" xfId="0" pivotButton="1"/>
    <xf numFmtId="0" fontId="1" fillId="0" borderId="0" xfId="1"/>
    <xf numFmtId="0" fontId="5" fillId="0" borderId="7" xfId="1" applyFont="1" applyBorder="1" applyAlignment="1">
      <alignment horizontal="center"/>
    </xf>
    <xf numFmtId="0" fontId="1" fillId="0" borderId="7" xfId="1" applyBorder="1"/>
    <xf numFmtId="0" fontId="8" fillId="0" borderId="7" xfId="1" applyFont="1" applyBorder="1" applyAlignment="1">
      <alignment horizontal="right"/>
    </xf>
    <xf numFmtId="0" fontId="2" fillId="0" borderId="7" xfId="1" applyFont="1" applyBorder="1"/>
    <xf numFmtId="0" fontId="2" fillId="0" borderId="7" xfId="1" applyFont="1" applyBorder="1" applyAlignment="1">
      <alignment horizontal="right"/>
    </xf>
    <xf numFmtId="0" fontId="2" fillId="0" borderId="0" xfId="1" applyFont="1"/>
    <xf numFmtId="0" fontId="2" fillId="5" borderId="7" xfId="1" applyFont="1" applyFill="1" applyBorder="1"/>
    <xf numFmtId="2" fontId="7" fillId="0" borderId="1" xfId="2" applyNumberFormat="1" applyFont="1" applyFill="1" applyBorder="1" applyAlignment="1">
      <alignment horizontal="center" vertical="center" wrapText="1"/>
    </xf>
    <xf numFmtId="0" fontId="1" fillId="6" borderId="7" xfId="1" applyFill="1" applyBorder="1"/>
    <xf numFmtId="2" fontId="7" fillId="6" borderId="1" xfId="2" applyNumberFormat="1" applyFont="1" applyFill="1" applyBorder="1" applyAlignment="1">
      <alignment horizontal="center" vertical="center" wrapText="1"/>
    </xf>
    <xf numFmtId="0" fontId="2" fillId="3" borderId="7" xfId="1" applyFont="1" applyFill="1" applyBorder="1" applyAlignment="1">
      <alignment horizontal="center"/>
    </xf>
    <xf numFmtId="0" fontId="2" fillId="4" borderId="7" xfId="1" applyFont="1" applyFill="1" applyBorder="1" applyAlignment="1">
      <alignment horizontal="center"/>
    </xf>
    <xf numFmtId="0" fontId="3" fillId="0" borderId="0" xfId="1" applyFont="1" applyAlignment="1">
      <alignment horizontal="center"/>
    </xf>
    <xf numFmtId="0" fontId="4" fillId="0" borderId="0" xfId="1" applyFont="1" applyAlignment="1">
      <alignment horizontal="center"/>
    </xf>
    <xf numFmtId="0" fontId="5" fillId="0" borderId="1" xfId="1" applyFont="1" applyBorder="1" applyAlignment="1">
      <alignment horizontal="center" vertical="center"/>
    </xf>
    <xf numFmtId="0" fontId="5" fillId="0" borderId="5" xfId="1" applyFont="1" applyBorder="1" applyAlignment="1">
      <alignment horizontal="center" vertical="center"/>
    </xf>
    <xf numFmtId="0" fontId="5" fillId="0" borderId="6" xfId="1" applyFont="1" applyBorder="1" applyAlignment="1">
      <alignment horizontal="center" vertical="center"/>
    </xf>
    <xf numFmtId="0" fontId="1" fillId="0" borderId="1" xfId="1" applyBorder="1" applyAlignment="1">
      <alignment horizontal="center" vertical="center"/>
    </xf>
    <xf numFmtId="0" fontId="1" fillId="0" borderId="6" xfId="1" applyBorder="1" applyAlignment="1">
      <alignment horizontal="center" vertical="center"/>
    </xf>
    <xf numFmtId="0" fontId="1" fillId="0" borderId="2" xfId="1" applyBorder="1" applyAlignment="1">
      <alignment horizontal="center"/>
    </xf>
    <xf numFmtId="0" fontId="1" fillId="0" borderId="3" xfId="1" applyBorder="1" applyAlignment="1">
      <alignment horizontal="center"/>
    </xf>
    <xf numFmtId="0" fontId="1" fillId="0" borderId="4" xfId="1" applyBorder="1" applyAlignment="1">
      <alignment horizontal="center"/>
    </xf>
    <xf numFmtId="0" fontId="2" fillId="2" borderId="8" xfId="1" applyFont="1" applyFill="1" applyBorder="1" applyAlignment="1">
      <alignment horizontal="center"/>
    </xf>
    <xf numFmtId="0" fontId="2" fillId="2" borderId="9" xfId="1" applyFont="1" applyFill="1" applyBorder="1" applyAlignment="1">
      <alignment horizontal="center"/>
    </xf>
    <xf numFmtId="0" fontId="2" fillId="2" borderId="10" xfId="1" applyFont="1" applyFill="1" applyBorder="1" applyAlignment="1">
      <alignment horizontal="center"/>
    </xf>
    <xf numFmtId="0" fontId="10" fillId="7" borderId="11" xfId="0" applyFont="1" applyFill="1" applyBorder="1"/>
    <xf numFmtId="0" fontId="10" fillId="7" borderId="12" xfId="0" applyFont="1" applyFill="1" applyBorder="1"/>
    <xf numFmtId="0" fontId="0" fillId="8" borderId="7" xfId="0" applyFont="1" applyFill="1" applyBorder="1"/>
    <xf numFmtId="0" fontId="0" fillId="9" borderId="7" xfId="0" applyFont="1" applyFill="1" applyBorder="1"/>
    <xf numFmtId="0" fontId="1" fillId="9" borderId="7" xfId="1" applyFill="1" applyBorder="1"/>
    <xf numFmtId="0" fontId="0" fillId="9" borderId="7" xfId="0" applyFill="1" applyBorder="1"/>
    <xf numFmtId="0" fontId="0" fillId="10" borderId="7" xfId="0" applyFont="1" applyFill="1" applyBorder="1"/>
    <xf numFmtId="0" fontId="0" fillId="11" borderId="7" xfId="0" applyFont="1" applyFill="1" applyBorder="1"/>
    <xf numFmtId="43" fontId="0" fillId="0" borderId="0" xfId="3" applyFont="1"/>
    <xf numFmtId="0" fontId="2" fillId="11" borderId="0" xfId="1" applyFont="1" applyFill="1"/>
  </cellXfs>
  <cellStyles count="4">
    <cellStyle name="Milliers" xfId="3" builtinId="3"/>
    <cellStyle name="Normal" xfId="0" builtinId="0"/>
    <cellStyle name="Normal 2" xfId="2"/>
    <cellStyle name="Normal 6" xfId="1"/>
  </cellStyles>
  <dxfs count="4">
    <dxf>
      <font>
        <color rgb="FFFFFF99"/>
      </font>
    </dxf>
    <dxf>
      <font>
        <color rgb="FFFFFF99"/>
      </font>
    </dxf>
    <dxf>
      <font>
        <color rgb="FFFFFF99"/>
      </font>
    </dxf>
    <dxf>
      <font>
        <color rgb="FFFFFF99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W/Cerclh/Projets/P20130606%20-%20Evreux/3%20-%20Docs%20Internes/R&#233;cap%20donn&#233;es%20par%20UF/Donn&#233;es%20Activit&#233;,%20Surface%20et%20RH%20par%20UF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%20des%20effectif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cap"/>
      <sheetName val="Structs"/>
      <sheetName val="TdB"/>
      <sheetName val="Surfaces"/>
      <sheetName val="Graphiques"/>
      <sheetName val="Structure"/>
      <sheetName val="Renouvellement_File_Active"/>
      <sheetName val="UF_Juillet_2013"/>
      <sheetName val="Actes_UF_Inter"/>
      <sheetName val="Intervenants"/>
      <sheetName val="DMH_2010_2012"/>
      <sheetName val="RH_PNM"/>
      <sheetName val="RH_TCD"/>
      <sheetName val="ETP_MEd"/>
      <sheetName val="Données Activité, Surface et RH"/>
    </sheetNames>
    <sheetDataSet>
      <sheetData sheetId="0" refreshError="1"/>
      <sheetData sheetId="1" refreshError="1"/>
      <sheetData sheetId="2" refreshError="1"/>
      <sheetData sheetId="3"/>
      <sheetData sheetId="4" refreshError="1"/>
      <sheetData sheetId="5"/>
      <sheetData sheetId="6"/>
      <sheetData sheetId="7"/>
      <sheetData sheetId="8"/>
      <sheetData sheetId="9"/>
      <sheetData sheetId="10"/>
      <sheetData sheetId="11"/>
      <sheetData sheetId="12" refreshError="1"/>
      <sheetData sheetId="13"/>
      <sheetData sheetId="1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ètres"/>
      <sheetName val="TCD"/>
      <sheetName val="FinMois"/>
      <sheetName val="Accueil et Spécialités"/>
      <sheetName val="Administratif"/>
      <sheetName val="Admission"/>
      <sheetName val="Enfants Ados"/>
      <sheetName val="Extra Hospitalier"/>
      <sheetName val="Le Saule"/>
      <sheetName val="Long Cours"/>
      <sheetName val="Technique"/>
      <sheetName val="Transversal Pluridisciplinaire"/>
      <sheetName val="Vernon"/>
      <sheetName val="Suivi des effectifs"/>
    </sheetNames>
    <sheetDataSet>
      <sheetData sheetId="0">
        <row r="1">
          <cell r="A1" t="str">
            <v>Libellé grade</v>
          </cell>
          <cell r="K1" t="str">
            <v>Libellé UF</v>
          </cell>
          <cell r="O1" t="str">
            <v>Code Statut</v>
          </cell>
          <cell r="P1" t="str">
            <v>Libellé Statut</v>
          </cell>
        </row>
        <row r="2">
          <cell r="A2" t="str">
            <v>(E) CADRE DE SANTE (IDE)</v>
          </cell>
          <cell r="K2" t="str">
            <v>AIDE REINSERTION</v>
          </cell>
          <cell r="O2">
            <v>0</v>
          </cell>
          <cell r="P2" t="str">
            <v>Titulaires et Stagiaires</v>
          </cell>
        </row>
        <row r="3">
          <cell r="A3" t="str">
            <v>(E) CADRE SUP.SANT (IDE)</v>
          </cell>
          <cell r="K3" t="str">
            <v>ATELIER ELECTRICITE</v>
          </cell>
          <cell r="O3">
            <v>9</v>
          </cell>
          <cell r="P3" t="str">
            <v>Titulaires et Stagiaires</v>
          </cell>
        </row>
        <row r="4">
          <cell r="A4" t="str">
            <v>(E) ERGOTHERAPEUTE C.N.</v>
          </cell>
          <cell r="K4" t="str">
            <v>ATELIER MENUISERIE-SERRURERIE</v>
          </cell>
          <cell r="O4">
            <v>12</v>
          </cell>
          <cell r="P4" t="str">
            <v>Titulaires et Stagiaires</v>
          </cell>
        </row>
        <row r="5">
          <cell r="A5" t="str">
            <v>(E) ERGOTHERAPEUTE C.S.</v>
          </cell>
          <cell r="K5" t="str">
            <v>ATELIER PEINTURE</v>
          </cell>
          <cell r="O5">
            <v>20</v>
          </cell>
          <cell r="P5" t="str">
            <v>Contrats à durée déterminée</v>
          </cell>
        </row>
        <row r="6">
          <cell r="A6" t="str">
            <v>(E) INFIRMIER D.E. CN</v>
          </cell>
          <cell r="K6" t="str">
            <v>ATELIER PLOMBERIE</v>
          </cell>
          <cell r="O6">
            <v>21</v>
          </cell>
          <cell r="P6" t="str">
            <v>Contrats à durée indéterminée</v>
          </cell>
        </row>
        <row r="7">
          <cell r="A7" t="str">
            <v>(E) INFIRMIER D.E. CS</v>
          </cell>
          <cell r="K7" t="str">
            <v>ATELIER REPROGRAPHIE</v>
          </cell>
          <cell r="O7">
            <v>25</v>
          </cell>
          <cell r="P7" t="str">
            <v>Contrats à durée déterminée</v>
          </cell>
        </row>
        <row r="8">
          <cell r="A8" t="str">
            <v>A.S.H. QUALIFIE</v>
          </cell>
          <cell r="K8" t="str">
            <v>ATELIERS-TRAVAUX</v>
          </cell>
          <cell r="O8" t="str">
            <v>4U</v>
          </cell>
          <cell r="P8" t="str">
            <v>Contrat soumis à disposition particulière</v>
          </cell>
        </row>
        <row r="9">
          <cell r="A9" t="str">
            <v>A.S.H. QUALIFIE C.N.</v>
          </cell>
          <cell r="K9" t="str">
            <v>BANQUE DES MALADES</v>
          </cell>
          <cell r="O9" t="str">
            <v>4V</v>
          </cell>
          <cell r="P9" t="str">
            <v>Contrat soumis à disposition particulière</v>
          </cell>
        </row>
        <row r="10">
          <cell r="A10" t="str">
            <v>A.S.H. QUALIFIE C.S.</v>
          </cell>
          <cell r="K10" t="str">
            <v>BGM</v>
          </cell>
        </row>
        <row r="11">
          <cell r="A11" t="str">
            <v>ADJ ADM HOSP PRINC 1 CL</v>
          </cell>
          <cell r="K11" t="str">
            <v>BLANCHISSERIE</v>
          </cell>
        </row>
        <row r="12">
          <cell r="A12" t="str">
            <v>ADJ ADM HOSP PRINC 2 CL</v>
          </cell>
          <cell r="K12" t="str">
            <v>C3RPE</v>
          </cell>
        </row>
        <row r="13">
          <cell r="A13" t="str">
            <v>ADJ. ADM. HOSP.  1ERE CL</v>
          </cell>
          <cell r="K13" t="str">
            <v>CABINET DENTAIRE</v>
          </cell>
        </row>
        <row r="14">
          <cell r="A14" t="str">
            <v>ADJ. ADM. HOSP.  2EME CL</v>
          </cell>
          <cell r="K14" t="str">
            <v>CAC HC</v>
          </cell>
        </row>
        <row r="15">
          <cell r="A15" t="str">
            <v>ADJOINT DES CADRES C.E.</v>
          </cell>
          <cell r="K15" t="str">
            <v>CATTP ADOS</v>
          </cell>
        </row>
        <row r="16">
          <cell r="A16" t="str">
            <v>ADJOINT DES CADRES C.N.</v>
          </cell>
          <cell r="K16" t="str">
            <v>CATTPA BERNAY</v>
          </cell>
        </row>
        <row r="17">
          <cell r="A17" t="str">
            <v>ADJOINT DES CADRES C.S.</v>
          </cell>
          <cell r="K17" t="str">
            <v>CATTPA BOURGTHEROULDE</v>
          </cell>
        </row>
        <row r="18">
          <cell r="A18" t="str">
            <v>AGENT DE MAITRISE</v>
          </cell>
          <cell r="K18" t="str">
            <v>CATTPA CONCHES</v>
          </cell>
        </row>
        <row r="19">
          <cell r="A19" t="str">
            <v>AGENT DE MAITRISE PRINC</v>
          </cell>
          <cell r="K19" t="str">
            <v>CATTPA LE NEUBOURG</v>
          </cell>
        </row>
        <row r="20">
          <cell r="A20" t="str">
            <v>AGENT ENTRETIEN QUALIFIE</v>
          </cell>
          <cell r="K20" t="str">
            <v>CATTPA LOUVIERS ARC EN CIEL</v>
          </cell>
        </row>
        <row r="21">
          <cell r="A21" t="str">
            <v>AIDE MEDICO-PSYCHOL</v>
          </cell>
          <cell r="K21" t="str">
            <v>CATTPA PT AUDEMER</v>
          </cell>
        </row>
        <row r="22">
          <cell r="A22" t="str">
            <v>AIDE MED-PSYCHOL CLAS EXC</v>
          </cell>
          <cell r="K22" t="str">
            <v>CATTPA St TAURIN</v>
          </cell>
        </row>
        <row r="23">
          <cell r="A23" t="str">
            <v>AIDE MED-PSYCHOL CLAS SUP</v>
          </cell>
          <cell r="K23" t="str">
            <v>CATTPA VERNEUIL</v>
          </cell>
        </row>
        <row r="24">
          <cell r="A24" t="str">
            <v>AIDE SOIGNANT</v>
          </cell>
          <cell r="K24" t="str">
            <v>CATTPA VERNON</v>
          </cell>
        </row>
        <row r="25">
          <cell r="A25" t="str">
            <v>AIDE SOIGNANT CLAS EXC</v>
          </cell>
          <cell r="K25" t="str">
            <v>CATTPE BERNAY</v>
          </cell>
        </row>
        <row r="26">
          <cell r="A26" t="str">
            <v>AIDE SOIGNANT CLAS SUP</v>
          </cell>
          <cell r="K26" t="str">
            <v>CATTPE GISORS</v>
          </cell>
        </row>
        <row r="27">
          <cell r="A27" t="str">
            <v>ANALYSTE PROGRAMMEUR</v>
          </cell>
          <cell r="K27" t="str">
            <v>CATTPE ST MICHEL</v>
          </cell>
        </row>
        <row r="28">
          <cell r="A28" t="str">
            <v>ANIMATEUR</v>
          </cell>
          <cell r="K28" t="str">
            <v>CC LA MADELEINE</v>
          </cell>
        </row>
        <row r="29">
          <cell r="A29" t="str">
            <v>ANIMATEUR PRINCIPAL 2E CL.</v>
          </cell>
          <cell r="K29" t="str">
            <v>CDP (CENTRE DOC PROF)</v>
          </cell>
        </row>
        <row r="30">
          <cell r="A30" t="str">
            <v>AS.S-EDUCATIF SERV.SOCIAL</v>
          </cell>
          <cell r="K30" t="str">
            <v>CHARME MIEL</v>
          </cell>
        </row>
        <row r="31">
          <cell r="A31" t="str">
            <v>ASE ASSISTANT SERV. SOCIAL</v>
          </cell>
          <cell r="K31" t="str">
            <v>CHARME POURPRE</v>
          </cell>
        </row>
        <row r="32">
          <cell r="A32" t="str">
            <v>ASE EDUCATEUR SPECIALISE</v>
          </cell>
          <cell r="K32" t="str">
            <v>CHATAIGNIER MIEL</v>
          </cell>
        </row>
        <row r="33">
          <cell r="A33" t="str">
            <v>ASE PRINCIPAL ASSISTANT SOCIAL</v>
          </cell>
          <cell r="K33" t="str">
            <v>CHATAIGNIER POURPRE</v>
          </cell>
        </row>
        <row r="34">
          <cell r="A34" t="str">
            <v>ASE PRINCIPAL EDUCATEUR SPEC.</v>
          </cell>
          <cell r="K34" t="str">
            <v>CMP BOURGTHEROULDE</v>
          </cell>
        </row>
        <row r="35">
          <cell r="A35" t="str">
            <v>ASSIST. SPECIALISTE</v>
          </cell>
          <cell r="K35" t="str">
            <v>CMP CONCHES</v>
          </cell>
        </row>
        <row r="36">
          <cell r="A36" t="str">
            <v>ASSISTANT MEDICO-ADM. CE</v>
          </cell>
          <cell r="K36" t="str">
            <v>CMP GD EVREUX</v>
          </cell>
        </row>
        <row r="37">
          <cell r="A37" t="str">
            <v>ASSISTANT MEDICO-ADM. CN</v>
          </cell>
          <cell r="K37" t="str">
            <v>CMP LE NEUBOURG</v>
          </cell>
        </row>
        <row r="38">
          <cell r="A38" t="str">
            <v>ASSISTANT MEDICO-ADM. CS</v>
          </cell>
          <cell r="K38" t="str">
            <v>CMP ST ANDRE</v>
          </cell>
        </row>
        <row r="39">
          <cell r="A39" t="str">
            <v>ATTACHE ADMINIST.</v>
          </cell>
          <cell r="K39" t="str">
            <v>CMP ST MICHEL</v>
          </cell>
        </row>
        <row r="40">
          <cell r="A40" t="str">
            <v>ATTACHE PRINC ADM HOSP</v>
          </cell>
          <cell r="K40" t="str">
            <v>CMP VERNEUIL</v>
          </cell>
        </row>
        <row r="41">
          <cell r="A41" t="str">
            <v>ATTRIBUT ALLOC. STAGIAIRE</v>
          </cell>
          <cell r="K41" t="str">
            <v>CMPA BERNAY</v>
          </cell>
        </row>
        <row r="42">
          <cell r="A42" t="str">
            <v>AUMONIER</v>
          </cell>
          <cell r="K42" t="str">
            <v>CMPA GISORS</v>
          </cell>
        </row>
        <row r="43">
          <cell r="A43" t="str">
            <v>CADRE SOCIO EDUCATIF</v>
          </cell>
          <cell r="K43" t="str">
            <v>CMPA LOUVIERS</v>
          </cell>
        </row>
        <row r="44">
          <cell r="A44" t="str">
            <v>CLINICIEN HOSP. T.P. MED.</v>
          </cell>
          <cell r="K44" t="str">
            <v>CMPA PONT AUDEMER</v>
          </cell>
        </row>
        <row r="45">
          <cell r="A45" t="str">
            <v>COND.AMB.DE 1ERE CAT</v>
          </cell>
          <cell r="K45" t="str">
            <v>CMPA VERNON</v>
          </cell>
        </row>
        <row r="46">
          <cell r="A46" t="str">
            <v>CONDUCT. AMBUL. HORS CAT</v>
          </cell>
          <cell r="K46" t="str">
            <v>CMPE BERNAY</v>
          </cell>
        </row>
        <row r="47">
          <cell r="A47" t="str">
            <v>CONS. ECO. SOC. ET FAM. CN</v>
          </cell>
          <cell r="K47" t="str">
            <v>CMPE GISORS</v>
          </cell>
        </row>
        <row r="48">
          <cell r="A48" t="str">
            <v>CONTRAT UNIQUE INSERTION</v>
          </cell>
          <cell r="K48" t="str">
            <v>CMPE LOUVIERS</v>
          </cell>
        </row>
        <row r="49">
          <cell r="A49" t="str">
            <v>DIET. CADRE SANTE PARAMEDICAL</v>
          </cell>
          <cell r="K49" t="str">
            <v>CMPE PONT AUDEMER</v>
          </cell>
        </row>
        <row r="50">
          <cell r="A50" t="str">
            <v>DIETETICIEN C.N.</v>
          </cell>
          <cell r="K50" t="str">
            <v>CMPE VERNEUIL</v>
          </cell>
        </row>
        <row r="51">
          <cell r="A51" t="str">
            <v>DIETETICIEN C.S.</v>
          </cell>
          <cell r="K51" t="str">
            <v>CMPE VERNON</v>
          </cell>
        </row>
        <row r="52">
          <cell r="A52" t="str">
            <v>DIR ADJ SA.SO.MED-SO HC</v>
          </cell>
          <cell r="K52" t="str">
            <v>CS SOMATIQUES INTRA</v>
          </cell>
        </row>
        <row r="53">
          <cell r="A53" t="str">
            <v>DIR SOINS 1CL COORD SOINS</v>
          </cell>
          <cell r="K53" t="str">
            <v>CSAPA MAD</v>
          </cell>
        </row>
        <row r="54">
          <cell r="A54" t="str">
            <v>DIRECT. ADJOINT CL N</v>
          </cell>
          <cell r="K54" t="str">
            <v>CSTI-Animat.&amp; Act.soc.</v>
          </cell>
        </row>
        <row r="55">
          <cell r="A55" t="str">
            <v>DIRECT. ADJOINT HRS CL</v>
          </cell>
          <cell r="K55" t="str">
            <v>CUISINE ST MICHEL</v>
          </cell>
        </row>
        <row r="56">
          <cell r="A56" t="str">
            <v>DIRECT. CHEF ETAB HRS CL</v>
          </cell>
          <cell r="K56" t="str">
            <v>CULTES-MAISON DES USAGERS</v>
          </cell>
        </row>
        <row r="57">
          <cell r="A57" t="str">
            <v>DS COORD GENERAL I.F. HC</v>
          </cell>
          <cell r="K57" t="str">
            <v>DEPARTEMENT QUALITE</v>
          </cell>
        </row>
        <row r="58">
          <cell r="A58" t="str">
            <v>EDUCATEUR SPEC. AS.S-ED.</v>
          </cell>
          <cell r="K58" t="str">
            <v>DIETETIQUE</v>
          </cell>
        </row>
        <row r="59">
          <cell r="A59" t="str">
            <v>EMPLOI D'AVENIR</v>
          </cell>
          <cell r="K59" t="str">
            <v>DIM-ARCHIVES MED.</v>
          </cell>
        </row>
        <row r="60">
          <cell r="A60" t="str">
            <v>ERGOTHERAPEUTE C.N.</v>
          </cell>
          <cell r="K60" t="str">
            <v>DIRECT.SOINS</v>
          </cell>
        </row>
        <row r="61">
          <cell r="A61" t="str">
            <v>ERGOTHERAPEUTE C.S.</v>
          </cell>
          <cell r="K61" t="str">
            <v>DIRECTION AFFAIRES JURIDIQUES</v>
          </cell>
        </row>
        <row r="62">
          <cell r="A62" t="str">
            <v>IDE C.SUP.SANTE PARAMEDICAL</v>
          </cell>
          <cell r="K62" t="str">
            <v>DIRECTION GENERALE</v>
          </cell>
        </row>
        <row r="63">
          <cell r="A63" t="str">
            <v>IDE CADRE SANTE PARAMEDICAL</v>
          </cell>
          <cell r="K63" t="str">
            <v>DRH</v>
          </cell>
        </row>
        <row r="64">
          <cell r="A64" t="str">
            <v>INFIRMIER D.E. CAT A GR.1</v>
          </cell>
          <cell r="K64" t="str">
            <v>ELSA</v>
          </cell>
        </row>
        <row r="65">
          <cell r="A65" t="str">
            <v>INFIRMIER D.E. CAT A GR.2</v>
          </cell>
          <cell r="K65" t="str">
            <v>EPIDE - VAL DE REUIL</v>
          </cell>
        </row>
        <row r="66">
          <cell r="A66" t="str">
            <v>INGENIEUR HOSP EN CHEF CE</v>
          </cell>
          <cell r="K66" t="str">
            <v>EQ.MOB.PSY.P.AGEES-EMPPA</v>
          </cell>
        </row>
        <row r="67">
          <cell r="A67" t="str">
            <v>INGENIEUR HOSP. PRINC</v>
          </cell>
          <cell r="K67" t="str">
            <v>EQUIPE MOB.ADOLESCENTS</v>
          </cell>
        </row>
        <row r="68">
          <cell r="A68" t="str">
            <v>INGENIEUR HOSPITALIER</v>
          </cell>
          <cell r="K68" t="str">
            <v>ERABLE MIEL</v>
          </cell>
        </row>
        <row r="69">
          <cell r="A69" t="str">
            <v>INTERNE EN MEDECINE SPEC.</v>
          </cell>
          <cell r="K69" t="str">
            <v>ETADA</v>
          </cell>
        </row>
        <row r="70">
          <cell r="A70" t="str">
            <v>INTERVENANT</v>
          </cell>
          <cell r="K70" t="str">
            <v>FORMATION PROMOTIONNELLE</v>
          </cell>
        </row>
        <row r="71">
          <cell r="A71" t="str">
            <v>MAITRE OUVRIER</v>
          </cell>
          <cell r="K71" t="str">
            <v>GARAGE-TRANSPORT</v>
          </cell>
        </row>
        <row r="72">
          <cell r="A72" t="str">
            <v>MAITRE OUVRIER PRINCIPAL</v>
          </cell>
          <cell r="K72" t="str">
            <v>GERANCE DE TUTELLES</v>
          </cell>
        </row>
        <row r="73">
          <cell r="A73" t="str">
            <v>MEDECIN DU TRAVAIL CONTRA</v>
          </cell>
          <cell r="K73" t="str">
            <v>HJ ADOLESCENTS</v>
          </cell>
        </row>
        <row r="74">
          <cell r="A74" t="str">
            <v>MONITEUR-EDUCATEUR</v>
          </cell>
          <cell r="K74" t="str">
            <v>HJ ST MICHEL</v>
          </cell>
        </row>
        <row r="75">
          <cell r="A75" t="str">
            <v>MONITEUR-EDUCATEUR PRINCIPAL</v>
          </cell>
          <cell r="K75" t="str">
            <v>HJA BERNAY</v>
          </cell>
        </row>
        <row r="76">
          <cell r="A76" t="str">
            <v>ORTHOPHONISTE C.N.</v>
          </cell>
          <cell r="K76" t="str">
            <v>HJA LOUVIERS L'ESQUISSE</v>
          </cell>
        </row>
        <row r="77">
          <cell r="A77" t="str">
            <v>ORTHOPHONISTE C.S.</v>
          </cell>
          <cell r="K77" t="str">
            <v>HJA S3 J.L'EVEQUE</v>
          </cell>
        </row>
        <row r="78">
          <cell r="A78" t="str">
            <v>OUVRIER PROF. QUALIFIE</v>
          </cell>
          <cell r="K78" t="str">
            <v>HJA SANCY MENDES FRANCE</v>
          </cell>
        </row>
        <row r="79">
          <cell r="A79" t="str">
            <v>P.ATT.ASS. TPA AUTRE</v>
          </cell>
          <cell r="K79" t="str">
            <v>HJA VERNEUIL</v>
          </cell>
        </row>
        <row r="80">
          <cell r="A80" t="str">
            <v>P.ATT.ASS. TPL AUTRE</v>
          </cell>
          <cell r="K80" t="str">
            <v>HJA VERNON</v>
          </cell>
        </row>
        <row r="81">
          <cell r="A81" t="str">
            <v>P.ATTACHE ASSOCIE AUTRE</v>
          </cell>
          <cell r="K81" t="str">
            <v>HJE BERNAY</v>
          </cell>
        </row>
        <row r="82">
          <cell r="A82" t="str">
            <v>P.PHARM. CADRE SANTE PARAMEDICAL</v>
          </cell>
          <cell r="K82" t="str">
            <v>HJE LOUVIERS</v>
          </cell>
        </row>
        <row r="83">
          <cell r="A83" t="str">
            <v>PERSONNEL MEDICAL</v>
          </cell>
          <cell r="K83" t="str">
            <v>HJE VERNON</v>
          </cell>
        </row>
        <row r="84">
          <cell r="A84" t="str">
            <v>PRAT. HOSP. C. S.</v>
          </cell>
          <cell r="K84" t="str">
            <v>INFORMATIQUE</v>
          </cell>
        </row>
        <row r="85">
          <cell r="A85" t="str">
            <v>PRAT. HOSP. N. C. S.</v>
          </cell>
          <cell r="K85" t="str">
            <v>JARDINS</v>
          </cell>
        </row>
        <row r="86">
          <cell r="A86" t="str">
            <v>PRATICIEN ATTACHE</v>
          </cell>
          <cell r="K86" t="str">
            <v>MAGASIN GENERAL</v>
          </cell>
        </row>
        <row r="87">
          <cell r="A87" t="str">
            <v>PRATICIEN ATTACHE TPA</v>
          </cell>
          <cell r="K87" t="str">
            <v>MAISON ARRET EVREUX</v>
          </cell>
        </row>
        <row r="88">
          <cell r="A88" t="str">
            <v>PRATICIEN ATTACHE TPL</v>
          </cell>
          <cell r="K88" t="str">
            <v>MAISON D'ACCUEIL SPECIALISEE</v>
          </cell>
        </row>
        <row r="89">
          <cell r="A89" t="str">
            <v>PRATICIEN HOSP. CONT.</v>
          </cell>
          <cell r="K89" t="str">
            <v>MAISON DES ADOS-EVREUX</v>
          </cell>
        </row>
        <row r="90">
          <cell r="A90" t="str">
            <v>PRATICIEN HOSP. TPS. PART</v>
          </cell>
          <cell r="K90" t="str">
            <v>MAISON DES ADOS-PT AUDEMER</v>
          </cell>
        </row>
        <row r="91">
          <cell r="A91" t="str">
            <v>PREP. PHARMACIE HOSP. CN</v>
          </cell>
          <cell r="K91" t="str">
            <v>MEDECINE DU TRAVAIL</v>
          </cell>
        </row>
        <row r="92">
          <cell r="A92" t="str">
            <v>PREP. PHARMACIE HOSP. CS</v>
          </cell>
          <cell r="K92" t="str">
            <v>NETTOYAGE</v>
          </cell>
        </row>
        <row r="93">
          <cell r="A93" t="str">
            <v>PSYCHOLOGUE C.N.</v>
          </cell>
          <cell r="K93" t="str">
            <v>PASS PSYCHIATRIQUE</v>
          </cell>
        </row>
        <row r="94">
          <cell r="A94" t="str">
            <v>PSYCHOLOGUE HORS CLASSE</v>
          </cell>
          <cell r="K94" t="str">
            <v>PC ADMISSIONS</v>
          </cell>
        </row>
        <row r="95">
          <cell r="A95" t="str">
            <v>PSYCHOMOTRICIEN C.N.</v>
          </cell>
          <cell r="K95" t="str">
            <v>PC EXTRA HOSP</v>
          </cell>
        </row>
        <row r="96">
          <cell r="A96" t="str">
            <v>PSYCHOMOTRICIEN C.S.</v>
          </cell>
          <cell r="K96" t="str">
            <v>PC LONG SEJOUR</v>
          </cell>
        </row>
        <row r="97">
          <cell r="A97" t="str">
            <v>RECEVEUR</v>
          </cell>
          <cell r="K97" t="str">
            <v>PC Pôle Accueil &amp; Spécialités</v>
          </cell>
        </row>
        <row r="98">
          <cell r="A98" t="str">
            <v>TECHN. SUP. HOSP. 1ERE CL</v>
          </cell>
          <cell r="K98" t="str">
            <v>PC ST MICHEL</v>
          </cell>
        </row>
        <row r="99">
          <cell r="A99" t="str">
            <v>TECHN. SUP. HOSP. 2EME CL</v>
          </cell>
          <cell r="K99" t="str">
            <v>PHARMACIE</v>
          </cell>
        </row>
        <row r="100">
          <cell r="A100" t="str">
            <v>TECHNICIEN HOSPITALIER</v>
          </cell>
          <cell r="K100" t="str">
            <v>PSY.LIAISON BERNAY ADULTES</v>
          </cell>
        </row>
        <row r="101">
          <cell r="K101" t="str">
            <v>PSY.LIAISON PT AUDEMER ADULTES</v>
          </cell>
        </row>
        <row r="102">
          <cell r="K102" t="str">
            <v>PSY.LIAISON VERNEUIL</v>
          </cell>
        </row>
        <row r="103">
          <cell r="K103" t="str">
            <v>REEDUC. &amp; READAPT.</v>
          </cell>
        </row>
        <row r="104">
          <cell r="K104" t="str">
            <v>RESPIRE EMPP</v>
          </cell>
        </row>
        <row r="105">
          <cell r="K105" t="str">
            <v>SECURITE-SURVEILLANCE</v>
          </cell>
        </row>
        <row r="106">
          <cell r="K106" t="str">
            <v>SELF DU PERSONNEL</v>
          </cell>
        </row>
        <row r="107">
          <cell r="K107" t="str">
            <v>SERVICES ECONOMIQUES</v>
          </cell>
        </row>
        <row r="108">
          <cell r="K108" t="str">
            <v>SERVICES FINANCIERS</v>
          </cell>
        </row>
        <row r="109">
          <cell r="K109" t="str">
            <v>STANDARD</v>
          </cell>
        </row>
        <row r="110">
          <cell r="K110" t="str">
            <v>TCA VERNON SEJOURS</v>
          </cell>
        </row>
        <row r="111">
          <cell r="K111" t="str">
            <v>TRANSP. LOGISTIQUE</v>
          </cell>
        </row>
        <row r="112">
          <cell r="K112" t="str">
            <v>TROUBLES DES APPRENTISSAGES</v>
          </cell>
        </row>
        <row r="113">
          <cell r="K113" t="str">
            <v>TULIPIER MIEL</v>
          </cell>
        </row>
        <row r="114">
          <cell r="K114" t="str">
            <v>TULIPIER POURPRE</v>
          </cell>
        </row>
        <row r="115">
          <cell r="K115" t="str">
            <v>U. ERABLE POURPRE</v>
          </cell>
        </row>
        <row r="116">
          <cell r="K116" t="str">
            <v>U.CALMETTE VERNON</v>
          </cell>
        </row>
        <row r="117">
          <cell r="K117" t="str">
            <v>U.CHENE MIEL</v>
          </cell>
        </row>
        <row r="118">
          <cell r="K118" t="str">
            <v>U.CHENE POURPRE</v>
          </cell>
        </row>
        <row r="119">
          <cell r="K119" t="str">
            <v>U.FAYARD MIEL</v>
          </cell>
        </row>
        <row r="120">
          <cell r="K120" t="str">
            <v>U.FAYARD POURPRE</v>
          </cell>
        </row>
        <row r="121">
          <cell r="K121" t="str">
            <v>UCPA</v>
          </cell>
        </row>
        <row r="122">
          <cell r="K122" t="str">
            <v>UNITE RELAIS</v>
          </cell>
        </row>
        <row r="123">
          <cell r="K123" t="str">
            <v>VAGUEMESTRE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Suivi%20des%20effectifs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AULT Xavier" refreshedDate="42677.582739814818" createdVersion="3" refreshedVersion="5" minRefreshableVersion="3" recordCount="1350">
  <cacheSource type="worksheet">
    <worksheetSource name="Data_Fin" r:id="rId2"/>
  </cacheSource>
  <cacheFields count="23">
    <cacheField name="UF" numFmtId="0">
      <sharedItems containsSemiMixedTypes="0" containsString="0" containsNumber="1" containsInteger="1" minValue="200" maxValue="8754"/>
    </cacheField>
    <cacheField name="Libellé UF" numFmtId="0">
      <sharedItems/>
    </cacheField>
    <cacheField name="Statut" numFmtId="0">
      <sharedItems containsMixedTypes="1" containsNumber="1" containsInteger="1" minValue="0" maxValue="99"/>
    </cacheField>
    <cacheField name="Libellé statut" numFmtId="0">
      <sharedItems/>
    </cacheField>
    <cacheField name="Grade" numFmtId="0">
      <sharedItems containsMixedTypes="1" containsNumber="1" containsInteger="1" minValue="340" maxValue="6013"/>
    </cacheField>
    <cacheField name="Libellé grade" numFmtId="0">
      <sharedItems/>
    </cacheField>
    <cacheField name="Matricule" numFmtId="0">
      <sharedItems containsSemiMixedTypes="0" containsString="0" containsNumber="1" containsInteger="1" minValue="1070" maxValue="348607"/>
    </cacheField>
    <cacheField name="Nom" numFmtId="0">
      <sharedItems/>
    </cacheField>
    <cacheField name="Prénom" numFmtId="0">
      <sharedItems/>
    </cacheField>
    <cacheField name="ETPPACT" numFmtId="0">
      <sharedItems containsSemiMixedTypes="0" containsString="0" containsNumber="1" minValue="0" maxValue="1"/>
    </cacheField>
    <cacheField name="ETPBACT" numFmtId="0">
      <sharedItems containsSemiMixedTypes="0" containsString="0" containsNumber="1" minValue="0" maxValue="10"/>
    </cacheField>
    <cacheField name="ETPPREM" numFmtId="0">
      <sharedItems containsSemiMixedTypes="0" containsString="0" containsNumber="1" minValue="0" maxValue="1"/>
    </cacheField>
    <cacheField name="ETPBREM" numFmtId="0">
      <sharedItems containsSemiMixedTypes="0" containsString="0" containsNumber="1" minValue="0" maxValue="1"/>
    </cacheField>
    <cacheField name="ETPPPRE" numFmtId="0">
      <sharedItems containsSemiMixedTypes="0" containsString="0" containsNumber="1" minValue="0" maxValue="1"/>
    </cacheField>
    <cacheField name="ETPPABS" numFmtId="0">
      <sharedItems containsSemiMixedTypes="0" containsString="0" containsNumber="1" minValue="0" maxValue="1"/>
    </cacheField>
    <cacheField name="NBJACT" numFmtId="0">
      <sharedItems containsSemiMixedTypes="0" containsString="0" containsNumber="1" containsInteger="1" minValue="0" maxValue="31"/>
    </cacheField>
    <cacheField name="NBJREM" numFmtId="0">
      <sharedItems containsSemiMixedTypes="0" containsString="0" containsNumber="1" minValue="0" maxValue="31"/>
    </cacheField>
    <cacheField name="NBJABS" numFmtId="0">
      <sharedItems containsSemiMixedTypes="0" containsString="0" containsNumber="1" containsInteger="1" minValue="0" maxValue="31"/>
    </cacheField>
    <cacheField name="Nb Agents" numFmtId="0">
      <sharedItems containsSemiMixedTypes="0" containsString="0" containsNumber="1" containsInteger="1" minValue="0" maxValue="1"/>
    </cacheField>
    <cacheField name="Rech Budget" numFmtId="0">
      <sharedItems containsMixedTypes="1" containsNumber="1" containsInteger="1" minValue="0" maxValue="0"/>
    </cacheField>
    <cacheField name="Rech Filière" numFmtId="0">
      <sharedItems count="8">
        <s v="Personnels des services de soins"/>
        <s v="Personnels éducatifs et sociaux"/>
        <s v="Personnels médico-techniques"/>
        <s v="Personnels administratifs"/>
        <s v="Personnels techniques et ouvriers"/>
        <s v="Hors-Champ"/>
        <s v="Personnels administratifs Direction"/>
        <s v="Contrat soumis à disposition particulière"/>
      </sharedItems>
    </cacheField>
    <cacheField name="Rech Pole" numFmtId="0">
      <sharedItems count="13">
        <s v="Accueil et Spécialités"/>
        <s v="Admission"/>
        <s v="Long Cours"/>
        <s v="Extra Hospitalier"/>
        <s v="Vernon"/>
        <s v="Autres"/>
        <e v="#N/A"/>
        <s v="Le Saule"/>
        <s v="Enfants Ados"/>
        <s v="Administratif"/>
        <s v="Technique"/>
        <s v="A part"/>
        <s v="Transversal pluridisciplinaire"/>
      </sharedItems>
    </cacheField>
    <cacheField name="Rech Statut" numFmtId="0">
      <sharedItems count="5">
        <s v="Titulaires et Stagiaires"/>
        <s v="Contrats à durée déterminée"/>
        <e v="#N/A"/>
        <s v="Contrats à durée indéterminée"/>
        <s v="Contrat soumis à disposition particulièr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50">
  <r>
    <n v="200"/>
    <s v="U. ERABLE POURPRE"/>
    <n v="0"/>
    <s v="TITULAIRE"/>
    <n v="1801"/>
    <s v="IDE CADRE SANTE PARAMEDICAL"/>
    <n v="20143"/>
    <s v="ANGOT"/>
    <s v="NATHALIE"/>
    <n v="1"/>
    <n v="1"/>
    <n v="1"/>
    <n v="1"/>
    <n v="1"/>
    <n v="0"/>
    <n v="31"/>
    <n v="31"/>
    <n v="0"/>
    <n v="1"/>
    <n v="0"/>
    <x v="0"/>
    <x v="0"/>
    <x v="0"/>
  </r>
  <r>
    <n v="200"/>
    <s v="U. ERABLE POURPRE"/>
    <n v="0"/>
    <s v="TITULAIRE"/>
    <s v="243A"/>
    <s v="(E) INFIRMIER D.E. CN"/>
    <n v="338324"/>
    <s v="ALBERGER"/>
    <s v="EMILIE"/>
    <n v="0.8"/>
    <n v="0.85699999999999998"/>
    <n v="0.8"/>
    <n v="0.85699999999999998"/>
    <n v="0.8"/>
    <n v="0"/>
    <n v="31"/>
    <n v="31"/>
    <n v="0"/>
    <n v="1"/>
    <n v="0"/>
    <x v="0"/>
    <x v="0"/>
    <x v="0"/>
  </r>
  <r>
    <n v="200"/>
    <s v="U. ERABLE POURPRE"/>
    <n v="0"/>
    <s v="TITULAIRE"/>
    <n v="2617"/>
    <s v="ASE PRINCIPAL ASSISTANT SOCIAL"/>
    <n v="337300"/>
    <s v="LEGENDRE"/>
    <s v="JULIE"/>
    <n v="0.5"/>
    <n v="0.5"/>
    <n v="0.5"/>
    <n v="0.5"/>
    <n v="0.5"/>
    <n v="0"/>
    <n v="31"/>
    <n v="31"/>
    <n v="0"/>
    <n v="1"/>
    <n v="0"/>
    <x v="1"/>
    <x v="0"/>
    <x v="0"/>
  </r>
  <r>
    <n v="200"/>
    <s v="U. ERABLE POURPRE"/>
    <n v="0"/>
    <s v="TITULAIRE"/>
    <s v="273A"/>
    <s v="(E) INFIRMIER D.E. CS"/>
    <n v="3304"/>
    <s v="LEGENDRE"/>
    <s v="FRANCK"/>
    <n v="1"/>
    <n v="1"/>
    <n v="1"/>
    <n v="1"/>
    <n v="1"/>
    <n v="0"/>
    <n v="31"/>
    <n v="31"/>
    <n v="0"/>
    <n v="1"/>
    <n v="0"/>
    <x v="0"/>
    <x v="0"/>
    <x v="0"/>
  </r>
  <r>
    <n v="200"/>
    <s v="U. ERABLE POURPRE"/>
    <n v="0"/>
    <s v="TITULAIRE"/>
    <s v="273A"/>
    <s v="(E) INFIRMIER D.E. CS"/>
    <n v="22568"/>
    <s v="CORBEL"/>
    <s v="SEBASTIEN"/>
    <n v="1"/>
    <n v="1"/>
    <n v="1"/>
    <n v="1"/>
    <n v="1"/>
    <n v="0"/>
    <n v="31"/>
    <n v="31"/>
    <n v="0"/>
    <n v="1"/>
    <n v="0"/>
    <x v="0"/>
    <x v="0"/>
    <x v="0"/>
  </r>
  <r>
    <n v="200"/>
    <s v="U. ERABLE POURPRE"/>
    <n v="0"/>
    <s v="TITULAIRE"/>
    <s v="273A"/>
    <s v="(E) INFIRMIER D.E. CS"/>
    <n v="29749"/>
    <s v="DUHAMEL"/>
    <s v="LYDIE"/>
    <n v="0.7"/>
    <n v="0.7"/>
    <n v="0.7"/>
    <n v="0.7"/>
    <n v="0.7"/>
    <n v="0"/>
    <n v="31"/>
    <n v="31"/>
    <n v="0"/>
    <n v="1"/>
    <n v="0"/>
    <x v="0"/>
    <x v="0"/>
    <x v="0"/>
  </r>
  <r>
    <n v="200"/>
    <s v="U. ERABLE POURPRE"/>
    <n v="0"/>
    <s v="TITULAIRE"/>
    <s v="2A01"/>
    <s v="INFIRMIER D.E. CAT A GR.1"/>
    <n v="313695"/>
    <s v="MICHEL"/>
    <s v="JULIEN"/>
    <n v="1"/>
    <n v="1"/>
    <n v="1"/>
    <n v="1"/>
    <n v="1"/>
    <n v="0"/>
    <n v="31"/>
    <n v="31"/>
    <n v="0"/>
    <n v="1"/>
    <n v="0"/>
    <x v="0"/>
    <x v="0"/>
    <x v="0"/>
  </r>
  <r>
    <n v="200"/>
    <s v="U. ERABLE POURPRE"/>
    <n v="0"/>
    <s v="TITULAIRE"/>
    <s v="2A01"/>
    <s v="INFIRMIER D.E. CAT A GR.1"/>
    <n v="334425"/>
    <s v="VINCENT"/>
    <s v="EMELINE"/>
    <n v="1"/>
    <n v="1"/>
    <n v="1"/>
    <n v="1"/>
    <n v="1"/>
    <n v="0"/>
    <n v="31"/>
    <n v="31"/>
    <n v="0"/>
    <n v="1"/>
    <n v="0"/>
    <x v="0"/>
    <x v="0"/>
    <x v="0"/>
  </r>
  <r>
    <n v="200"/>
    <s v="U. ERABLE POURPRE"/>
    <n v="0"/>
    <s v="TITULAIRE"/>
    <s v="2A01"/>
    <s v="INFIRMIER D.E. CAT A GR.1"/>
    <n v="334800"/>
    <s v="JOURDAIN"/>
    <s v="JUSTINE"/>
    <n v="1"/>
    <n v="1"/>
    <n v="1"/>
    <n v="1"/>
    <n v="1"/>
    <n v="0"/>
    <n v="31"/>
    <n v="31"/>
    <n v="0"/>
    <n v="1"/>
    <n v="0"/>
    <x v="0"/>
    <x v="0"/>
    <x v="0"/>
  </r>
  <r>
    <n v="200"/>
    <s v="U. ERABLE POURPRE"/>
    <n v="0"/>
    <s v="TITULAIRE"/>
    <s v="2A01"/>
    <s v="INFIRMIER D.E. CAT A GR.1"/>
    <n v="340960"/>
    <s v="DARDE"/>
    <s v="LAURENCE"/>
    <n v="1"/>
    <n v="1"/>
    <n v="1"/>
    <n v="1"/>
    <n v="1"/>
    <n v="0"/>
    <n v="31"/>
    <n v="31"/>
    <n v="0"/>
    <n v="1"/>
    <n v="0"/>
    <x v="0"/>
    <x v="0"/>
    <x v="0"/>
  </r>
  <r>
    <n v="200"/>
    <s v="U. ERABLE POURPRE"/>
    <n v="0"/>
    <s v="TITULAIRE"/>
    <s v="2A01"/>
    <s v="INFIRMIER D.E. CAT A GR.1"/>
    <n v="341464"/>
    <s v="RELLO"/>
    <s v="ANNE-GAELLE"/>
    <n v="1"/>
    <n v="1"/>
    <n v="1"/>
    <n v="1"/>
    <n v="0.96799999999999997"/>
    <n v="3.2000000000000001E-2"/>
    <n v="31"/>
    <n v="31"/>
    <n v="1"/>
    <n v="1"/>
    <n v="0"/>
    <x v="0"/>
    <x v="0"/>
    <x v="0"/>
  </r>
  <r>
    <n v="200"/>
    <s v="U. ERABLE POURPRE"/>
    <n v="0"/>
    <s v="TITULAIRE"/>
    <s v="2A01"/>
    <s v="INFIRMIER D.E. CAT A GR.1"/>
    <n v="343867"/>
    <s v="MAGRAS"/>
    <s v="AURELIA"/>
    <n v="1"/>
    <n v="1"/>
    <n v="1"/>
    <n v="1"/>
    <n v="1"/>
    <n v="0"/>
    <n v="31"/>
    <n v="31"/>
    <n v="0"/>
    <n v="1"/>
    <n v="0"/>
    <x v="0"/>
    <x v="0"/>
    <x v="0"/>
  </r>
  <r>
    <n v="200"/>
    <s v="U. ERABLE POURPRE"/>
    <n v="0"/>
    <s v="TITULAIRE"/>
    <s v="2A01"/>
    <s v="INFIRMIER D.E. CAT A GR.1"/>
    <n v="345534"/>
    <s v="DRAGEE"/>
    <s v="DOROTHEE"/>
    <n v="1"/>
    <n v="1"/>
    <n v="1"/>
    <n v="1"/>
    <n v="0.90300000000000002"/>
    <n v="9.7000000000000003E-2"/>
    <n v="31"/>
    <n v="31"/>
    <n v="3"/>
    <n v="1"/>
    <n v="0"/>
    <x v="0"/>
    <x v="0"/>
    <x v="0"/>
  </r>
  <r>
    <n v="200"/>
    <s v="U. ERABLE POURPRE"/>
    <n v="0"/>
    <s v="TITULAIRE"/>
    <n v="3001"/>
    <s v="AIDE SOIGNANT"/>
    <n v="334152"/>
    <s v="DESMONTS"/>
    <s v="FABRICE"/>
    <n v="1"/>
    <n v="1"/>
    <n v="1"/>
    <n v="1"/>
    <n v="1"/>
    <n v="0"/>
    <n v="31"/>
    <n v="31"/>
    <n v="0"/>
    <n v="1"/>
    <n v="0"/>
    <x v="0"/>
    <x v="0"/>
    <x v="0"/>
  </r>
  <r>
    <n v="200"/>
    <s v="U. ERABLE POURPRE"/>
    <n v="0"/>
    <s v="TITULAIRE"/>
    <n v="3001"/>
    <s v="AIDE SOIGNANT"/>
    <n v="338142"/>
    <s v="GUEYE"/>
    <s v="DIOUMA"/>
    <n v="1"/>
    <n v="1"/>
    <n v="1"/>
    <n v="1"/>
    <n v="1"/>
    <n v="0"/>
    <n v="31"/>
    <n v="31"/>
    <n v="0"/>
    <n v="1"/>
    <n v="0"/>
    <x v="0"/>
    <x v="0"/>
    <x v="0"/>
  </r>
  <r>
    <n v="200"/>
    <s v="U. ERABLE POURPRE"/>
    <n v="0"/>
    <s v="TITULAIRE"/>
    <n v="3001"/>
    <s v="AIDE SOIGNANT"/>
    <n v="339270"/>
    <s v="VERGEROLLE"/>
    <s v="YANN"/>
    <n v="1"/>
    <n v="1"/>
    <n v="1"/>
    <n v="1"/>
    <n v="1"/>
    <n v="0"/>
    <n v="31"/>
    <n v="31"/>
    <n v="0"/>
    <n v="1"/>
    <n v="0"/>
    <x v="0"/>
    <x v="0"/>
    <x v="0"/>
  </r>
  <r>
    <n v="200"/>
    <s v="U. ERABLE POURPRE"/>
    <n v="0"/>
    <s v="TITULAIRE"/>
    <n v="3001"/>
    <s v="AIDE SOIGNANT"/>
    <n v="339349"/>
    <s v="DANET"/>
    <s v="FABIEN"/>
    <n v="1"/>
    <n v="1"/>
    <n v="1"/>
    <n v="1"/>
    <n v="1"/>
    <n v="0"/>
    <n v="31"/>
    <n v="31"/>
    <n v="0"/>
    <n v="1"/>
    <n v="0"/>
    <x v="0"/>
    <x v="0"/>
    <x v="0"/>
  </r>
  <r>
    <n v="200"/>
    <s v="U. ERABLE POURPRE"/>
    <n v="0"/>
    <s v="TITULAIRE"/>
    <n v="3001"/>
    <s v="AIDE SOIGNANT"/>
    <n v="339859"/>
    <s v="LAMY"/>
    <s v="SEBASTIEN"/>
    <n v="0.8"/>
    <n v="0.85699999999999998"/>
    <n v="0.8"/>
    <n v="0.85699999999999998"/>
    <n v="0.8"/>
    <n v="0"/>
    <n v="31"/>
    <n v="31"/>
    <n v="0"/>
    <n v="1"/>
    <n v="0"/>
    <x v="0"/>
    <x v="0"/>
    <x v="0"/>
  </r>
  <r>
    <n v="200"/>
    <s v="U. ERABLE POURPRE"/>
    <n v="0"/>
    <s v="TITULAIRE"/>
    <n v="3001"/>
    <s v="AIDE SOIGNANT"/>
    <n v="339961"/>
    <s v="JEAN"/>
    <s v="JOHAN"/>
    <n v="1"/>
    <n v="1"/>
    <n v="1"/>
    <n v="1"/>
    <n v="1"/>
    <n v="0"/>
    <n v="31"/>
    <n v="31"/>
    <n v="0"/>
    <n v="1"/>
    <n v="0"/>
    <x v="0"/>
    <x v="0"/>
    <x v="0"/>
  </r>
  <r>
    <n v="200"/>
    <s v="U. ERABLE POURPRE"/>
    <n v="0"/>
    <s v="TITULAIRE"/>
    <n v="3002"/>
    <s v="AIDE SOIGNANT CLAS SUP"/>
    <n v="20100"/>
    <s v="DESHAYES-LABOUR"/>
    <s v="SYLVAIN"/>
    <n v="1"/>
    <n v="1"/>
    <n v="1"/>
    <n v="1"/>
    <n v="1"/>
    <n v="0"/>
    <n v="31"/>
    <n v="31"/>
    <n v="0"/>
    <n v="1"/>
    <n v="0"/>
    <x v="0"/>
    <x v="0"/>
    <x v="0"/>
  </r>
  <r>
    <n v="200"/>
    <s v="U. ERABLE POURPRE"/>
    <n v="0"/>
    <s v="TITULAIRE"/>
    <n v="3002"/>
    <s v="AIDE SOIGNANT CLAS SUP"/>
    <n v="32492"/>
    <s v="SALHAOUI"/>
    <s v="HAFIDA"/>
    <n v="1"/>
    <n v="1"/>
    <n v="1"/>
    <n v="1"/>
    <n v="1"/>
    <n v="0"/>
    <n v="31"/>
    <n v="31"/>
    <n v="0"/>
    <n v="1"/>
    <n v="0"/>
    <x v="0"/>
    <x v="0"/>
    <x v="0"/>
  </r>
  <r>
    <n v="200"/>
    <s v="U. ERABLE POURPRE"/>
    <n v="0"/>
    <s v="TITULAIRE"/>
    <n v="3003"/>
    <s v="AIDE SOIGNANT CLAS EXC"/>
    <n v="14071"/>
    <s v="LAMY"/>
    <s v="VERONIQUE"/>
    <n v="1"/>
    <n v="1"/>
    <n v="1"/>
    <n v="1"/>
    <n v="0.67700000000000005"/>
    <n v="0.32300000000000001"/>
    <n v="31"/>
    <n v="31"/>
    <n v="10"/>
    <n v="1"/>
    <n v="0"/>
    <x v="0"/>
    <x v="0"/>
    <x v="0"/>
  </r>
  <r>
    <n v="200"/>
    <s v="U. ERABLE POURPRE"/>
    <n v="0"/>
    <s v="TITULAIRE"/>
    <n v="3256"/>
    <s v="A.S.H. QUALIFIE C.N."/>
    <n v="25748"/>
    <s v="LAMARE"/>
    <s v="HELENE"/>
    <n v="1"/>
    <n v="1"/>
    <n v="1"/>
    <n v="1"/>
    <n v="1"/>
    <n v="0"/>
    <n v="31"/>
    <n v="31"/>
    <n v="0"/>
    <n v="1"/>
    <n v="0"/>
    <x v="0"/>
    <x v="0"/>
    <x v="0"/>
  </r>
  <r>
    <n v="200"/>
    <s v="U. ERABLE POURPRE"/>
    <n v="0"/>
    <s v="TITULAIRE"/>
    <n v="3256"/>
    <s v="A.S.H. QUALIFIE C.N."/>
    <n v="32914"/>
    <s v="PASQUIER"/>
    <s v="DOMINIQUE"/>
    <n v="1"/>
    <n v="1"/>
    <n v="1"/>
    <n v="1"/>
    <n v="1"/>
    <n v="0"/>
    <n v="31"/>
    <n v="31"/>
    <n v="0"/>
    <n v="1"/>
    <n v="0"/>
    <x v="0"/>
    <x v="0"/>
    <x v="0"/>
  </r>
  <r>
    <n v="200"/>
    <s v="U. ERABLE POURPRE"/>
    <n v="0"/>
    <s v="TITULAIRE"/>
    <n v="6013"/>
    <s v="PSYCHOLOGUE HORS CLASSE"/>
    <n v="32539"/>
    <s v="JANNODET"/>
    <s v="CATHERINE"/>
    <n v="0.4"/>
    <n v="0.4"/>
    <n v="0.4"/>
    <n v="0.4"/>
    <n v="0.4"/>
    <n v="0"/>
    <n v="31"/>
    <n v="31"/>
    <n v="0"/>
    <n v="1"/>
    <n v="0"/>
    <x v="0"/>
    <x v="0"/>
    <x v="0"/>
  </r>
  <r>
    <n v="200"/>
    <s v="U. ERABLE POURPRE"/>
    <n v="9"/>
    <s v="TITUL. DETACHE STAG."/>
    <n v="3001"/>
    <s v="AIDE SOIGNANT"/>
    <n v="25894"/>
    <s v="ABRIAT"/>
    <s v="FRANCK"/>
    <n v="1"/>
    <n v="1"/>
    <n v="1"/>
    <n v="1"/>
    <n v="1"/>
    <n v="0"/>
    <n v="31"/>
    <n v="31"/>
    <n v="0"/>
    <n v="1"/>
    <n v="0"/>
    <x v="0"/>
    <x v="0"/>
    <x v="0"/>
  </r>
  <r>
    <n v="200"/>
    <s v="U. ERABLE POURPRE"/>
    <n v="12"/>
    <s v="STAGIAIRE"/>
    <s v="2A01"/>
    <s v="INFIRMIER D.E. CAT A GR.1"/>
    <n v="333717"/>
    <s v="ROCH"/>
    <s v="GUILLAUME"/>
    <n v="1"/>
    <n v="1"/>
    <n v="1"/>
    <n v="1"/>
    <n v="1"/>
    <n v="0"/>
    <n v="31"/>
    <n v="31"/>
    <n v="0"/>
    <n v="1"/>
    <n v="0"/>
    <x v="0"/>
    <x v="0"/>
    <x v="0"/>
  </r>
  <r>
    <n v="200"/>
    <s v="U. ERABLE POURPRE"/>
    <n v="12"/>
    <s v="STAGIAIRE"/>
    <s v="2A01"/>
    <s v="INFIRMIER D.E. CAT A GR.1"/>
    <n v="337671"/>
    <s v="ROCHER"/>
    <s v="YOHAN"/>
    <n v="1"/>
    <n v="1"/>
    <n v="1"/>
    <n v="1"/>
    <n v="1"/>
    <n v="0"/>
    <n v="31"/>
    <n v="31"/>
    <n v="0"/>
    <n v="1"/>
    <n v="0"/>
    <x v="0"/>
    <x v="0"/>
    <x v="0"/>
  </r>
  <r>
    <n v="200"/>
    <s v="U. ERABLE POURPRE"/>
    <n v="12"/>
    <s v="STAGIAIRE"/>
    <s v="2A01"/>
    <s v="INFIRMIER D.E. CAT A GR.1"/>
    <n v="345363"/>
    <s v="GOUSSAL TORCHE"/>
    <s v="PERRINE"/>
    <n v="1"/>
    <n v="1"/>
    <n v="1"/>
    <n v="1"/>
    <n v="1"/>
    <n v="0"/>
    <n v="31"/>
    <n v="31"/>
    <n v="0"/>
    <n v="1"/>
    <n v="0"/>
    <x v="0"/>
    <x v="0"/>
    <x v="0"/>
  </r>
  <r>
    <n v="200"/>
    <s v="U. ERABLE POURPRE"/>
    <n v="12"/>
    <s v="STAGIAIRE"/>
    <s v="2A01"/>
    <s v="INFIRMIER D.E. CAT A GR.1"/>
    <n v="345400"/>
    <s v="DEVEAU"/>
    <s v="ARTHUR"/>
    <n v="1"/>
    <n v="1"/>
    <n v="1"/>
    <n v="1"/>
    <n v="1"/>
    <n v="0"/>
    <n v="31"/>
    <n v="31"/>
    <n v="0"/>
    <n v="1"/>
    <n v="0"/>
    <x v="0"/>
    <x v="0"/>
    <x v="0"/>
  </r>
  <r>
    <n v="200"/>
    <s v="U. ERABLE POURPRE"/>
    <n v="12"/>
    <s v="STAGIAIRE"/>
    <s v="2A01"/>
    <s v="INFIRMIER D.E. CAT A GR.1"/>
    <n v="345465"/>
    <s v="VILLAND"/>
    <s v="SEBASTIEN"/>
    <n v="1"/>
    <n v="1"/>
    <n v="1"/>
    <n v="1"/>
    <n v="1"/>
    <n v="0"/>
    <n v="31"/>
    <n v="31"/>
    <n v="0"/>
    <n v="1"/>
    <n v="0"/>
    <x v="0"/>
    <x v="0"/>
    <x v="0"/>
  </r>
  <r>
    <n v="200"/>
    <s v="U. ERABLE POURPRE"/>
    <n v="12"/>
    <s v="STAGIAIRE"/>
    <s v="2A01"/>
    <s v="INFIRMIER D.E. CAT A GR.1"/>
    <n v="345487"/>
    <s v="BUQUET"/>
    <s v="ALEXIA"/>
    <n v="1"/>
    <n v="1"/>
    <n v="1"/>
    <n v="1"/>
    <n v="1"/>
    <n v="0"/>
    <n v="31"/>
    <n v="31"/>
    <n v="0"/>
    <n v="1"/>
    <n v="0"/>
    <x v="0"/>
    <x v="0"/>
    <x v="0"/>
  </r>
  <r>
    <n v="200"/>
    <s v="U. ERABLE POURPRE"/>
    <n v="12"/>
    <s v="STAGIAIRE"/>
    <n v="3256"/>
    <s v="A.S.H. QUALIFIE C.N."/>
    <n v="340213"/>
    <s v="BURGOT"/>
    <s v="DAMIEN"/>
    <n v="1"/>
    <n v="1"/>
    <n v="1"/>
    <n v="1"/>
    <n v="0.83899999999999997"/>
    <n v="0.161"/>
    <n v="31"/>
    <n v="31"/>
    <n v="5"/>
    <n v="1"/>
    <n v="0"/>
    <x v="0"/>
    <x v="0"/>
    <x v="0"/>
  </r>
  <r>
    <n v="200"/>
    <s v="U. ERABLE POURPRE"/>
    <n v="12"/>
    <s v="STAGIAIRE"/>
    <n v="3256"/>
    <s v="A.S.H. QUALIFIE C.N."/>
    <n v="340494"/>
    <s v="BRIAM"/>
    <s v="EDOUARD"/>
    <n v="1"/>
    <n v="1"/>
    <n v="1"/>
    <n v="1"/>
    <n v="1"/>
    <n v="0"/>
    <n v="31"/>
    <n v="31"/>
    <n v="0"/>
    <n v="1"/>
    <n v="0"/>
    <x v="0"/>
    <x v="0"/>
    <x v="0"/>
  </r>
  <r>
    <n v="200"/>
    <s v="U. ERABLE POURPRE"/>
    <n v="20"/>
    <s v="CONTRACTUEL"/>
    <n v="3256"/>
    <s v="A.S.H. QUALIFIE C.N."/>
    <n v="343812"/>
    <s v="COGNIN"/>
    <s v="YANN"/>
    <n v="1"/>
    <n v="1"/>
    <n v="1"/>
    <n v="1"/>
    <n v="1"/>
    <n v="0"/>
    <n v="31"/>
    <n v="31"/>
    <n v="0"/>
    <n v="1"/>
    <n v="0"/>
    <x v="0"/>
    <x v="0"/>
    <x v="1"/>
  </r>
  <r>
    <n v="200"/>
    <s v="U. ERABLE POURPRE"/>
    <n v="25"/>
    <s v="CONTRACT.DE REMPLACEMENT"/>
    <n v="3001"/>
    <s v="AIDE SOIGNANT"/>
    <n v="347783"/>
    <s v="DEGDEG"/>
    <s v="BILAL"/>
    <n v="4.8000000000000001E-2"/>
    <n v="4.8000000000000001E-2"/>
    <n v="4.8000000000000001E-2"/>
    <n v="4.8000000000000001E-2"/>
    <n v="4.8000000000000001E-2"/>
    <n v="0"/>
    <n v="2"/>
    <n v="2"/>
    <n v="0"/>
    <n v="1"/>
    <n v="0"/>
    <x v="0"/>
    <x v="0"/>
    <x v="1"/>
  </r>
  <r>
    <n v="200"/>
    <s v="U. ERABLE POURPRE"/>
    <n v="25"/>
    <s v="CONTRACT.DE REMPLACEMENT"/>
    <n v="3001"/>
    <s v="AIDE SOIGNANT"/>
    <n v="348108"/>
    <s v="LEFRANCOIS"/>
    <s v="LUDIVINE"/>
    <n v="3.2000000000000001E-2"/>
    <n v="3.2000000000000001E-2"/>
    <n v="3.2000000000000001E-2"/>
    <n v="3.2000000000000001E-2"/>
    <n v="3.2000000000000001E-2"/>
    <n v="0"/>
    <n v="1"/>
    <n v="1"/>
    <n v="0"/>
    <n v="1"/>
    <n v="0"/>
    <x v="0"/>
    <x v="0"/>
    <x v="1"/>
  </r>
  <r>
    <n v="200"/>
    <s v="U. ERABLE POURPRE"/>
    <n v="66"/>
    <s v="PRATICIEN HOSPITALIER"/>
    <s v="M214"/>
    <s v="PRAT. HOSP. N. C. S."/>
    <n v="18822"/>
    <s v="GUILLOT"/>
    <s v="VALERIE"/>
    <n v="0.4"/>
    <n v="0.4"/>
    <n v="0.4"/>
    <n v="0.4"/>
    <n v="0.4"/>
    <n v="0"/>
    <n v="31"/>
    <n v="31"/>
    <n v="0"/>
    <n v="1"/>
    <n v="0"/>
    <x v="2"/>
    <x v="0"/>
    <x v="2"/>
  </r>
  <r>
    <n v="200"/>
    <s v="U. ERABLE POURPRE"/>
    <n v="66"/>
    <s v="PRATICIEN HOSPITALIER"/>
    <s v="M214"/>
    <s v="PRAT. HOSP. N. C. S."/>
    <n v="30511"/>
    <s v="DORCIC"/>
    <s v="DUSICA"/>
    <n v="0.4"/>
    <n v="0.4"/>
    <n v="0.4"/>
    <n v="0.4"/>
    <n v="0.4"/>
    <n v="0"/>
    <n v="0"/>
    <n v="0"/>
    <n v="0"/>
    <n v="0"/>
    <n v="0"/>
    <x v="2"/>
    <x v="0"/>
    <x v="2"/>
  </r>
  <r>
    <n v="200"/>
    <s v="U. ERABLE POURPRE"/>
    <n v="69"/>
    <s v="PRAT. CONT. NONREN. DRTS"/>
    <s v="C190"/>
    <s v="PRATICIEN HOSP. CONT."/>
    <n v="342015"/>
    <s v="LEMESEVSKA"/>
    <s v="LARISA"/>
    <n v="0.5"/>
    <n v="0.5"/>
    <n v="0.5"/>
    <n v="0.5"/>
    <n v="0.5"/>
    <n v="0"/>
    <n v="31"/>
    <n v="31"/>
    <n v="0"/>
    <n v="1"/>
    <n v="0"/>
    <x v="2"/>
    <x v="0"/>
    <x v="2"/>
  </r>
  <r>
    <n v="200"/>
    <s v="U. ERABLE POURPRE"/>
    <n v="77"/>
    <s v="INTERNE EN MEDECINE OU PH"/>
    <s v="I081"/>
    <s v="INTERNE EN MEDECINE SPEC."/>
    <n v="340847"/>
    <s v="CHAUMETTE"/>
    <s v="BORIS"/>
    <n v="1"/>
    <n v="1"/>
    <n v="1"/>
    <n v="1"/>
    <n v="1"/>
    <n v="0"/>
    <n v="31"/>
    <n v="31"/>
    <n v="0"/>
    <n v="1"/>
    <n v="0"/>
    <x v="2"/>
    <x v="0"/>
    <x v="2"/>
  </r>
  <r>
    <n v="201"/>
    <s v="PC ADMISSIONS"/>
    <n v="0"/>
    <s v="TITULAIRE"/>
    <n v="1001"/>
    <s v="IDE C.SUP.SANTE PARAMEDICAL"/>
    <n v="15890"/>
    <s v="VAN MEENEN"/>
    <s v="FREDERIC"/>
    <n v="1"/>
    <n v="1"/>
    <n v="1"/>
    <n v="1"/>
    <n v="1"/>
    <n v="0"/>
    <n v="31"/>
    <n v="31"/>
    <n v="0"/>
    <n v="1"/>
    <n v="0"/>
    <x v="0"/>
    <x v="1"/>
    <x v="0"/>
  </r>
  <r>
    <n v="201"/>
    <s v="PC ADMISSIONS"/>
    <n v="0"/>
    <s v="TITULAIRE"/>
    <n v="1361"/>
    <s v="ASSISTANT MEDICO-ADM. CN"/>
    <n v="333138"/>
    <s v="CELARIE"/>
    <s v="VERONIQUE"/>
    <n v="1"/>
    <n v="1"/>
    <n v="1"/>
    <n v="1"/>
    <n v="1"/>
    <n v="0"/>
    <n v="31"/>
    <n v="31"/>
    <n v="0"/>
    <n v="1"/>
    <n v="0"/>
    <x v="3"/>
    <x v="1"/>
    <x v="0"/>
  </r>
  <r>
    <n v="201"/>
    <s v="PC ADMISSIONS"/>
    <n v="0"/>
    <s v="TITULAIRE"/>
    <n v="1361"/>
    <s v="ASSISTANT MEDICO-ADM. CN"/>
    <n v="335905"/>
    <s v="PELLUET"/>
    <s v="LAETITIA"/>
    <n v="1"/>
    <n v="1"/>
    <n v="1"/>
    <n v="1"/>
    <n v="1"/>
    <n v="0"/>
    <n v="31"/>
    <n v="31"/>
    <n v="0"/>
    <n v="1"/>
    <n v="0"/>
    <x v="3"/>
    <x v="1"/>
    <x v="0"/>
  </r>
  <r>
    <n v="201"/>
    <s v="PC ADMISSIONS"/>
    <n v="0"/>
    <s v="TITULAIRE"/>
    <n v="1363"/>
    <s v="ASSISTANT MEDICO-ADM. CE"/>
    <n v="10729"/>
    <s v="PIERES"/>
    <s v="SOLANGE"/>
    <n v="1"/>
    <n v="1"/>
    <n v="1"/>
    <n v="1"/>
    <n v="1"/>
    <n v="0"/>
    <n v="31"/>
    <n v="31"/>
    <n v="0"/>
    <n v="1"/>
    <n v="0"/>
    <x v="3"/>
    <x v="1"/>
    <x v="0"/>
  </r>
  <r>
    <n v="201"/>
    <s v="PC ADMISSIONS"/>
    <n v="0"/>
    <s v="TITULAIRE"/>
    <n v="1363"/>
    <s v="ASSISTANT MEDICO-ADM. CE"/>
    <n v="17218"/>
    <s v="PINCON"/>
    <s v="CHANTAL"/>
    <n v="1"/>
    <n v="1"/>
    <n v="1"/>
    <n v="1"/>
    <n v="1"/>
    <n v="0"/>
    <n v="31"/>
    <n v="31"/>
    <n v="0"/>
    <n v="1"/>
    <n v="0"/>
    <x v="3"/>
    <x v="1"/>
    <x v="0"/>
  </r>
  <r>
    <n v="201"/>
    <s v="PC ADMISSIONS"/>
    <n v="12"/>
    <s v="STAGIAIRE"/>
    <n v="1423"/>
    <s v="ADJ. ADM. HOSP.  2EME CL"/>
    <n v="346640"/>
    <s v="BELTRAME"/>
    <s v="SONIA"/>
    <n v="0.4"/>
    <n v="0.42899999999999999"/>
    <n v="0.4"/>
    <n v="0.42899999999999999"/>
    <n v="0.4"/>
    <n v="0"/>
    <n v="31"/>
    <n v="31"/>
    <n v="0"/>
    <n v="1"/>
    <n v="0"/>
    <x v="3"/>
    <x v="1"/>
    <x v="0"/>
  </r>
  <r>
    <n v="202"/>
    <s v="PC LONG SEJOUR"/>
    <n v="0"/>
    <s v="TITULAIRE"/>
    <n v="1001"/>
    <s v="IDE C.SUP.SANTE PARAMEDICAL"/>
    <n v="14548"/>
    <s v="HOUEL"/>
    <s v="ANTOINE"/>
    <n v="1"/>
    <n v="1"/>
    <n v="1"/>
    <n v="1"/>
    <n v="1"/>
    <n v="0"/>
    <n v="31"/>
    <n v="31"/>
    <n v="0"/>
    <n v="1"/>
    <n v="0"/>
    <x v="0"/>
    <x v="2"/>
    <x v="0"/>
  </r>
  <r>
    <n v="202"/>
    <s v="PC LONG SEJOUR"/>
    <n v="0"/>
    <s v="TITULAIRE"/>
    <n v="1361"/>
    <s v="ASSISTANT MEDICO-ADM. CN"/>
    <n v="335166"/>
    <s v="FRICHOT"/>
    <s v="CELINE"/>
    <n v="1"/>
    <n v="1"/>
    <n v="1"/>
    <n v="1"/>
    <n v="1"/>
    <n v="0"/>
    <n v="31"/>
    <n v="31"/>
    <n v="0"/>
    <n v="1"/>
    <n v="0"/>
    <x v="3"/>
    <x v="2"/>
    <x v="0"/>
  </r>
  <r>
    <n v="202"/>
    <s v="PC LONG SEJOUR"/>
    <n v="0"/>
    <s v="TITULAIRE"/>
    <n v="1362"/>
    <s v="ASSISTANT MEDICO-ADM. CS"/>
    <n v="29782"/>
    <s v="HERIPEL"/>
    <s v="LAURENCE"/>
    <n v="1"/>
    <n v="1"/>
    <n v="1"/>
    <n v="1"/>
    <n v="1"/>
    <n v="0"/>
    <n v="31"/>
    <n v="31"/>
    <n v="0"/>
    <n v="1"/>
    <n v="0"/>
    <x v="3"/>
    <x v="2"/>
    <x v="0"/>
  </r>
  <r>
    <n v="202"/>
    <s v="PC LONG SEJOUR"/>
    <n v="0"/>
    <s v="TITULAIRE"/>
    <n v="1423"/>
    <s v="ADJ. ADM. HOSP.  2EME CL"/>
    <n v="29396"/>
    <s v="SPIRIDONOS"/>
    <s v="STEPHANIE"/>
    <n v="0.8"/>
    <n v="0.85699999999999998"/>
    <n v="0.8"/>
    <n v="0.85699999999999998"/>
    <n v="0.8"/>
    <n v="0"/>
    <n v="31"/>
    <n v="31"/>
    <n v="0"/>
    <n v="1"/>
    <n v="0"/>
    <x v="3"/>
    <x v="2"/>
    <x v="0"/>
  </r>
  <r>
    <n v="202"/>
    <s v="PC LONG SEJOUR"/>
    <n v="0"/>
    <s v="TITULAIRE"/>
    <n v="1423"/>
    <s v="ADJ. ADM. HOSP.  2EME CL"/>
    <n v="340064"/>
    <s v="SIMON"/>
    <s v="ISABELLE"/>
    <n v="1"/>
    <n v="1"/>
    <n v="1"/>
    <n v="1"/>
    <n v="0"/>
    <n v="1"/>
    <n v="31"/>
    <n v="31"/>
    <n v="31"/>
    <n v="1"/>
    <n v="0"/>
    <x v="3"/>
    <x v="2"/>
    <x v="0"/>
  </r>
  <r>
    <n v="202"/>
    <s v="PC LONG SEJOUR"/>
    <n v="12"/>
    <s v="STAGIAIRE"/>
    <n v="6012"/>
    <s v="PSYCHOLOGUE C.N."/>
    <n v="342558"/>
    <s v="CINTRAT"/>
    <s v="VERONIQUE"/>
    <n v="0.2"/>
    <n v="0.2"/>
    <n v="0.2"/>
    <n v="0.2"/>
    <n v="0.2"/>
    <n v="0"/>
    <n v="0"/>
    <n v="0"/>
    <n v="0"/>
    <n v="0"/>
    <n v="0"/>
    <x v="0"/>
    <x v="2"/>
    <x v="0"/>
  </r>
  <r>
    <n v="202"/>
    <s v="PC LONG SEJOUR"/>
    <n v="25"/>
    <s v="CONTRACT.DE REMPLACEMENT"/>
    <n v="1423"/>
    <s v="ADJ. ADM. HOSP.  2EME CL"/>
    <n v="347852"/>
    <s v="VIEULOUP"/>
    <s v="LAURIE"/>
    <n v="1"/>
    <n v="1"/>
    <n v="1"/>
    <n v="1"/>
    <n v="1"/>
    <n v="0"/>
    <n v="31"/>
    <n v="31"/>
    <n v="0"/>
    <n v="1"/>
    <n v="0"/>
    <x v="3"/>
    <x v="2"/>
    <x v="1"/>
  </r>
  <r>
    <n v="202"/>
    <s v="PC LONG SEJOUR"/>
    <n v="68"/>
    <s v="PRATICIENS HOSP. TPS PART"/>
    <s v="P241"/>
    <s v="PRATICIEN HOSP. TPS. PART"/>
    <n v="29851"/>
    <s v="HATEM"/>
    <s v="RAFIK"/>
    <n v="0.33"/>
    <n v="0.33"/>
    <n v="0.33"/>
    <n v="0.33"/>
    <n v="0.33"/>
    <n v="0"/>
    <n v="0"/>
    <n v="0"/>
    <n v="0"/>
    <n v="0"/>
    <n v="0"/>
    <x v="2"/>
    <x v="2"/>
    <x v="2"/>
  </r>
  <r>
    <n v="203"/>
    <s v="PC EXTRA HOSP"/>
    <n v="0"/>
    <s v="TITULAIRE"/>
    <n v="1001"/>
    <s v="IDE C.SUP.SANTE PARAMEDICAL"/>
    <n v="15755"/>
    <s v="DUMONT"/>
    <s v="ALAIN"/>
    <n v="1"/>
    <n v="1"/>
    <n v="1"/>
    <n v="1"/>
    <n v="1"/>
    <n v="0"/>
    <n v="31"/>
    <n v="31"/>
    <n v="0"/>
    <n v="1"/>
    <n v="0"/>
    <x v="0"/>
    <x v="3"/>
    <x v="0"/>
  </r>
  <r>
    <n v="203"/>
    <s v="PC EXTRA HOSP"/>
    <n v="0"/>
    <s v="TITULAIRE"/>
    <n v="1361"/>
    <s v="ASSISTANT MEDICO-ADM. CN"/>
    <n v="343030"/>
    <s v="CODEVELLE"/>
    <s v="SEVERINE"/>
    <n v="1"/>
    <n v="1"/>
    <n v="1"/>
    <n v="1"/>
    <n v="1"/>
    <n v="0"/>
    <n v="31"/>
    <n v="31"/>
    <n v="0"/>
    <n v="1"/>
    <n v="0"/>
    <x v="3"/>
    <x v="3"/>
    <x v="0"/>
  </r>
  <r>
    <n v="203"/>
    <s v="PC EXTRA HOSP"/>
    <n v="0"/>
    <s v="TITULAIRE"/>
    <n v="1423"/>
    <s v="ADJ. ADM. HOSP.  2EME CL"/>
    <n v="334582"/>
    <s v="BUCHBACH"/>
    <s v="JESSICA"/>
    <n v="0.8"/>
    <n v="0.85699999999999998"/>
    <n v="0.8"/>
    <n v="0.85699999999999998"/>
    <n v="0.8"/>
    <n v="0"/>
    <n v="31"/>
    <n v="31"/>
    <n v="0"/>
    <n v="1"/>
    <n v="0"/>
    <x v="3"/>
    <x v="3"/>
    <x v="0"/>
  </r>
  <r>
    <n v="203"/>
    <s v="PC EXTRA HOSP"/>
    <n v="66"/>
    <s v="PRATICIEN HOSPITALIER"/>
    <s v="M214"/>
    <s v="PRAT. HOSP. N. C. S."/>
    <n v="25340"/>
    <s v="MARTIN"/>
    <s v="BRUNO"/>
    <n v="0.5"/>
    <n v="0.5"/>
    <n v="0.5"/>
    <n v="0.5"/>
    <n v="0.5"/>
    <n v="0"/>
    <n v="31"/>
    <n v="31"/>
    <n v="0"/>
    <n v="1"/>
    <n v="0"/>
    <x v="2"/>
    <x v="3"/>
    <x v="2"/>
  </r>
  <r>
    <n v="204"/>
    <s v="PC Pôle Accueil &amp; Spécialités"/>
    <n v="0"/>
    <s v="TITULAIRE"/>
    <n v="1361"/>
    <s v="ASSISTANT MEDICO-ADM. CN"/>
    <n v="336894"/>
    <s v="BOISRENOULT"/>
    <s v="GAELLE"/>
    <n v="0.9"/>
    <n v="0.91400000000000003"/>
    <n v="0.9"/>
    <n v="0.91400000000000003"/>
    <n v="0.9"/>
    <n v="0"/>
    <n v="31"/>
    <n v="31"/>
    <n v="0"/>
    <n v="1"/>
    <n v="0"/>
    <x v="3"/>
    <x v="0"/>
    <x v="0"/>
  </r>
  <r>
    <n v="204"/>
    <s v="PC Pôle Accueil &amp; Spécialités"/>
    <n v="0"/>
    <s v="TITULAIRE"/>
    <n v="1361"/>
    <s v="ASSISTANT MEDICO-ADM. CN"/>
    <n v="338029"/>
    <s v="GENERAT"/>
    <s v="MELISSA"/>
    <n v="0.8"/>
    <n v="0.85699999999999998"/>
    <n v="0.8"/>
    <n v="0.85699999999999998"/>
    <n v="0.8"/>
    <n v="0"/>
    <n v="31"/>
    <n v="31"/>
    <n v="0"/>
    <n v="1"/>
    <n v="0"/>
    <x v="3"/>
    <x v="0"/>
    <x v="0"/>
  </r>
  <r>
    <n v="204"/>
    <s v="PC Pôle Accueil &amp; Spécialités"/>
    <n v="0"/>
    <s v="TITULAIRE"/>
    <n v="1423"/>
    <s v="ADJ. ADM. HOSP.  2EME CL"/>
    <n v="336850"/>
    <s v="BIBET"/>
    <s v="FANNY"/>
    <n v="1"/>
    <n v="1"/>
    <n v="1"/>
    <n v="1"/>
    <n v="1"/>
    <n v="0"/>
    <n v="31"/>
    <n v="31"/>
    <n v="0"/>
    <n v="1"/>
    <n v="0"/>
    <x v="3"/>
    <x v="0"/>
    <x v="0"/>
  </r>
  <r>
    <n v="204"/>
    <s v="PC Pôle Accueil &amp; Spécialités"/>
    <n v="9"/>
    <s v="TITUL. DETACHE STAG."/>
    <n v="1001"/>
    <s v="IDE C.SUP.SANTE PARAMEDICAL"/>
    <n v="31321"/>
    <s v="ENOS"/>
    <s v="CYPRIEN"/>
    <n v="1"/>
    <n v="1"/>
    <n v="1"/>
    <n v="1"/>
    <n v="1"/>
    <n v="0"/>
    <n v="31"/>
    <n v="31"/>
    <n v="0"/>
    <n v="1"/>
    <n v="0"/>
    <x v="0"/>
    <x v="0"/>
    <x v="0"/>
  </r>
  <r>
    <n v="204"/>
    <s v="PC Pôle Accueil &amp; Spécialités"/>
    <n v="12"/>
    <s v="STAGIAIRE"/>
    <n v="1423"/>
    <s v="ADJ. ADM. HOSP.  2EME CL"/>
    <n v="346640"/>
    <s v="BELTRAME"/>
    <s v="SONIA"/>
    <n v="0.4"/>
    <n v="0.42899999999999999"/>
    <n v="0.4"/>
    <n v="0.42899999999999999"/>
    <n v="0.4"/>
    <n v="0"/>
    <n v="0"/>
    <n v="0"/>
    <n v="0"/>
    <n v="0"/>
    <n v="0"/>
    <x v="3"/>
    <x v="0"/>
    <x v="0"/>
  </r>
  <r>
    <n v="204"/>
    <s v="PC Pôle Accueil &amp; Spécialités"/>
    <n v="66"/>
    <s v="PRATICIEN HOSPITALIER"/>
    <s v="M214"/>
    <s v="PRAT. HOSP. N. C. S."/>
    <n v="18822"/>
    <s v="GUILLOT"/>
    <s v="VALERIE"/>
    <n v="0.2"/>
    <n v="0.2"/>
    <n v="0.2"/>
    <n v="0.2"/>
    <n v="0.2"/>
    <n v="0"/>
    <n v="0"/>
    <n v="0"/>
    <n v="0"/>
    <n v="0"/>
    <n v="0"/>
    <x v="2"/>
    <x v="0"/>
    <x v="2"/>
  </r>
  <r>
    <n v="210"/>
    <s v="TULIPIER POURPRE"/>
    <n v="0"/>
    <s v="TITULAIRE"/>
    <n v="1801"/>
    <s v="IDE CADRE SANTE PARAMEDICAL"/>
    <n v="20154"/>
    <s v="BEUZIT"/>
    <s v="NATHALIE"/>
    <n v="1"/>
    <n v="1"/>
    <n v="1"/>
    <n v="1"/>
    <n v="1"/>
    <n v="0"/>
    <n v="31"/>
    <n v="31"/>
    <n v="0"/>
    <n v="1"/>
    <n v="0"/>
    <x v="0"/>
    <x v="0"/>
    <x v="0"/>
  </r>
  <r>
    <n v="210"/>
    <s v="TULIPIER POURPRE"/>
    <n v="0"/>
    <s v="TITULAIRE"/>
    <s v="243A"/>
    <s v="(E) INFIRMIER D.E. CN"/>
    <n v="30330"/>
    <s v="DIJON"/>
    <s v="CELINE"/>
    <n v="1"/>
    <n v="1"/>
    <n v="1"/>
    <n v="1"/>
    <n v="1"/>
    <n v="0"/>
    <n v="31"/>
    <n v="31"/>
    <n v="0"/>
    <n v="1"/>
    <n v="0"/>
    <x v="0"/>
    <x v="0"/>
    <x v="0"/>
  </r>
  <r>
    <n v="210"/>
    <s v="TULIPIER POURPRE"/>
    <n v="0"/>
    <s v="TITULAIRE"/>
    <n v="2617"/>
    <s v="ASE PRINCIPAL ASSISTANT SOCIAL"/>
    <n v="342490"/>
    <s v="MEMBREY"/>
    <s v="RENAUD"/>
    <n v="0.4"/>
    <n v="0.42899999999999999"/>
    <n v="0.4"/>
    <n v="0.42899999999999999"/>
    <n v="0.4"/>
    <n v="0"/>
    <n v="0"/>
    <n v="0"/>
    <n v="0"/>
    <n v="0"/>
    <n v="0"/>
    <x v="1"/>
    <x v="0"/>
    <x v="0"/>
  </r>
  <r>
    <n v="210"/>
    <s v="TULIPIER POURPRE"/>
    <n v="0"/>
    <s v="TITULAIRE"/>
    <s v="273A"/>
    <s v="(E) INFIRMIER D.E. CS"/>
    <n v="7123"/>
    <s v="LEVILAIN"/>
    <s v="ANITA"/>
    <n v="1"/>
    <n v="1"/>
    <n v="1"/>
    <n v="1"/>
    <n v="1"/>
    <n v="0"/>
    <n v="31"/>
    <n v="31"/>
    <n v="0"/>
    <n v="1"/>
    <n v="0"/>
    <x v="0"/>
    <x v="0"/>
    <x v="0"/>
  </r>
  <r>
    <n v="210"/>
    <s v="TULIPIER POURPRE"/>
    <n v="0"/>
    <s v="TITULAIRE"/>
    <s v="273A"/>
    <s v="(E) INFIRMIER D.E. CS"/>
    <n v="11550"/>
    <s v="DURU"/>
    <s v="BRIGITTE"/>
    <n v="1"/>
    <n v="1"/>
    <n v="1"/>
    <n v="1"/>
    <n v="1"/>
    <n v="0"/>
    <n v="31"/>
    <n v="31"/>
    <n v="0"/>
    <n v="1"/>
    <n v="0"/>
    <x v="0"/>
    <x v="0"/>
    <x v="0"/>
  </r>
  <r>
    <n v="210"/>
    <s v="TULIPIER POURPRE"/>
    <n v="0"/>
    <s v="TITULAIRE"/>
    <s v="273A"/>
    <s v="(E) INFIRMIER D.E. CS"/>
    <n v="12371"/>
    <s v="COMMEAUCHE"/>
    <s v="LAURENT"/>
    <n v="1"/>
    <n v="1"/>
    <n v="1"/>
    <n v="1"/>
    <n v="1"/>
    <n v="0"/>
    <n v="31"/>
    <n v="31"/>
    <n v="0"/>
    <n v="1"/>
    <n v="0"/>
    <x v="0"/>
    <x v="0"/>
    <x v="0"/>
  </r>
  <r>
    <n v="210"/>
    <s v="TULIPIER POURPRE"/>
    <n v="0"/>
    <s v="TITULAIRE"/>
    <s v="273A"/>
    <s v="(E) INFIRMIER D.E. CS"/>
    <n v="20846"/>
    <s v="MARY VILLETARD"/>
    <s v="FRANCOISE"/>
    <n v="1"/>
    <n v="1"/>
    <n v="1"/>
    <n v="1"/>
    <n v="1"/>
    <n v="0"/>
    <n v="31"/>
    <n v="31"/>
    <n v="0"/>
    <n v="1"/>
    <n v="0"/>
    <x v="0"/>
    <x v="0"/>
    <x v="0"/>
  </r>
  <r>
    <n v="210"/>
    <s v="TULIPIER POURPRE"/>
    <n v="0"/>
    <s v="TITULAIRE"/>
    <s v="273A"/>
    <s v="(E) INFIRMIER D.E. CS"/>
    <n v="331198"/>
    <s v="BRUNEL"/>
    <s v="NATHALIE"/>
    <n v="1"/>
    <n v="1"/>
    <n v="1"/>
    <n v="1"/>
    <n v="1"/>
    <n v="0"/>
    <n v="31"/>
    <n v="31"/>
    <n v="0"/>
    <n v="1"/>
    <n v="0"/>
    <x v="0"/>
    <x v="0"/>
    <x v="0"/>
  </r>
  <r>
    <n v="210"/>
    <s v="TULIPIER POURPRE"/>
    <n v="0"/>
    <s v="TITULAIRE"/>
    <s v="273A"/>
    <s v="(E) INFIRMIER D.E. CS"/>
    <n v="333579"/>
    <s v="LONNI"/>
    <s v="LYDIA"/>
    <n v="1"/>
    <n v="1"/>
    <n v="1"/>
    <n v="1"/>
    <n v="1"/>
    <n v="0"/>
    <n v="31"/>
    <n v="31"/>
    <n v="0"/>
    <n v="1"/>
    <n v="0"/>
    <x v="0"/>
    <x v="0"/>
    <x v="0"/>
  </r>
  <r>
    <n v="210"/>
    <s v="TULIPIER POURPRE"/>
    <n v="0"/>
    <s v="TITULAIRE"/>
    <s v="2A01"/>
    <s v="INFIRMIER D.E. CAT A GR.1"/>
    <n v="25690"/>
    <s v="ARMAND"/>
    <s v="GUILLAUME"/>
    <n v="1"/>
    <n v="1"/>
    <n v="1"/>
    <n v="1"/>
    <n v="1"/>
    <n v="0"/>
    <n v="31"/>
    <n v="31"/>
    <n v="0"/>
    <n v="1"/>
    <n v="0"/>
    <x v="0"/>
    <x v="0"/>
    <x v="0"/>
  </r>
  <r>
    <n v="210"/>
    <s v="TULIPIER POURPRE"/>
    <n v="0"/>
    <s v="TITULAIRE"/>
    <s v="2A01"/>
    <s v="INFIRMIER D.E. CAT A GR.1"/>
    <n v="32754"/>
    <s v="LERAT"/>
    <s v="SYLVIE"/>
    <n v="1"/>
    <n v="1"/>
    <n v="1"/>
    <n v="1"/>
    <n v="1"/>
    <n v="0"/>
    <n v="31"/>
    <n v="31"/>
    <n v="0"/>
    <n v="1"/>
    <n v="0"/>
    <x v="0"/>
    <x v="0"/>
    <x v="0"/>
  </r>
  <r>
    <n v="210"/>
    <s v="TULIPIER POURPRE"/>
    <n v="0"/>
    <s v="TITULAIRE"/>
    <s v="2A01"/>
    <s v="INFIRMIER D.E. CAT A GR.1"/>
    <n v="338211"/>
    <s v="FRIGOUT"/>
    <s v="CHARLOTTE"/>
    <n v="0.8"/>
    <n v="0.85699999999999998"/>
    <n v="0.8"/>
    <n v="0.85699999999999998"/>
    <n v="0.8"/>
    <n v="0"/>
    <n v="31"/>
    <n v="31"/>
    <n v="0"/>
    <n v="1"/>
    <n v="0"/>
    <x v="0"/>
    <x v="0"/>
    <x v="0"/>
  </r>
  <r>
    <n v="210"/>
    <s v="TULIPIER POURPRE"/>
    <n v="0"/>
    <s v="TITULAIRE"/>
    <n v="3001"/>
    <s v="AIDE SOIGNANT"/>
    <n v="331041"/>
    <s v="MANSSENS"/>
    <s v="MARION"/>
    <n v="0.8"/>
    <n v="0.85699999999999998"/>
    <n v="0.8"/>
    <n v="0.85699999999999998"/>
    <n v="0.8"/>
    <n v="0"/>
    <n v="31"/>
    <n v="31"/>
    <n v="0"/>
    <n v="1"/>
    <n v="0"/>
    <x v="0"/>
    <x v="0"/>
    <x v="0"/>
  </r>
  <r>
    <n v="210"/>
    <s v="TULIPIER POURPRE"/>
    <n v="0"/>
    <s v="TITULAIRE"/>
    <n v="3001"/>
    <s v="AIDE SOIGNANT"/>
    <n v="332907"/>
    <s v="THIRE"/>
    <s v="ERNA"/>
    <n v="1"/>
    <n v="1"/>
    <n v="1"/>
    <n v="1"/>
    <n v="0.96799999999999997"/>
    <n v="3.2000000000000001E-2"/>
    <n v="31"/>
    <n v="31"/>
    <n v="1"/>
    <n v="1"/>
    <n v="0"/>
    <x v="0"/>
    <x v="0"/>
    <x v="0"/>
  </r>
  <r>
    <n v="210"/>
    <s v="TULIPIER POURPRE"/>
    <n v="0"/>
    <s v="TITULAIRE"/>
    <n v="3001"/>
    <s v="AIDE SOIGNANT"/>
    <n v="334017"/>
    <s v="TEZE"/>
    <s v="SEVERINE"/>
    <n v="1"/>
    <n v="1"/>
    <n v="1"/>
    <n v="1"/>
    <n v="1"/>
    <n v="0"/>
    <n v="31"/>
    <n v="31"/>
    <n v="0"/>
    <n v="1"/>
    <n v="0"/>
    <x v="0"/>
    <x v="0"/>
    <x v="0"/>
  </r>
  <r>
    <n v="210"/>
    <s v="TULIPIER POURPRE"/>
    <n v="0"/>
    <s v="TITULAIRE"/>
    <n v="3001"/>
    <s v="AIDE SOIGNANT"/>
    <n v="335440"/>
    <s v="CLERC"/>
    <s v="NATHALIE"/>
    <n v="1"/>
    <n v="1"/>
    <n v="1"/>
    <n v="1"/>
    <n v="1"/>
    <n v="0"/>
    <n v="31"/>
    <n v="31"/>
    <n v="0"/>
    <n v="1"/>
    <n v="0"/>
    <x v="0"/>
    <x v="0"/>
    <x v="0"/>
  </r>
  <r>
    <n v="210"/>
    <s v="TULIPIER POURPRE"/>
    <n v="0"/>
    <s v="TITULAIRE"/>
    <n v="3001"/>
    <s v="AIDE SOIGNANT"/>
    <n v="335461"/>
    <s v="GOUTTENEGRE"/>
    <s v="FLORENCE"/>
    <n v="1"/>
    <n v="1"/>
    <n v="1"/>
    <n v="1"/>
    <n v="1"/>
    <n v="0"/>
    <n v="31"/>
    <n v="31"/>
    <n v="0"/>
    <n v="1"/>
    <n v="0"/>
    <x v="0"/>
    <x v="0"/>
    <x v="0"/>
  </r>
  <r>
    <n v="210"/>
    <s v="TULIPIER POURPRE"/>
    <n v="0"/>
    <s v="TITULAIRE"/>
    <n v="3001"/>
    <s v="AIDE SOIGNANT"/>
    <n v="338186"/>
    <s v="QUENEUILLE"/>
    <s v="CORINE"/>
    <n v="1"/>
    <n v="1"/>
    <n v="1"/>
    <n v="1"/>
    <n v="1"/>
    <n v="0"/>
    <n v="31"/>
    <n v="31"/>
    <n v="0"/>
    <n v="1"/>
    <n v="0"/>
    <x v="0"/>
    <x v="0"/>
    <x v="0"/>
  </r>
  <r>
    <n v="210"/>
    <s v="TULIPIER POURPRE"/>
    <n v="0"/>
    <s v="TITULAIRE"/>
    <n v="3002"/>
    <s v="AIDE SOIGNANT CLAS SUP"/>
    <n v="28407"/>
    <s v="HERAULT"/>
    <s v="VIRGINIE"/>
    <n v="1"/>
    <n v="1"/>
    <n v="1"/>
    <n v="1"/>
    <n v="1"/>
    <n v="0"/>
    <n v="31"/>
    <n v="31"/>
    <n v="0"/>
    <n v="1"/>
    <n v="0"/>
    <x v="0"/>
    <x v="0"/>
    <x v="0"/>
  </r>
  <r>
    <n v="210"/>
    <s v="TULIPIER POURPRE"/>
    <n v="0"/>
    <s v="TITULAIRE"/>
    <n v="3002"/>
    <s v="AIDE SOIGNANT CLAS SUP"/>
    <n v="30023"/>
    <s v="TESTU"/>
    <s v="INGRID"/>
    <n v="1"/>
    <n v="1"/>
    <n v="1"/>
    <n v="1"/>
    <n v="1"/>
    <n v="0"/>
    <n v="31"/>
    <n v="31"/>
    <n v="0"/>
    <n v="1"/>
    <n v="0"/>
    <x v="0"/>
    <x v="0"/>
    <x v="0"/>
  </r>
  <r>
    <n v="210"/>
    <s v="TULIPIER POURPRE"/>
    <n v="0"/>
    <s v="TITULAIRE"/>
    <n v="3002"/>
    <s v="AIDE SOIGNANT CLAS SUP"/>
    <n v="331438"/>
    <s v="SAUVAGE-PESSEY"/>
    <s v="NICOLE"/>
    <n v="1"/>
    <n v="1"/>
    <n v="1"/>
    <n v="1"/>
    <n v="1"/>
    <n v="0"/>
    <n v="31"/>
    <n v="31"/>
    <n v="0"/>
    <n v="1"/>
    <n v="0"/>
    <x v="0"/>
    <x v="0"/>
    <x v="0"/>
  </r>
  <r>
    <n v="210"/>
    <s v="TULIPIER POURPRE"/>
    <n v="0"/>
    <s v="TITULAIRE"/>
    <n v="3256"/>
    <s v="A.S.H. QUALIFIE C.N."/>
    <n v="30985"/>
    <s v="ALLAM"/>
    <s v="MALIKA"/>
    <n v="1"/>
    <n v="1"/>
    <n v="1"/>
    <n v="1"/>
    <n v="1"/>
    <n v="0"/>
    <n v="31"/>
    <n v="31"/>
    <n v="0"/>
    <n v="1"/>
    <n v="0"/>
    <x v="0"/>
    <x v="0"/>
    <x v="0"/>
  </r>
  <r>
    <n v="210"/>
    <s v="TULIPIER POURPRE"/>
    <n v="0"/>
    <s v="TITULAIRE"/>
    <n v="3257"/>
    <s v="A.S.H. QUALIFIE C.S."/>
    <n v="16113"/>
    <s v="LAZAR"/>
    <s v="FRANCOIS"/>
    <n v="1"/>
    <n v="1"/>
    <n v="1"/>
    <n v="1"/>
    <n v="1"/>
    <n v="0"/>
    <n v="31"/>
    <n v="31"/>
    <n v="0"/>
    <n v="1"/>
    <n v="0"/>
    <x v="0"/>
    <x v="0"/>
    <x v="0"/>
  </r>
  <r>
    <n v="210"/>
    <s v="TULIPIER POURPRE"/>
    <n v="0"/>
    <s v="TITULAIRE"/>
    <n v="3257"/>
    <s v="A.S.H. QUALIFIE C.S."/>
    <n v="23210"/>
    <s v="BERNARD"/>
    <s v="VERONIQUE"/>
    <n v="1"/>
    <n v="1"/>
    <n v="1"/>
    <n v="1"/>
    <n v="1"/>
    <n v="0"/>
    <n v="31"/>
    <n v="31"/>
    <n v="0"/>
    <n v="1"/>
    <n v="0"/>
    <x v="0"/>
    <x v="0"/>
    <x v="0"/>
  </r>
  <r>
    <n v="210"/>
    <s v="TULIPIER POURPRE"/>
    <n v="0"/>
    <s v="TITULAIRE"/>
    <n v="6012"/>
    <s v="PSYCHOLOGUE C.N."/>
    <n v="339101"/>
    <s v="FELIERS"/>
    <s v="KARINE"/>
    <n v="0.28000000000000003"/>
    <n v="0.3"/>
    <n v="0.28000000000000003"/>
    <n v="0.3"/>
    <n v="0.28000000000000003"/>
    <n v="0"/>
    <n v="31"/>
    <n v="31"/>
    <n v="0"/>
    <n v="1"/>
    <n v="0"/>
    <x v="0"/>
    <x v="0"/>
    <x v="0"/>
  </r>
  <r>
    <n v="210"/>
    <s v="TULIPIER POURPRE"/>
    <n v="0"/>
    <s v="TITULAIRE"/>
    <n v="6012"/>
    <s v="PSYCHOLOGUE C.N."/>
    <n v="342434"/>
    <s v="LYSER"/>
    <s v="VAITIARE"/>
    <n v="0.25"/>
    <n v="0.25"/>
    <n v="0.25"/>
    <n v="0.25"/>
    <n v="0"/>
    <n v="0.25"/>
    <n v="31"/>
    <n v="31"/>
    <n v="31"/>
    <n v="1"/>
    <n v="0"/>
    <x v="0"/>
    <x v="0"/>
    <x v="0"/>
  </r>
  <r>
    <n v="210"/>
    <s v="TULIPIER POURPRE"/>
    <n v="12"/>
    <s v="STAGIAIRE"/>
    <s v="2A01"/>
    <s v="INFIRMIER D.E. CAT A GR.1"/>
    <n v="345385"/>
    <s v="EVANGELOU"/>
    <s v="CHRISTINE"/>
    <n v="1"/>
    <n v="1"/>
    <n v="1"/>
    <n v="1"/>
    <n v="1"/>
    <n v="0"/>
    <n v="31"/>
    <n v="31"/>
    <n v="0"/>
    <n v="1"/>
    <n v="0"/>
    <x v="0"/>
    <x v="0"/>
    <x v="0"/>
  </r>
  <r>
    <n v="210"/>
    <s v="TULIPIER POURPRE"/>
    <n v="20"/>
    <s v="CONTRACTUEL"/>
    <s v="2A01"/>
    <s v="INFIRMIER D.E. CAT A GR.1"/>
    <n v="346741"/>
    <s v="GREBAUT"/>
    <s v="EMMANUEL"/>
    <n v="1"/>
    <n v="1"/>
    <n v="1"/>
    <n v="1"/>
    <n v="1"/>
    <n v="0"/>
    <n v="31"/>
    <n v="31"/>
    <n v="0"/>
    <n v="1"/>
    <n v="0"/>
    <x v="0"/>
    <x v="0"/>
    <x v="1"/>
  </r>
  <r>
    <n v="210"/>
    <s v="TULIPIER POURPRE"/>
    <n v="20"/>
    <s v="CONTRACTUEL"/>
    <n v="3256"/>
    <s v="A.S.H. QUALIFIE C.N."/>
    <n v="346424"/>
    <s v="FAUCON"/>
    <s v="ANNE SOPHIE"/>
    <n v="1"/>
    <n v="1"/>
    <n v="1"/>
    <n v="1"/>
    <n v="1"/>
    <n v="0"/>
    <n v="31"/>
    <n v="31"/>
    <n v="0"/>
    <n v="1"/>
    <n v="0"/>
    <x v="0"/>
    <x v="0"/>
    <x v="1"/>
  </r>
  <r>
    <n v="210"/>
    <s v="TULIPIER POURPRE"/>
    <n v="20"/>
    <s v="CONTRACTUEL"/>
    <n v="3256"/>
    <s v="A.S.H. QUALIFIE C.N."/>
    <n v="346650"/>
    <s v="LEHAUT"/>
    <s v="CARLA"/>
    <n v="1"/>
    <n v="1"/>
    <n v="1"/>
    <n v="1"/>
    <n v="1"/>
    <n v="0"/>
    <n v="31"/>
    <n v="31"/>
    <n v="0"/>
    <n v="1"/>
    <n v="0"/>
    <x v="0"/>
    <x v="0"/>
    <x v="1"/>
  </r>
  <r>
    <n v="210"/>
    <s v="TULIPIER POURPRE"/>
    <n v="66"/>
    <s v="PRATICIEN HOSPITALIER"/>
    <s v="M214"/>
    <s v="PRAT. HOSP. N. C. S."/>
    <n v="347631"/>
    <s v="BAN"/>
    <s v="JEAN CLAUDE"/>
    <n v="0.7"/>
    <n v="0.7"/>
    <n v="0.7"/>
    <n v="0.7"/>
    <n v="0.7"/>
    <n v="0"/>
    <n v="31"/>
    <n v="31"/>
    <n v="0"/>
    <n v="1"/>
    <n v="0"/>
    <x v="2"/>
    <x v="0"/>
    <x v="2"/>
  </r>
  <r>
    <n v="210"/>
    <s v="TULIPIER POURPRE"/>
    <s v="6V"/>
    <s v="PRATICIEN ATTACHE"/>
    <s v="B000"/>
    <s v="PRATICIEN ATTACHE TPL"/>
    <n v="26729"/>
    <s v="OLAYAN"/>
    <s v="FAYSAL"/>
    <n v="0.4"/>
    <n v="0.42899999999999999"/>
    <n v="0.4"/>
    <n v="0.42899999999999999"/>
    <n v="0.4"/>
    <n v="0"/>
    <n v="31"/>
    <n v="31"/>
    <n v="0"/>
    <n v="1"/>
    <n v="0"/>
    <x v="2"/>
    <x v="0"/>
    <x v="2"/>
  </r>
  <r>
    <n v="210"/>
    <s v="TULIPIER POURPRE"/>
    <s v="6Y"/>
    <s v="PRAT ATT ASS NON TRIENNAL"/>
    <s v="B171"/>
    <s v="P.ATT.ASS. TPL AUTRE"/>
    <n v="345454"/>
    <s v="MATI"/>
    <s v="EL HOUARIA"/>
    <n v="0.6"/>
    <n v="0.6"/>
    <n v="0.6"/>
    <n v="0.6"/>
    <n v="0"/>
    <n v="0.6"/>
    <n v="31"/>
    <n v="31"/>
    <n v="31"/>
    <n v="1"/>
    <n v="0"/>
    <x v="2"/>
    <x v="0"/>
    <x v="2"/>
  </r>
  <r>
    <n v="210"/>
    <s v="TULIPIER POURPRE"/>
    <n v="77"/>
    <s v="INTERNE EN MEDECINE OU PH"/>
    <s v="I081"/>
    <s v="INTERNE EN MEDECINE SPEC."/>
    <n v="348254"/>
    <s v="KHAYAT"/>
    <s v="SARA"/>
    <n v="0.5"/>
    <n v="0.5"/>
    <n v="0.5"/>
    <n v="0.5"/>
    <n v="0.5"/>
    <n v="0"/>
    <n v="0"/>
    <n v="0"/>
    <n v="0"/>
    <n v="0"/>
    <n v="0"/>
    <x v="2"/>
    <x v="0"/>
    <x v="2"/>
  </r>
  <r>
    <n v="220"/>
    <s v="CAC HC"/>
    <n v="0"/>
    <s v="TITULAIRE"/>
    <n v="1361"/>
    <s v="ASSISTANT MEDICO-ADM. CN"/>
    <n v="339917"/>
    <s v="FOUQUET"/>
    <s v="AURELIE"/>
    <n v="1"/>
    <n v="1"/>
    <n v="1"/>
    <n v="1"/>
    <n v="1"/>
    <n v="0"/>
    <n v="31"/>
    <n v="31"/>
    <n v="0"/>
    <n v="1"/>
    <n v="0"/>
    <x v="3"/>
    <x v="4"/>
    <x v="0"/>
  </r>
  <r>
    <n v="220"/>
    <s v="CAC HC"/>
    <n v="0"/>
    <s v="TITULAIRE"/>
    <s v="243A"/>
    <s v="(E) INFIRMIER D.E. CN"/>
    <n v="29727"/>
    <s v="BRODIN"/>
    <s v="FABIEN"/>
    <n v="1"/>
    <n v="1"/>
    <n v="1"/>
    <n v="1"/>
    <n v="1"/>
    <n v="0"/>
    <n v="31"/>
    <n v="31"/>
    <n v="0"/>
    <n v="1"/>
    <n v="0"/>
    <x v="0"/>
    <x v="4"/>
    <x v="0"/>
  </r>
  <r>
    <n v="220"/>
    <s v="CAC HC"/>
    <n v="0"/>
    <s v="TITULAIRE"/>
    <s v="273A"/>
    <s v="(E) INFIRMIER D.E. CS"/>
    <n v="12780"/>
    <s v="COLLETTE"/>
    <s v="GUY"/>
    <n v="1"/>
    <n v="1"/>
    <n v="1"/>
    <n v="1"/>
    <n v="1"/>
    <n v="0"/>
    <n v="31"/>
    <n v="31"/>
    <n v="0"/>
    <n v="1"/>
    <n v="0"/>
    <x v="0"/>
    <x v="4"/>
    <x v="0"/>
  </r>
  <r>
    <n v="220"/>
    <s v="CAC HC"/>
    <n v="0"/>
    <s v="TITULAIRE"/>
    <s v="273A"/>
    <s v="(E) INFIRMIER D.E. CS"/>
    <n v="16838"/>
    <s v="DURU"/>
    <s v="BRUNO"/>
    <n v="1"/>
    <n v="1"/>
    <n v="1"/>
    <n v="1"/>
    <n v="1"/>
    <n v="0"/>
    <n v="31"/>
    <n v="31"/>
    <n v="0"/>
    <n v="1"/>
    <n v="0"/>
    <x v="0"/>
    <x v="4"/>
    <x v="0"/>
  </r>
  <r>
    <n v="220"/>
    <s v="CAC HC"/>
    <n v="0"/>
    <s v="TITULAIRE"/>
    <s v="273A"/>
    <s v="(E) INFIRMIER D.E. CS"/>
    <n v="16930"/>
    <s v="SOLLEROT"/>
    <s v="PASCAL"/>
    <n v="1"/>
    <n v="1"/>
    <n v="1"/>
    <n v="1"/>
    <n v="1"/>
    <n v="0"/>
    <n v="31"/>
    <n v="31"/>
    <n v="0"/>
    <n v="1"/>
    <n v="0"/>
    <x v="0"/>
    <x v="4"/>
    <x v="0"/>
  </r>
  <r>
    <n v="220"/>
    <s v="CAC HC"/>
    <n v="0"/>
    <s v="TITULAIRE"/>
    <s v="273A"/>
    <s v="(E) INFIRMIER D.E. CS"/>
    <n v="17717"/>
    <s v="VOTTIER"/>
    <s v="PATRICIA"/>
    <n v="1"/>
    <n v="1"/>
    <n v="1"/>
    <n v="1"/>
    <n v="1"/>
    <n v="0"/>
    <n v="31"/>
    <n v="31"/>
    <n v="0"/>
    <n v="1"/>
    <n v="0"/>
    <x v="0"/>
    <x v="4"/>
    <x v="0"/>
  </r>
  <r>
    <n v="220"/>
    <s v="CAC HC"/>
    <n v="0"/>
    <s v="TITULAIRE"/>
    <s v="273A"/>
    <s v="(E) INFIRMIER D.E. CS"/>
    <n v="23935"/>
    <s v="SIMON"/>
    <s v="NATHALIE"/>
    <n v="1"/>
    <n v="1"/>
    <n v="1"/>
    <n v="1"/>
    <n v="1"/>
    <n v="0"/>
    <n v="31"/>
    <n v="31"/>
    <n v="0"/>
    <n v="1"/>
    <n v="0"/>
    <x v="0"/>
    <x v="4"/>
    <x v="0"/>
  </r>
  <r>
    <n v="220"/>
    <s v="CAC HC"/>
    <n v="0"/>
    <s v="TITULAIRE"/>
    <s v="273A"/>
    <s v="(E) INFIRMIER D.E. CS"/>
    <n v="23990"/>
    <s v="DELAMARE"/>
    <s v="VALERIE"/>
    <n v="1"/>
    <n v="1"/>
    <n v="1"/>
    <n v="1"/>
    <n v="1"/>
    <n v="0"/>
    <n v="31"/>
    <n v="31"/>
    <n v="0"/>
    <n v="1"/>
    <n v="0"/>
    <x v="0"/>
    <x v="4"/>
    <x v="0"/>
  </r>
  <r>
    <n v="220"/>
    <s v="CAC HC"/>
    <n v="0"/>
    <s v="TITULAIRE"/>
    <s v="2A01"/>
    <s v="INFIRMIER D.E. CAT A GR.1"/>
    <n v="336045"/>
    <s v="STEPHAN"/>
    <s v="EMILIE"/>
    <n v="1"/>
    <n v="1"/>
    <n v="0.85499999999999998"/>
    <n v="0.85499999999999998"/>
    <n v="0"/>
    <n v="1"/>
    <n v="31"/>
    <n v="26.5"/>
    <n v="31"/>
    <n v="1"/>
    <n v="0"/>
    <x v="0"/>
    <x v="4"/>
    <x v="0"/>
  </r>
  <r>
    <n v="220"/>
    <s v="CAC HC"/>
    <n v="0"/>
    <s v="TITULAIRE"/>
    <s v="2A01"/>
    <s v="INFIRMIER D.E. CAT A GR.1"/>
    <n v="336238"/>
    <s v="LEMOINE"/>
    <s v="AURELIE"/>
    <n v="1"/>
    <n v="1"/>
    <n v="1"/>
    <n v="1"/>
    <n v="1"/>
    <n v="0"/>
    <n v="31"/>
    <n v="31"/>
    <n v="0"/>
    <n v="1"/>
    <n v="0"/>
    <x v="0"/>
    <x v="4"/>
    <x v="0"/>
  </r>
  <r>
    <n v="220"/>
    <s v="CAC HC"/>
    <n v="0"/>
    <s v="TITULAIRE"/>
    <s v="2A01"/>
    <s v="INFIRMIER D.E. CAT A GR.1"/>
    <n v="337048"/>
    <s v="THOMAS"/>
    <s v="PIERRICK"/>
    <n v="1"/>
    <n v="1"/>
    <n v="1"/>
    <n v="1"/>
    <n v="1"/>
    <n v="0"/>
    <n v="31"/>
    <n v="31"/>
    <n v="0"/>
    <n v="1"/>
    <n v="0"/>
    <x v="0"/>
    <x v="4"/>
    <x v="0"/>
  </r>
  <r>
    <n v="220"/>
    <s v="CAC HC"/>
    <n v="0"/>
    <s v="TITULAIRE"/>
    <s v="2A01"/>
    <s v="INFIRMIER D.E. CAT A GR.1"/>
    <n v="337955"/>
    <s v="GAILLOT"/>
    <s v="ELISABETH"/>
    <n v="1"/>
    <n v="1"/>
    <n v="1"/>
    <n v="1"/>
    <n v="0"/>
    <n v="1"/>
    <n v="31"/>
    <n v="31"/>
    <n v="31"/>
    <n v="1"/>
    <n v="0"/>
    <x v="0"/>
    <x v="4"/>
    <x v="0"/>
  </r>
  <r>
    <n v="220"/>
    <s v="CAC HC"/>
    <n v="0"/>
    <s v="TITULAIRE"/>
    <s v="2A01"/>
    <s v="INFIRMIER D.E. CAT A GR.1"/>
    <n v="339950"/>
    <s v="DUPUIS"/>
    <s v="BENJAMIN"/>
    <n v="1"/>
    <n v="1"/>
    <n v="1"/>
    <n v="1"/>
    <n v="1"/>
    <n v="0"/>
    <n v="31"/>
    <n v="31"/>
    <n v="0"/>
    <n v="1"/>
    <n v="0"/>
    <x v="0"/>
    <x v="4"/>
    <x v="0"/>
  </r>
  <r>
    <n v="220"/>
    <s v="CAC HC"/>
    <n v="0"/>
    <s v="TITULAIRE"/>
    <s v="2A01"/>
    <s v="INFIRMIER D.E. CAT A GR.1"/>
    <n v="341410"/>
    <s v="ETOURNEAU"/>
    <s v="MARINE"/>
    <n v="1"/>
    <n v="1"/>
    <n v="1"/>
    <n v="1"/>
    <n v="1"/>
    <n v="0"/>
    <n v="31"/>
    <n v="31"/>
    <n v="0"/>
    <n v="1"/>
    <n v="0"/>
    <x v="0"/>
    <x v="4"/>
    <x v="0"/>
  </r>
  <r>
    <n v="220"/>
    <s v="CAC HC"/>
    <n v="0"/>
    <s v="TITULAIRE"/>
    <s v="2A01"/>
    <s v="INFIRMIER D.E. CAT A GR.1"/>
    <n v="343834"/>
    <s v="ELIE"/>
    <s v="OLIVIER"/>
    <n v="1"/>
    <n v="1"/>
    <n v="1"/>
    <n v="1"/>
    <n v="1"/>
    <n v="0"/>
    <n v="31"/>
    <n v="31"/>
    <n v="0"/>
    <n v="1"/>
    <n v="0"/>
    <x v="0"/>
    <x v="4"/>
    <x v="0"/>
  </r>
  <r>
    <n v="220"/>
    <s v="CAC HC"/>
    <n v="0"/>
    <s v="TITULAIRE"/>
    <s v="2B01"/>
    <s v="INFIRMIER D.E. CAT A GR.2"/>
    <n v="332703"/>
    <s v="CIROT"/>
    <s v="MAGALI"/>
    <n v="0.8"/>
    <n v="0.85699999999999998"/>
    <n v="0.8"/>
    <n v="0.85699999999999998"/>
    <n v="0.8"/>
    <n v="0"/>
    <n v="31"/>
    <n v="31"/>
    <n v="0"/>
    <n v="1"/>
    <n v="0"/>
    <x v="0"/>
    <x v="4"/>
    <x v="0"/>
  </r>
  <r>
    <n v="220"/>
    <s v="CAC HC"/>
    <n v="0"/>
    <s v="TITULAIRE"/>
    <n v="3001"/>
    <s v="AIDE SOIGNANT"/>
    <n v="32583"/>
    <s v="RENARD"/>
    <s v="MORGANE"/>
    <n v="1"/>
    <n v="1"/>
    <n v="1"/>
    <n v="1"/>
    <n v="0"/>
    <n v="1"/>
    <n v="31"/>
    <n v="31"/>
    <n v="31"/>
    <n v="1"/>
    <n v="0"/>
    <x v="0"/>
    <x v="4"/>
    <x v="0"/>
  </r>
  <r>
    <n v="220"/>
    <s v="CAC HC"/>
    <n v="0"/>
    <s v="TITULAIRE"/>
    <n v="3003"/>
    <s v="AIDE SOIGNANT CLAS EXC"/>
    <n v="9923"/>
    <s v="DELALANDE"/>
    <s v="MARIE-CHRISTINE"/>
    <n v="1"/>
    <n v="1"/>
    <n v="1"/>
    <n v="1"/>
    <n v="1"/>
    <n v="0"/>
    <n v="31"/>
    <n v="31"/>
    <n v="0"/>
    <n v="1"/>
    <n v="0"/>
    <x v="0"/>
    <x v="4"/>
    <x v="0"/>
  </r>
  <r>
    <n v="220"/>
    <s v="CAC HC"/>
    <n v="0"/>
    <s v="TITULAIRE"/>
    <n v="3003"/>
    <s v="AIDE SOIGNANT CLAS EXC"/>
    <n v="19960"/>
    <s v="FORTIN"/>
    <s v="EDITH"/>
    <n v="1"/>
    <n v="1"/>
    <n v="1"/>
    <n v="1"/>
    <n v="0.96799999999999997"/>
    <n v="3.2000000000000001E-2"/>
    <n v="31"/>
    <n v="31"/>
    <n v="1"/>
    <n v="1"/>
    <n v="0"/>
    <x v="0"/>
    <x v="4"/>
    <x v="0"/>
  </r>
  <r>
    <n v="220"/>
    <s v="CAC HC"/>
    <n v="9"/>
    <s v="TITUL. DETACHE STAG."/>
    <n v="1801"/>
    <s v="IDE CADRE SANTE PARAMEDICAL"/>
    <n v="333364"/>
    <s v="GASTON"/>
    <s v="MARIE-LEA"/>
    <n v="1"/>
    <n v="1"/>
    <n v="1"/>
    <n v="1"/>
    <n v="0.45200000000000001"/>
    <n v="0.54800000000000004"/>
    <n v="31"/>
    <n v="31"/>
    <n v="17"/>
    <n v="1"/>
    <n v="0"/>
    <x v="0"/>
    <x v="4"/>
    <x v="0"/>
  </r>
  <r>
    <n v="220"/>
    <s v="CAC HC"/>
    <n v="25"/>
    <s v="CONTRACT.DE REMPLACEMENT"/>
    <s v="2A01"/>
    <s v="INFIRMIER D.E. CAT A GR.1"/>
    <n v="347584"/>
    <s v="MELEUX"/>
    <s v="MARIE"/>
    <n v="1"/>
    <n v="1"/>
    <n v="1"/>
    <n v="1"/>
    <n v="1"/>
    <n v="0"/>
    <n v="31"/>
    <n v="31"/>
    <n v="0"/>
    <n v="1"/>
    <n v="0"/>
    <x v="0"/>
    <x v="4"/>
    <x v="1"/>
  </r>
  <r>
    <n v="220"/>
    <s v="CAC HC"/>
    <n v="25"/>
    <s v="CONTRACT.DE REMPLACEMENT"/>
    <s v="2A01"/>
    <s v="INFIRMIER D.E. CAT A GR.1"/>
    <n v="348527"/>
    <s v="ALLAIS"/>
    <s v="VICTOR"/>
    <n v="0.28999999999999998"/>
    <n v="0.28999999999999998"/>
    <n v="0.28999999999999998"/>
    <n v="0.28999999999999998"/>
    <n v="0.28999999999999998"/>
    <n v="0"/>
    <n v="9"/>
    <n v="9"/>
    <n v="0"/>
    <n v="1"/>
    <n v="0"/>
    <x v="0"/>
    <x v="4"/>
    <x v="1"/>
  </r>
  <r>
    <n v="220"/>
    <s v="CAC HC"/>
    <n v="25"/>
    <s v="CONTRACT.DE REMPLACEMENT"/>
    <n v="3001"/>
    <s v="AIDE SOIGNANT"/>
    <n v="347278"/>
    <s v="ECORMIER"/>
    <s v="BEATRICE"/>
    <n v="1"/>
    <n v="1"/>
    <n v="1"/>
    <n v="1"/>
    <n v="1"/>
    <n v="0"/>
    <n v="31"/>
    <n v="31"/>
    <n v="0"/>
    <n v="1"/>
    <n v="0"/>
    <x v="0"/>
    <x v="4"/>
    <x v="1"/>
  </r>
  <r>
    <n v="220"/>
    <s v="CAC HC"/>
    <n v="66"/>
    <s v="PRATICIEN HOSPITALIER"/>
    <s v="M214"/>
    <s v="PRAT. HOSP. N. C. S."/>
    <n v="30511"/>
    <s v="DORCIC"/>
    <s v="DUSICA"/>
    <n v="0.6"/>
    <n v="0.6"/>
    <n v="0.6"/>
    <n v="0.6"/>
    <n v="0.6"/>
    <n v="0"/>
    <n v="31"/>
    <n v="31"/>
    <n v="0"/>
    <n v="1"/>
    <n v="0"/>
    <x v="2"/>
    <x v="4"/>
    <x v="2"/>
  </r>
  <r>
    <n v="220"/>
    <s v="CAC HC"/>
    <s v="6W"/>
    <s v="PRATICIEN ATTACHE ASSOCIE"/>
    <s v="B171"/>
    <s v="P.ATT.ASS. TPL AUTRE"/>
    <n v="348094"/>
    <s v="ETITIE"/>
    <s v="CLIVE LYGIDRE"/>
    <n v="1"/>
    <n v="1"/>
    <n v="1"/>
    <n v="1"/>
    <n v="1"/>
    <n v="0"/>
    <n v="31"/>
    <n v="31"/>
    <n v="0"/>
    <n v="1"/>
    <n v="0"/>
    <x v="2"/>
    <x v="4"/>
    <x v="2"/>
  </r>
  <r>
    <n v="220"/>
    <s v="CAC HC"/>
    <s v="6W"/>
    <s v="PRATICIEN ATTACHE ASSOCIE"/>
    <s v="B171"/>
    <s v="P.ATT.ASS. TPL AUTRE"/>
    <n v="348334"/>
    <s v="FERHAT"/>
    <s v="KARIMA"/>
    <n v="1"/>
    <n v="1"/>
    <n v="1"/>
    <n v="1"/>
    <n v="1"/>
    <n v="0"/>
    <n v="31"/>
    <n v="31"/>
    <n v="0"/>
    <n v="1"/>
    <n v="0"/>
    <x v="2"/>
    <x v="4"/>
    <x v="2"/>
  </r>
  <r>
    <n v="220"/>
    <s v="CAC HC"/>
    <s v="6Y"/>
    <s v="PRAT ATT ASS NON TRIENNAL"/>
    <s v="B171"/>
    <s v="P.ATT.ASS. TPL AUTRE"/>
    <n v="345454"/>
    <s v="MATI"/>
    <s v="EL HOUARIA"/>
    <n v="0.4"/>
    <n v="0.4"/>
    <n v="0.4"/>
    <n v="0.4"/>
    <n v="0"/>
    <n v="0.4"/>
    <n v="0"/>
    <n v="0"/>
    <n v="0"/>
    <n v="0"/>
    <n v="0"/>
    <x v="2"/>
    <x v="4"/>
    <x v="2"/>
  </r>
  <r>
    <n v="220"/>
    <s v="CAC HC"/>
    <s v="6Y"/>
    <s v="PRAT ATT ASS NON TRIENNAL"/>
    <s v="B171"/>
    <s v="P.ATT.ASS. TPL AUTRE"/>
    <n v="348265"/>
    <s v="DEHINI"/>
    <s v="SALIMA"/>
    <n v="5.1999999999999998E-2"/>
    <n v="5.1999999999999998E-2"/>
    <n v="3.9E-2"/>
    <n v="3.9E-2"/>
    <n v="3.9E-2"/>
    <n v="1.2999999999999999E-2"/>
    <n v="0"/>
    <n v="0"/>
    <n v="0"/>
    <n v="0"/>
    <n v="0"/>
    <x v="2"/>
    <x v="4"/>
    <x v="2"/>
  </r>
  <r>
    <n v="220"/>
    <s v="CAC HC"/>
    <n v="77"/>
    <s v="INTERNE EN MEDECINE OU PH"/>
    <s v="I081"/>
    <s v="INTERNE EN MEDECINE SPEC."/>
    <n v="348254"/>
    <s v="KHAYAT"/>
    <s v="SARA"/>
    <n v="0.5"/>
    <n v="0.5"/>
    <n v="0.5"/>
    <n v="0.5"/>
    <n v="0.5"/>
    <n v="0"/>
    <n v="31"/>
    <n v="31"/>
    <n v="0"/>
    <n v="1"/>
    <n v="0"/>
    <x v="2"/>
    <x v="4"/>
    <x v="2"/>
  </r>
  <r>
    <n v="221"/>
    <s v="CMP GD EVREUX"/>
    <n v="0"/>
    <s v="TITULAIRE"/>
    <n v="1361"/>
    <s v="ASSISTANT MEDICO-ADM. CN"/>
    <n v="33098"/>
    <s v="VIELLE"/>
    <s v="AURANE"/>
    <n v="0.9"/>
    <n v="0.91400000000000003"/>
    <n v="0.9"/>
    <n v="0.91400000000000003"/>
    <n v="0.9"/>
    <n v="0"/>
    <n v="31"/>
    <n v="31"/>
    <n v="0"/>
    <n v="1"/>
    <n v="0"/>
    <x v="3"/>
    <x v="3"/>
    <x v="0"/>
  </r>
  <r>
    <n v="221"/>
    <s v="CMP GD EVREUX"/>
    <n v="0"/>
    <s v="TITULAIRE"/>
    <n v="1362"/>
    <s v="ASSISTANT MEDICO-ADM. CS"/>
    <n v="21984"/>
    <s v="ROUX"/>
    <s v="ISABELLE"/>
    <n v="0.9"/>
    <n v="0.9"/>
    <n v="0.9"/>
    <n v="0.9"/>
    <n v="0.9"/>
    <n v="0"/>
    <n v="31"/>
    <n v="31"/>
    <n v="0"/>
    <n v="1"/>
    <n v="0"/>
    <x v="3"/>
    <x v="3"/>
    <x v="0"/>
  </r>
  <r>
    <n v="221"/>
    <s v="CMP GD EVREUX"/>
    <n v="0"/>
    <s v="TITULAIRE"/>
    <n v="1801"/>
    <s v="IDE CADRE SANTE PARAMEDICAL"/>
    <n v="21601"/>
    <s v="CHEVALIER"/>
    <s v="ANNE-MARIE"/>
    <n v="0.9"/>
    <n v="0.9"/>
    <n v="0.9"/>
    <n v="0.9"/>
    <n v="0.9"/>
    <n v="0"/>
    <n v="31"/>
    <n v="31"/>
    <n v="0"/>
    <n v="1"/>
    <n v="0"/>
    <x v="0"/>
    <x v="3"/>
    <x v="0"/>
  </r>
  <r>
    <n v="221"/>
    <s v="CMP GD EVREUX"/>
    <n v="0"/>
    <s v="TITULAIRE"/>
    <s v="243A"/>
    <s v="(E) INFIRMIER D.E. CN"/>
    <n v="333433"/>
    <s v="GASTON"/>
    <s v="MAXIMILIEN"/>
    <n v="1"/>
    <n v="1"/>
    <n v="1"/>
    <n v="1"/>
    <n v="1"/>
    <n v="0"/>
    <n v="31"/>
    <n v="31"/>
    <n v="0"/>
    <n v="1"/>
    <n v="0"/>
    <x v="0"/>
    <x v="3"/>
    <x v="0"/>
  </r>
  <r>
    <n v="221"/>
    <s v="CMP GD EVREUX"/>
    <n v="0"/>
    <s v="TITULAIRE"/>
    <n v="2617"/>
    <s v="ASE PRINCIPAL ASSISTANT SOCIAL"/>
    <n v="330901"/>
    <s v="MINGAM"/>
    <s v="HELENE"/>
    <n v="0.7"/>
    <n v="0.7"/>
    <n v="0.7"/>
    <n v="0.7"/>
    <n v="0.7"/>
    <n v="0"/>
    <n v="31"/>
    <n v="31"/>
    <n v="0"/>
    <n v="1"/>
    <n v="0"/>
    <x v="1"/>
    <x v="3"/>
    <x v="0"/>
  </r>
  <r>
    <n v="221"/>
    <s v="CMP GD EVREUX"/>
    <n v="0"/>
    <s v="TITULAIRE"/>
    <s v="273A"/>
    <s v="(E) INFIRMIER D.E. CS"/>
    <n v="12531"/>
    <s v="MASSOT"/>
    <s v="PHILIPPE"/>
    <n v="0.9"/>
    <n v="0.9"/>
    <n v="0.9"/>
    <n v="0.9"/>
    <n v="0.9"/>
    <n v="0"/>
    <n v="31"/>
    <n v="31"/>
    <n v="0"/>
    <n v="1"/>
    <n v="0"/>
    <x v="0"/>
    <x v="3"/>
    <x v="0"/>
  </r>
  <r>
    <n v="221"/>
    <s v="CMP GD EVREUX"/>
    <n v="0"/>
    <s v="TITULAIRE"/>
    <s v="273A"/>
    <s v="(E) INFIRMIER D.E. CS"/>
    <n v="21612"/>
    <s v="GILLES"/>
    <s v="VALERIE"/>
    <n v="0.9"/>
    <n v="0.9"/>
    <n v="0.9"/>
    <n v="0.9"/>
    <n v="0.9"/>
    <n v="0"/>
    <n v="31"/>
    <n v="31"/>
    <n v="0"/>
    <n v="1"/>
    <n v="0"/>
    <x v="0"/>
    <x v="3"/>
    <x v="0"/>
  </r>
  <r>
    <n v="221"/>
    <s v="CMP GD EVREUX"/>
    <n v="0"/>
    <s v="TITULAIRE"/>
    <s v="273A"/>
    <s v="(E) INFIRMIER D.E. CS"/>
    <n v="335428"/>
    <s v="VAUTARD"/>
    <s v="JOCELYNE"/>
    <n v="0.9"/>
    <n v="0.9"/>
    <n v="0.9"/>
    <n v="0.9"/>
    <n v="0.9"/>
    <n v="0"/>
    <n v="31"/>
    <n v="31"/>
    <n v="0"/>
    <n v="1"/>
    <n v="0"/>
    <x v="0"/>
    <x v="3"/>
    <x v="0"/>
  </r>
  <r>
    <n v="221"/>
    <s v="CMP GD EVREUX"/>
    <n v="0"/>
    <s v="TITULAIRE"/>
    <s v="2A01"/>
    <s v="INFIRMIER D.E. CAT A GR.1"/>
    <n v="335789"/>
    <s v="DUCLAUX"/>
    <s v="CELINE"/>
    <n v="0.72"/>
    <n v="0.77100000000000002"/>
    <n v="0.72"/>
    <n v="0.77100000000000002"/>
    <n v="0.72"/>
    <n v="0"/>
    <n v="31"/>
    <n v="31"/>
    <n v="0"/>
    <n v="1"/>
    <n v="0"/>
    <x v="0"/>
    <x v="3"/>
    <x v="0"/>
  </r>
  <r>
    <n v="221"/>
    <s v="CMP GD EVREUX"/>
    <n v="0"/>
    <s v="TITULAIRE"/>
    <s v="2B01"/>
    <s v="INFIRMIER D.E. CAT A GR.2"/>
    <n v="29013"/>
    <s v="LEMERCIER-GUYET"/>
    <s v="MICHAEL"/>
    <n v="0.9"/>
    <n v="0.9"/>
    <n v="0.9"/>
    <n v="0.9"/>
    <n v="0.9"/>
    <n v="0"/>
    <n v="31"/>
    <n v="31"/>
    <n v="0"/>
    <n v="1"/>
    <n v="0"/>
    <x v="0"/>
    <x v="3"/>
    <x v="0"/>
  </r>
  <r>
    <n v="221"/>
    <s v="CMP GD EVREUX"/>
    <n v="0"/>
    <s v="TITULAIRE"/>
    <s v="2B01"/>
    <s v="INFIRMIER D.E. CAT A GR.2"/>
    <n v="30373"/>
    <s v="LE BELLEGUIC"/>
    <s v="PIERRE"/>
    <n v="0.9"/>
    <n v="0.9"/>
    <n v="0.9"/>
    <n v="0.9"/>
    <n v="0.9"/>
    <n v="0"/>
    <n v="31"/>
    <n v="31"/>
    <n v="0"/>
    <n v="1"/>
    <n v="0"/>
    <x v="0"/>
    <x v="3"/>
    <x v="0"/>
  </r>
  <r>
    <n v="221"/>
    <s v="CMP GD EVREUX"/>
    <n v="0"/>
    <s v="TITULAIRE"/>
    <n v="6012"/>
    <s v="PSYCHOLOGUE C.N."/>
    <n v="32426"/>
    <s v="LACHEVRE"/>
    <s v="ISABELLE"/>
    <n v="0.6"/>
    <n v="0.6"/>
    <n v="0.6"/>
    <n v="0.6"/>
    <n v="0.6"/>
    <n v="0"/>
    <n v="31"/>
    <n v="31"/>
    <n v="0"/>
    <n v="1"/>
    <n v="0"/>
    <x v="0"/>
    <x v="3"/>
    <x v="0"/>
  </r>
  <r>
    <n v="221"/>
    <s v="CMP GD EVREUX"/>
    <n v="0"/>
    <s v="TITULAIRE"/>
    <n v="6012"/>
    <s v="PSYCHOLOGUE C.N."/>
    <n v="336329"/>
    <s v="BRACQ"/>
    <s v="ALINE"/>
    <n v="0.2"/>
    <n v="0.214"/>
    <n v="0.2"/>
    <n v="0.214"/>
    <n v="0.19400000000000001"/>
    <n v="6.0000000000000001E-3"/>
    <n v="0"/>
    <n v="0"/>
    <n v="0"/>
    <n v="0"/>
    <n v="0"/>
    <x v="0"/>
    <x v="3"/>
    <x v="0"/>
  </r>
  <r>
    <n v="221"/>
    <s v="CMP GD EVREUX"/>
    <n v="0"/>
    <s v="TITULAIRE"/>
    <n v="6012"/>
    <s v="PSYCHOLOGUE C.N."/>
    <n v="340643"/>
    <s v="KERNANEC"/>
    <s v="BEATRICE"/>
    <n v="0.5"/>
    <n v="0.5"/>
    <n v="0.5"/>
    <n v="0.5"/>
    <n v="0.5"/>
    <n v="0"/>
    <n v="0"/>
    <n v="0"/>
    <n v="0"/>
    <n v="0"/>
    <n v="0"/>
    <x v="0"/>
    <x v="3"/>
    <x v="0"/>
  </r>
  <r>
    <n v="221"/>
    <s v="CMP GD EVREUX"/>
    <n v="0"/>
    <s v="TITULAIRE"/>
    <n v="6013"/>
    <s v="PSYCHOLOGUE HORS CLASSE"/>
    <n v="27696"/>
    <s v="LEMAITRE"/>
    <s v="NATHALIE"/>
    <n v="0.5"/>
    <n v="0.5"/>
    <n v="0.5"/>
    <n v="0.5"/>
    <n v="0.5"/>
    <n v="0"/>
    <n v="31"/>
    <n v="31"/>
    <n v="0"/>
    <n v="1"/>
    <n v="0"/>
    <x v="0"/>
    <x v="3"/>
    <x v="0"/>
  </r>
  <r>
    <n v="221"/>
    <s v="CMP GD EVREUX"/>
    <n v="0"/>
    <s v="TITULAIRE"/>
    <n v="6013"/>
    <s v="PSYCHOLOGUE HORS CLASSE"/>
    <n v="32539"/>
    <s v="JANNODET"/>
    <s v="CATHERINE"/>
    <n v="0.6"/>
    <n v="0.6"/>
    <n v="0.6"/>
    <n v="0.6"/>
    <n v="0.6"/>
    <n v="0"/>
    <n v="0"/>
    <n v="0"/>
    <n v="0"/>
    <n v="0"/>
    <n v="0"/>
    <x v="0"/>
    <x v="3"/>
    <x v="0"/>
  </r>
  <r>
    <n v="221"/>
    <s v="CMP GD EVREUX"/>
    <n v="12"/>
    <s v="STAGIAIRE"/>
    <s v="2A01"/>
    <s v="INFIRMIER D.E. CAT A GR.1"/>
    <n v="337220"/>
    <s v="PENE"/>
    <s v="NICOLAS"/>
    <n v="1"/>
    <n v="1"/>
    <n v="1"/>
    <n v="1"/>
    <n v="0.83899999999999997"/>
    <n v="0.161"/>
    <n v="31"/>
    <n v="31"/>
    <n v="5"/>
    <n v="1"/>
    <n v="0"/>
    <x v="0"/>
    <x v="3"/>
    <x v="0"/>
  </r>
  <r>
    <n v="221"/>
    <s v="CMP GD EVREUX"/>
    <n v="12"/>
    <s v="STAGIAIRE"/>
    <n v="6012"/>
    <s v="PSYCHOLOGUE C.N."/>
    <n v="345104"/>
    <s v="ABDALLAH"/>
    <s v="LEILA"/>
    <n v="0.5"/>
    <n v="0.5"/>
    <n v="0.5"/>
    <n v="0.5"/>
    <n v="0.5"/>
    <n v="0"/>
    <n v="31"/>
    <n v="31"/>
    <n v="0"/>
    <n v="1"/>
    <n v="0"/>
    <x v="0"/>
    <x v="3"/>
    <x v="0"/>
  </r>
  <r>
    <n v="221"/>
    <s v="CMP GD EVREUX"/>
    <n v="12"/>
    <s v="STAGIAIRE"/>
    <n v="6012"/>
    <s v="PSYCHOLOGUE C.N."/>
    <n v="345750"/>
    <s v="ARAGONA"/>
    <s v="LISA"/>
    <n v="0.5"/>
    <n v="0.5"/>
    <n v="0.5"/>
    <n v="0.5"/>
    <n v="0.5"/>
    <n v="0"/>
    <n v="0"/>
    <n v="0"/>
    <n v="0"/>
    <n v="0"/>
    <n v="0"/>
    <x v="0"/>
    <x v="3"/>
    <x v="0"/>
  </r>
  <r>
    <n v="221"/>
    <s v="CMP GD EVREUX"/>
    <n v="21"/>
    <s v="CONTRACT.SUR EMPLOI PERM."/>
    <n v="6013"/>
    <s v="PSYCHOLOGUE HORS CLASSE"/>
    <n v="25840"/>
    <s v="PICAMOLES"/>
    <s v="REGINE"/>
    <n v="0.5"/>
    <n v="0.5"/>
    <n v="0.5"/>
    <n v="0.5"/>
    <n v="0.5"/>
    <n v="0"/>
    <n v="31"/>
    <n v="31"/>
    <n v="0"/>
    <n v="1"/>
    <n v="0"/>
    <x v="0"/>
    <x v="3"/>
    <x v="3"/>
  </r>
  <r>
    <n v="221"/>
    <s v="CMP GD EVREUX"/>
    <n v="25"/>
    <s v="CONTRACT.DE REMPLACEMENT"/>
    <n v="1361"/>
    <s v="ASSISTANT MEDICO-ADM. CN"/>
    <n v="24235"/>
    <s v="LEROY"/>
    <s v="CLAUDINE"/>
    <n v="0.28999999999999998"/>
    <n v="0.28999999999999998"/>
    <n v="0.28999999999999998"/>
    <n v="0.28999999999999998"/>
    <n v="0.28999999999999998"/>
    <n v="0"/>
    <n v="9"/>
    <n v="9"/>
    <n v="0"/>
    <n v="1"/>
    <n v="0"/>
    <x v="3"/>
    <x v="3"/>
    <x v="1"/>
  </r>
  <r>
    <n v="221"/>
    <s v="CMP GD EVREUX"/>
    <n v="66"/>
    <s v="PRATICIEN HOSPITALIER"/>
    <s v="M214"/>
    <s v="PRAT. HOSP. N. C. S."/>
    <n v="25340"/>
    <s v="MARTIN"/>
    <s v="BRUNO"/>
    <n v="0.1"/>
    <n v="0.1"/>
    <n v="0.1"/>
    <n v="0.1"/>
    <n v="0.1"/>
    <n v="0"/>
    <n v="0"/>
    <n v="0"/>
    <n v="0"/>
    <n v="0"/>
    <n v="0"/>
    <x v="2"/>
    <x v="3"/>
    <x v="2"/>
  </r>
  <r>
    <n v="221"/>
    <s v="CMP GD EVREUX"/>
    <n v="66"/>
    <s v="PRATICIEN HOSPITALIER"/>
    <s v="M214"/>
    <s v="PRAT. HOSP. N. C. S."/>
    <n v="25409"/>
    <s v="REMAOUN"/>
    <s v="HAFIDA"/>
    <n v="0.1"/>
    <n v="0.1"/>
    <n v="0.1"/>
    <n v="0.1"/>
    <n v="0.1"/>
    <n v="0"/>
    <n v="0"/>
    <n v="0"/>
    <n v="0"/>
    <n v="0"/>
    <n v="0"/>
    <x v="2"/>
    <x v="3"/>
    <x v="2"/>
  </r>
  <r>
    <n v="221"/>
    <s v="CMP GD EVREUX"/>
    <n v="66"/>
    <s v="PRATICIEN HOSPITALIER"/>
    <s v="M214"/>
    <s v="PRAT. HOSP. N. C. S."/>
    <n v="335869"/>
    <s v="CONRAUX-FAINSILBER"/>
    <s v="ANNE-MARIE"/>
    <n v="0.2"/>
    <n v="0.2"/>
    <n v="0.2"/>
    <n v="0.2"/>
    <n v="0.2"/>
    <n v="0"/>
    <n v="0"/>
    <n v="0"/>
    <n v="0"/>
    <n v="0"/>
    <n v="0"/>
    <x v="2"/>
    <x v="3"/>
    <x v="2"/>
  </r>
  <r>
    <n v="221"/>
    <s v="CMP GD EVREUX"/>
    <n v="66"/>
    <s v="PRATICIEN HOSPITALIER"/>
    <s v="M214"/>
    <s v="PRAT. HOSP. N. C. S."/>
    <n v="337081"/>
    <s v="BELACEL"/>
    <s v="KHADIDJA"/>
    <n v="0.3"/>
    <n v="0.3"/>
    <n v="0.3"/>
    <n v="0.3"/>
    <n v="0.3"/>
    <n v="0"/>
    <n v="0"/>
    <n v="0"/>
    <n v="0"/>
    <n v="0"/>
    <n v="0"/>
    <x v="2"/>
    <x v="3"/>
    <x v="2"/>
  </r>
  <r>
    <n v="221"/>
    <s v="CMP GD EVREUX"/>
    <n v="66"/>
    <s v="PRATICIEN HOSPITALIER"/>
    <s v="M214"/>
    <s v="PRAT. HOSP. N. C. S."/>
    <n v="347008"/>
    <s v="SBA"/>
    <s v="ALI"/>
    <n v="0.8"/>
    <n v="0.8"/>
    <n v="0.8"/>
    <n v="0.8"/>
    <n v="0.8"/>
    <n v="0"/>
    <n v="31"/>
    <n v="31"/>
    <n v="0"/>
    <n v="1"/>
    <n v="0"/>
    <x v="2"/>
    <x v="3"/>
    <x v="2"/>
  </r>
  <r>
    <n v="221"/>
    <s v="CMP GD EVREUX"/>
    <s v="6V"/>
    <s v="PRATICIEN ATTACHE"/>
    <s v="B000"/>
    <s v="PRATICIEN ATTACHE TPL"/>
    <n v="340009"/>
    <s v="GARLEJS"/>
    <s v="GINTS"/>
    <n v="0.3"/>
    <n v="0.3"/>
    <n v="0.3"/>
    <n v="0.3"/>
    <n v="0.3"/>
    <n v="0"/>
    <n v="0"/>
    <n v="0"/>
    <n v="0"/>
    <n v="0"/>
    <n v="0"/>
    <x v="2"/>
    <x v="3"/>
    <x v="2"/>
  </r>
  <r>
    <n v="221"/>
    <s v="CMP GD EVREUX"/>
    <s v="6W"/>
    <s v="PRATICIEN ATTACHE ASSOCIE"/>
    <s v="B171"/>
    <s v="P.ATT.ASS. TPL AUTRE"/>
    <n v="345283"/>
    <s v="MATI"/>
    <s v="TAHAR"/>
    <n v="0.15"/>
    <n v="0.15"/>
    <n v="0.15"/>
    <n v="0.15"/>
    <n v="0.10199999999999999"/>
    <n v="4.8000000000000001E-2"/>
    <n v="0"/>
    <n v="0"/>
    <n v="0"/>
    <n v="0"/>
    <n v="0"/>
    <x v="2"/>
    <x v="3"/>
    <x v="2"/>
  </r>
  <r>
    <n v="221"/>
    <s v="CMP GD EVREUX"/>
    <s v="6X"/>
    <s v="PRAT ATT NON TRIENNAL"/>
    <s v="B200"/>
    <s v="PRATICIEN ATTACHE TPA"/>
    <n v="8771"/>
    <s v="MORVAN"/>
    <s v="JEAN"/>
    <n v="0.2"/>
    <n v="0.2"/>
    <n v="0.2"/>
    <n v="0.2"/>
    <n v="0.2"/>
    <n v="0"/>
    <n v="31"/>
    <n v="31"/>
    <n v="0"/>
    <n v="1"/>
    <n v="0"/>
    <x v="2"/>
    <x v="3"/>
    <x v="2"/>
  </r>
  <r>
    <n v="221"/>
    <s v="CMP GD EVREUX"/>
    <s v="6Y"/>
    <s v="PRAT ATT ASS NON TRIENNAL"/>
    <s v="B171"/>
    <s v="P.ATT.ASS. TPL AUTRE"/>
    <n v="348265"/>
    <s v="DEHINI"/>
    <s v="SALIMA"/>
    <n v="7.6999999999999999E-2"/>
    <n v="7.6999999999999999E-2"/>
    <n v="5.8000000000000003E-2"/>
    <n v="5.8000000000000003E-2"/>
    <n v="5.8000000000000003E-2"/>
    <n v="1.9E-2"/>
    <n v="4"/>
    <n v="3"/>
    <n v="1"/>
    <n v="1"/>
    <n v="0"/>
    <x v="2"/>
    <x v="3"/>
    <x v="2"/>
  </r>
  <r>
    <n v="221"/>
    <s v="CMP GD EVREUX"/>
    <n v="77"/>
    <s v="INTERNE EN MEDECINE OU PH"/>
    <s v="I081"/>
    <s v="INTERNE EN MEDECINE SPEC."/>
    <n v="344087"/>
    <s v="LEGRAND"/>
    <s v="PIERRE"/>
    <n v="1"/>
    <n v="1"/>
    <n v="1"/>
    <n v="1"/>
    <n v="1"/>
    <n v="0"/>
    <n v="31"/>
    <n v="31"/>
    <n v="0"/>
    <n v="1"/>
    <n v="0"/>
    <x v="2"/>
    <x v="3"/>
    <x v="2"/>
  </r>
  <r>
    <n v="270"/>
    <s v="CHARME MIEL"/>
    <n v="0"/>
    <s v="TITULAIRE"/>
    <s v="243A"/>
    <s v="(E) INFIRMIER D.E. CN"/>
    <n v="339145"/>
    <s v="VALOGNE"/>
    <s v="SANDRINE"/>
    <n v="0.8"/>
    <n v="0.85699999999999998"/>
    <n v="0.8"/>
    <n v="0.85699999999999998"/>
    <n v="0.8"/>
    <n v="0"/>
    <n v="31"/>
    <n v="31"/>
    <n v="0"/>
    <n v="1"/>
    <n v="0"/>
    <x v="0"/>
    <x v="2"/>
    <x v="0"/>
  </r>
  <r>
    <n v="270"/>
    <s v="CHARME MIEL"/>
    <n v="0"/>
    <s v="TITULAIRE"/>
    <n v="2617"/>
    <s v="ASE PRINCIPAL ASSISTANT SOCIAL"/>
    <n v="331937"/>
    <s v="BENHAJJOU-MILET"/>
    <s v="LYNDA"/>
    <n v="0.4"/>
    <n v="0.42899999999999999"/>
    <n v="0.4"/>
    <n v="0.42899999999999999"/>
    <n v="0.4"/>
    <n v="0"/>
    <n v="0"/>
    <n v="0"/>
    <n v="0"/>
    <n v="0"/>
    <n v="0"/>
    <x v="1"/>
    <x v="2"/>
    <x v="0"/>
  </r>
  <r>
    <n v="270"/>
    <s v="CHARME MIEL"/>
    <n v="0"/>
    <s v="TITULAIRE"/>
    <s v="273A"/>
    <s v="(E) INFIRMIER D.E. CS"/>
    <n v="10810"/>
    <s v="PETIT"/>
    <s v="LIONEL"/>
    <n v="1"/>
    <n v="1"/>
    <n v="1"/>
    <n v="1"/>
    <n v="1"/>
    <n v="0"/>
    <n v="31"/>
    <n v="31"/>
    <n v="0"/>
    <n v="1"/>
    <n v="0"/>
    <x v="0"/>
    <x v="2"/>
    <x v="0"/>
  </r>
  <r>
    <n v="270"/>
    <s v="CHARME MIEL"/>
    <n v="0"/>
    <s v="TITULAIRE"/>
    <s v="2A01"/>
    <s v="INFIRMIER D.E. CAT A GR.1"/>
    <n v="331176"/>
    <s v="COTTRON"/>
    <s v="SAMUEL"/>
    <n v="1"/>
    <n v="1"/>
    <n v="1"/>
    <n v="1"/>
    <n v="1"/>
    <n v="0"/>
    <n v="31"/>
    <n v="31"/>
    <n v="0"/>
    <n v="1"/>
    <n v="0"/>
    <x v="0"/>
    <x v="2"/>
    <x v="0"/>
  </r>
  <r>
    <n v="270"/>
    <s v="CHARME MIEL"/>
    <n v="0"/>
    <s v="TITULAIRE"/>
    <s v="2A01"/>
    <s v="INFIRMIER D.E. CAT A GR.1"/>
    <n v="331460"/>
    <s v="MOREIRA RODRIGUES"/>
    <s v="CAROLE"/>
    <n v="1"/>
    <n v="1"/>
    <n v="1"/>
    <n v="1"/>
    <n v="1"/>
    <n v="0"/>
    <n v="31"/>
    <n v="31"/>
    <n v="0"/>
    <n v="1"/>
    <n v="0"/>
    <x v="0"/>
    <x v="2"/>
    <x v="0"/>
  </r>
  <r>
    <n v="270"/>
    <s v="CHARME MIEL"/>
    <n v="0"/>
    <s v="TITULAIRE"/>
    <s v="2A01"/>
    <s v="INFIRMIER D.E. CAT A GR.1"/>
    <n v="338346"/>
    <s v="BUISINE"/>
    <s v="CAROLINE"/>
    <n v="1"/>
    <n v="1"/>
    <n v="1"/>
    <n v="1"/>
    <n v="1"/>
    <n v="0"/>
    <n v="31"/>
    <n v="31"/>
    <n v="0"/>
    <n v="1"/>
    <n v="0"/>
    <x v="0"/>
    <x v="2"/>
    <x v="0"/>
  </r>
  <r>
    <n v="270"/>
    <s v="CHARME MIEL"/>
    <n v="0"/>
    <s v="TITULAIRE"/>
    <s v="2A01"/>
    <s v="INFIRMIER D.E. CAT A GR.1"/>
    <n v="340880"/>
    <s v="CARPENTIER"/>
    <s v="FABIENNE"/>
    <n v="1"/>
    <n v="1"/>
    <n v="1"/>
    <n v="1"/>
    <n v="1"/>
    <n v="0"/>
    <n v="31"/>
    <n v="31"/>
    <n v="0"/>
    <n v="1"/>
    <n v="0"/>
    <x v="0"/>
    <x v="2"/>
    <x v="0"/>
  </r>
  <r>
    <n v="270"/>
    <s v="CHARME MIEL"/>
    <n v="0"/>
    <s v="TITULAIRE"/>
    <s v="2A01"/>
    <s v="INFIRMIER D.E. CAT A GR.1"/>
    <n v="341125"/>
    <s v="LEVAVASSEUR"/>
    <s v="JULIETTE"/>
    <n v="1"/>
    <n v="1"/>
    <n v="1"/>
    <n v="1"/>
    <n v="1"/>
    <n v="0"/>
    <n v="31"/>
    <n v="31"/>
    <n v="0"/>
    <n v="1"/>
    <n v="0"/>
    <x v="0"/>
    <x v="2"/>
    <x v="0"/>
  </r>
  <r>
    <n v="270"/>
    <s v="CHARME MIEL"/>
    <n v="0"/>
    <s v="TITULAIRE"/>
    <s v="2A01"/>
    <s v="INFIRMIER D.E. CAT A GR.1"/>
    <n v="341453"/>
    <s v="CHASTANET"/>
    <s v="KARINE"/>
    <n v="0.8"/>
    <n v="0.85699999999999998"/>
    <n v="0.8"/>
    <n v="0.85699999999999998"/>
    <n v="0.8"/>
    <n v="0"/>
    <n v="31"/>
    <n v="31"/>
    <n v="0"/>
    <n v="1"/>
    <n v="0"/>
    <x v="0"/>
    <x v="2"/>
    <x v="0"/>
  </r>
  <r>
    <n v="270"/>
    <s v="CHARME MIEL"/>
    <n v="0"/>
    <s v="TITULAIRE"/>
    <s v="2A01"/>
    <s v="INFIRMIER D.E. CAT A GR.1"/>
    <n v="342285"/>
    <s v="JOUENNE"/>
    <s v="SANDRINE"/>
    <n v="0.8"/>
    <n v="0.85699999999999998"/>
    <n v="0.8"/>
    <n v="0.85699999999999998"/>
    <n v="0.8"/>
    <n v="0"/>
    <n v="31"/>
    <n v="31"/>
    <n v="0"/>
    <n v="1"/>
    <n v="0"/>
    <x v="0"/>
    <x v="2"/>
    <x v="0"/>
  </r>
  <r>
    <n v="270"/>
    <s v="CHARME MIEL"/>
    <n v="0"/>
    <s v="TITULAIRE"/>
    <s v="2A01"/>
    <s v="INFIRMIER D.E. CAT A GR.1"/>
    <n v="342401"/>
    <s v="MOLLET"/>
    <s v="GAELLE"/>
    <n v="1"/>
    <n v="1"/>
    <n v="1"/>
    <n v="1"/>
    <n v="0"/>
    <n v="1"/>
    <n v="31"/>
    <n v="31"/>
    <n v="31"/>
    <n v="1"/>
    <n v="0"/>
    <x v="0"/>
    <x v="2"/>
    <x v="0"/>
  </r>
  <r>
    <n v="270"/>
    <s v="CHARME MIEL"/>
    <n v="0"/>
    <s v="TITULAIRE"/>
    <s v="2A01"/>
    <s v="INFIRMIER D.E. CAT A GR.1"/>
    <n v="343608"/>
    <s v="GODARD"/>
    <s v="CECILIA"/>
    <n v="1"/>
    <n v="1"/>
    <n v="1"/>
    <n v="1"/>
    <n v="1"/>
    <n v="0"/>
    <n v="31"/>
    <n v="31"/>
    <n v="0"/>
    <n v="1"/>
    <n v="0"/>
    <x v="0"/>
    <x v="2"/>
    <x v="0"/>
  </r>
  <r>
    <n v="270"/>
    <s v="CHARME MIEL"/>
    <n v="0"/>
    <s v="TITULAIRE"/>
    <n v="3001"/>
    <s v="AIDE SOIGNANT"/>
    <n v="332940"/>
    <s v="PELTI"/>
    <s v="MARILYNE"/>
    <n v="1"/>
    <n v="1"/>
    <n v="1"/>
    <n v="1"/>
    <n v="0"/>
    <n v="1"/>
    <n v="31"/>
    <n v="31"/>
    <n v="31"/>
    <n v="1"/>
    <n v="0"/>
    <x v="0"/>
    <x v="2"/>
    <x v="0"/>
  </r>
  <r>
    <n v="270"/>
    <s v="CHARME MIEL"/>
    <n v="0"/>
    <s v="TITULAIRE"/>
    <n v="3001"/>
    <s v="AIDE SOIGNANT"/>
    <n v="338845"/>
    <s v="GALAT"/>
    <s v="KATIA"/>
    <n v="1"/>
    <n v="1"/>
    <n v="1"/>
    <n v="1"/>
    <n v="1"/>
    <n v="0"/>
    <n v="31"/>
    <n v="31"/>
    <n v="0"/>
    <n v="1"/>
    <n v="0"/>
    <x v="0"/>
    <x v="2"/>
    <x v="0"/>
  </r>
  <r>
    <n v="270"/>
    <s v="CHARME MIEL"/>
    <n v="0"/>
    <s v="TITULAIRE"/>
    <n v="3001"/>
    <s v="AIDE SOIGNANT"/>
    <n v="338925"/>
    <s v="VERGEZ"/>
    <s v="LAURENCE"/>
    <n v="1"/>
    <n v="1"/>
    <n v="1"/>
    <n v="1"/>
    <n v="1"/>
    <n v="0"/>
    <n v="31"/>
    <n v="31"/>
    <n v="0"/>
    <n v="1"/>
    <n v="0"/>
    <x v="0"/>
    <x v="2"/>
    <x v="0"/>
  </r>
  <r>
    <n v="270"/>
    <s v="CHARME MIEL"/>
    <n v="0"/>
    <s v="TITULAIRE"/>
    <n v="3001"/>
    <s v="AIDE SOIGNANT"/>
    <n v="339940"/>
    <s v="FOUQUET"/>
    <s v="ISABELLE"/>
    <n v="0.8"/>
    <n v="0.85699999999999998"/>
    <n v="0.8"/>
    <n v="0.85699999999999998"/>
    <n v="0.8"/>
    <n v="0"/>
    <n v="31"/>
    <n v="31"/>
    <n v="0"/>
    <n v="1"/>
    <n v="0"/>
    <x v="0"/>
    <x v="2"/>
    <x v="0"/>
  </r>
  <r>
    <n v="270"/>
    <s v="CHARME MIEL"/>
    <n v="0"/>
    <s v="TITULAIRE"/>
    <n v="3002"/>
    <s v="AIDE SOIGNANT CLAS SUP"/>
    <n v="15482"/>
    <s v="VERON"/>
    <s v="FRANCIS"/>
    <n v="1"/>
    <n v="1"/>
    <n v="1"/>
    <n v="1"/>
    <n v="1"/>
    <n v="0"/>
    <n v="31"/>
    <n v="31"/>
    <n v="0"/>
    <n v="1"/>
    <n v="0"/>
    <x v="0"/>
    <x v="2"/>
    <x v="0"/>
  </r>
  <r>
    <n v="270"/>
    <s v="CHARME MIEL"/>
    <n v="0"/>
    <s v="TITULAIRE"/>
    <n v="3003"/>
    <s v="AIDE SOIGNANT CLAS EXC"/>
    <n v="15530"/>
    <s v="HERPIN"/>
    <s v="JERRY"/>
    <n v="1"/>
    <n v="1"/>
    <n v="1"/>
    <n v="1"/>
    <n v="1"/>
    <n v="0"/>
    <n v="31"/>
    <n v="31"/>
    <n v="0"/>
    <n v="1"/>
    <n v="0"/>
    <x v="0"/>
    <x v="2"/>
    <x v="0"/>
  </r>
  <r>
    <n v="270"/>
    <s v="CHARME MIEL"/>
    <n v="0"/>
    <s v="TITULAIRE"/>
    <n v="3008"/>
    <s v="AIDE MEDICO-PSYCHOL"/>
    <n v="331686"/>
    <s v="PICHOU"/>
    <s v="CAROLINE"/>
    <n v="0.45200000000000001"/>
    <n v="0.45200000000000001"/>
    <n v="0.45200000000000001"/>
    <n v="0.45200000000000001"/>
    <n v="0.45200000000000001"/>
    <n v="0"/>
    <n v="14"/>
    <n v="14"/>
    <n v="0"/>
    <n v="1"/>
    <n v="0"/>
    <x v="0"/>
    <x v="2"/>
    <x v="0"/>
  </r>
  <r>
    <n v="270"/>
    <s v="CHARME MIEL"/>
    <n v="0"/>
    <s v="TITULAIRE"/>
    <n v="3008"/>
    <s v="AIDE MEDICO-PSYCHOL"/>
    <n v="339983"/>
    <s v="PLANCHAT"/>
    <s v="MARIE-LAURE"/>
    <n v="1"/>
    <n v="1"/>
    <n v="1"/>
    <n v="1"/>
    <n v="1"/>
    <n v="0"/>
    <n v="31"/>
    <n v="31"/>
    <n v="0"/>
    <n v="1"/>
    <n v="0"/>
    <x v="0"/>
    <x v="2"/>
    <x v="0"/>
  </r>
  <r>
    <n v="270"/>
    <s v="CHARME MIEL"/>
    <n v="0"/>
    <s v="TITULAIRE"/>
    <n v="3256"/>
    <s v="A.S.H. QUALIFIE C.N."/>
    <n v="31605"/>
    <s v="DIACRE"/>
    <s v="FLORENCE"/>
    <n v="1"/>
    <n v="1"/>
    <n v="1"/>
    <n v="1"/>
    <n v="1"/>
    <n v="0"/>
    <n v="31"/>
    <n v="31"/>
    <n v="0"/>
    <n v="1"/>
    <n v="0"/>
    <x v="0"/>
    <x v="2"/>
    <x v="0"/>
  </r>
  <r>
    <n v="270"/>
    <s v="CHARME MIEL"/>
    <n v="0"/>
    <s v="TITULAIRE"/>
    <n v="3256"/>
    <s v="A.S.H. QUALIFIE C.N."/>
    <n v="331267"/>
    <s v="COUTAUDIER"/>
    <s v="ISABELLE"/>
    <n v="1"/>
    <n v="1"/>
    <n v="1"/>
    <n v="1"/>
    <n v="1"/>
    <n v="0"/>
    <n v="31"/>
    <n v="31"/>
    <n v="0"/>
    <n v="1"/>
    <n v="0"/>
    <x v="0"/>
    <x v="2"/>
    <x v="0"/>
  </r>
  <r>
    <n v="270"/>
    <s v="CHARME MIEL"/>
    <n v="0"/>
    <s v="TITULAIRE"/>
    <n v="3257"/>
    <s v="A.S.H. QUALIFIE C.S."/>
    <n v="19891"/>
    <s v="NOE"/>
    <s v="PHILIPPE"/>
    <n v="1"/>
    <n v="1"/>
    <n v="1"/>
    <n v="1"/>
    <n v="1"/>
    <n v="0"/>
    <n v="31"/>
    <n v="31"/>
    <n v="0"/>
    <n v="1"/>
    <n v="0"/>
    <x v="0"/>
    <x v="2"/>
    <x v="0"/>
  </r>
  <r>
    <n v="270"/>
    <s v="CHARME MIEL"/>
    <n v="0"/>
    <s v="TITULAIRE"/>
    <n v="6012"/>
    <s v="PSYCHOLOGUE C.N."/>
    <n v="330990"/>
    <s v="BEAUVALLET"/>
    <s v="ANNE"/>
    <n v="0.16"/>
    <n v="0.17100000000000001"/>
    <n v="0.16"/>
    <n v="0.17100000000000001"/>
    <n v="0.16"/>
    <n v="0"/>
    <n v="0"/>
    <n v="0"/>
    <n v="0"/>
    <n v="0"/>
    <n v="0"/>
    <x v="0"/>
    <x v="2"/>
    <x v="0"/>
  </r>
  <r>
    <n v="270"/>
    <s v="CHARME MIEL"/>
    <n v="9"/>
    <s v="TITUL. DETACHE STAG."/>
    <n v="1801"/>
    <s v="IDE CADRE SANTE PARAMEDICAL"/>
    <n v="341249"/>
    <s v="BRAHIM BEN MOHAMED"/>
    <s v="CAROLE"/>
    <n v="1"/>
    <n v="1"/>
    <n v="1"/>
    <n v="1"/>
    <n v="1"/>
    <n v="0"/>
    <n v="31"/>
    <n v="31"/>
    <n v="0"/>
    <n v="1"/>
    <n v="0"/>
    <x v="0"/>
    <x v="2"/>
    <x v="0"/>
  </r>
  <r>
    <n v="270"/>
    <s v="CHARME MIEL"/>
    <n v="12"/>
    <s v="STAGIAIRE"/>
    <n v="3256"/>
    <s v="A.S.H. QUALIFIE C.N."/>
    <n v="335701"/>
    <s v="MARTI"/>
    <s v="EMILIE"/>
    <n v="1"/>
    <n v="1"/>
    <n v="1"/>
    <n v="1"/>
    <n v="1"/>
    <n v="0"/>
    <n v="31"/>
    <n v="31"/>
    <n v="0"/>
    <n v="1"/>
    <n v="0"/>
    <x v="0"/>
    <x v="2"/>
    <x v="0"/>
  </r>
  <r>
    <n v="270"/>
    <s v="CHARME MIEL"/>
    <n v="20"/>
    <s v="CONTRACTUEL"/>
    <n v="2617"/>
    <s v="ASE PRINCIPAL ASSISTANT SOCIAL"/>
    <n v="345556"/>
    <s v="PRIMOIS"/>
    <s v="MARIE-CHRISTINE"/>
    <n v="0.1"/>
    <n v="0.1"/>
    <n v="0.1"/>
    <n v="0.1"/>
    <n v="0.1"/>
    <n v="0"/>
    <n v="0"/>
    <n v="0"/>
    <n v="0"/>
    <n v="0"/>
    <n v="0"/>
    <x v="1"/>
    <x v="2"/>
    <x v="1"/>
  </r>
  <r>
    <n v="270"/>
    <s v="CHARME MIEL"/>
    <n v="20"/>
    <s v="CONTRACTUEL"/>
    <s v="2A01"/>
    <s v="INFIRMIER D.E. CAT A GR.1"/>
    <n v="347830"/>
    <s v="MERTES"/>
    <s v="MALLORY"/>
    <n v="1"/>
    <n v="1"/>
    <n v="1"/>
    <n v="1"/>
    <n v="1"/>
    <n v="0"/>
    <n v="31"/>
    <n v="31"/>
    <n v="0"/>
    <n v="1"/>
    <n v="0"/>
    <x v="0"/>
    <x v="2"/>
    <x v="1"/>
  </r>
  <r>
    <n v="270"/>
    <s v="CHARME MIEL"/>
    <n v="20"/>
    <s v="CONTRACTUEL"/>
    <s v="2A01"/>
    <s v="INFIRMIER D.E. CAT A GR.1"/>
    <n v="348550"/>
    <s v="BESNOIN"/>
    <s v="MARION"/>
    <n v="0.90300000000000002"/>
    <n v="0.90300000000000002"/>
    <n v="0.90300000000000002"/>
    <n v="0.90300000000000002"/>
    <n v="0.90300000000000002"/>
    <n v="0"/>
    <n v="28"/>
    <n v="28"/>
    <n v="0"/>
    <n v="1"/>
    <n v="0"/>
    <x v="0"/>
    <x v="2"/>
    <x v="1"/>
  </r>
  <r>
    <n v="270"/>
    <s v="CHARME MIEL"/>
    <n v="20"/>
    <s v="CONTRACTUEL"/>
    <n v="3001"/>
    <s v="AIDE SOIGNANT"/>
    <n v="341850"/>
    <s v="HAMRAOUI DUBUGET"/>
    <s v="AURELIE"/>
    <n v="1"/>
    <n v="1"/>
    <n v="0.64500000000000002"/>
    <n v="0.64500000000000002"/>
    <n v="0"/>
    <n v="1"/>
    <n v="31"/>
    <n v="20"/>
    <n v="31"/>
    <n v="1"/>
    <n v="0"/>
    <x v="0"/>
    <x v="2"/>
    <x v="1"/>
  </r>
  <r>
    <n v="270"/>
    <s v="CHARME MIEL"/>
    <n v="20"/>
    <s v="CONTRACTUEL"/>
    <n v="3001"/>
    <s v="AIDE SOIGNANT"/>
    <n v="342092"/>
    <s v="TRAORE"/>
    <s v="HORTENSE"/>
    <n v="1"/>
    <n v="1"/>
    <n v="1"/>
    <n v="1"/>
    <n v="1"/>
    <n v="0"/>
    <n v="31"/>
    <n v="31"/>
    <n v="0"/>
    <n v="1"/>
    <n v="0"/>
    <x v="0"/>
    <x v="2"/>
    <x v="1"/>
  </r>
  <r>
    <n v="270"/>
    <s v="CHARME MIEL"/>
    <n v="21"/>
    <s v="CONTRACT.SUR EMPLOI PERM."/>
    <n v="3256"/>
    <s v="A.S.H. QUALIFIE C.N."/>
    <n v="340632"/>
    <s v="MESNIL"/>
    <s v="GUILLAUME"/>
    <n v="1"/>
    <n v="1"/>
    <n v="1"/>
    <n v="1"/>
    <n v="9.7000000000000003E-2"/>
    <n v="0.90300000000000002"/>
    <n v="31"/>
    <n v="31"/>
    <n v="28"/>
    <n v="1"/>
    <n v="0"/>
    <x v="0"/>
    <x v="2"/>
    <x v="3"/>
  </r>
  <r>
    <n v="270"/>
    <s v="CHARME MIEL"/>
    <n v="25"/>
    <s v="CONTRACT.DE REMPLACEMENT"/>
    <n v="3001"/>
    <s v="AIDE SOIGNANT"/>
    <n v="347794"/>
    <s v="RAU"/>
    <s v="SUZY"/>
    <n v="1"/>
    <n v="1"/>
    <n v="1"/>
    <n v="1"/>
    <n v="1"/>
    <n v="0"/>
    <n v="31"/>
    <n v="31"/>
    <n v="0"/>
    <n v="1"/>
    <n v="0"/>
    <x v="0"/>
    <x v="2"/>
    <x v="1"/>
  </r>
  <r>
    <n v="270"/>
    <s v="CHARME MIEL"/>
    <n v="25"/>
    <s v="CONTRACT.DE REMPLACEMENT"/>
    <n v="3001"/>
    <s v="AIDE SOIGNANT"/>
    <n v="348491"/>
    <s v="HORCKMANS"/>
    <s v="MARION"/>
    <n v="6.5000000000000002E-2"/>
    <n v="6.5000000000000002E-2"/>
    <n v="6.5000000000000002E-2"/>
    <n v="6.5000000000000002E-2"/>
    <n v="6.5000000000000002E-2"/>
    <n v="0"/>
    <n v="2"/>
    <n v="2"/>
    <n v="0"/>
    <n v="1"/>
    <n v="0"/>
    <x v="0"/>
    <x v="2"/>
    <x v="1"/>
  </r>
  <r>
    <n v="270"/>
    <s v="CHARME MIEL"/>
    <n v="25"/>
    <s v="CONTRACT.DE REMPLACEMENT"/>
    <n v="3256"/>
    <s v="A.S.H. QUALIFIE C.N."/>
    <n v="348571"/>
    <s v="BOIS"/>
    <s v="SOFIAN"/>
    <n v="0.45200000000000001"/>
    <n v="0.45200000000000001"/>
    <n v="0.45200000000000001"/>
    <n v="0.45200000000000001"/>
    <n v="0.45200000000000001"/>
    <n v="0"/>
    <n v="14"/>
    <n v="14"/>
    <n v="0"/>
    <n v="1"/>
    <n v="0"/>
    <x v="0"/>
    <x v="2"/>
    <x v="1"/>
  </r>
  <r>
    <n v="270"/>
    <s v="CHARME MIEL"/>
    <s v="6V"/>
    <s v="PRATICIEN ATTACHE"/>
    <s v="B000"/>
    <s v="PRATICIEN ATTACHE TPL"/>
    <n v="26729"/>
    <s v="OLAYAN"/>
    <s v="FAYSAL"/>
    <n v="0.4"/>
    <n v="0.42899999999999999"/>
    <n v="0.4"/>
    <n v="0.42899999999999999"/>
    <n v="0.4"/>
    <n v="0"/>
    <n v="0"/>
    <n v="0"/>
    <n v="0"/>
    <n v="0"/>
    <n v="0"/>
    <x v="2"/>
    <x v="2"/>
    <x v="2"/>
  </r>
  <r>
    <n v="271"/>
    <s v="CHARME POURPRE"/>
    <n v="0"/>
    <s v="TITULAIRE"/>
    <n v="1801"/>
    <s v="IDE CADRE SANTE PARAMEDICAL"/>
    <n v="19790"/>
    <s v="VALLOIS"/>
    <s v="SOPHIE"/>
    <n v="1"/>
    <n v="1"/>
    <n v="1"/>
    <n v="1"/>
    <n v="1"/>
    <n v="0"/>
    <n v="31"/>
    <n v="31"/>
    <n v="0"/>
    <n v="1"/>
    <n v="0"/>
    <x v="0"/>
    <x v="2"/>
    <x v="0"/>
  </r>
  <r>
    <n v="271"/>
    <s v="CHARME POURPRE"/>
    <n v="0"/>
    <s v="TITULAIRE"/>
    <s v="243A"/>
    <s v="(E) INFIRMIER D.E. CN"/>
    <n v="31911"/>
    <s v="NOURRY"/>
    <s v="CARINE"/>
    <n v="1"/>
    <n v="1"/>
    <n v="1"/>
    <n v="1"/>
    <n v="1"/>
    <n v="0"/>
    <n v="31"/>
    <n v="31"/>
    <n v="0"/>
    <n v="1"/>
    <n v="0"/>
    <x v="0"/>
    <x v="2"/>
    <x v="0"/>
  </r>
  <r>
    <n v="271"/>
    <s v="CHARME POURPRE"/>
    <n v="0"/>
    <s v="TITULAIRE"/>
    <s v="243A"/>
    <s v="(E) INFIRMIER D.E. CN"/>
    <n v="332441"/>
    <s v="GUICHARD"/>
    <s v="SABRINA"/>
    <n v="1"/>
    <n v="1"/>
    <n v="1"/>
    <n v="1"/>
    <n v="1"/>
    <n v="0"/>
    <n v="31"/>
    <n v="31"/>
    <n v="0"/>
    <n v="1"/>
    <n v="0"/>
    <x v="0"/>
    <x v="2"/>
    <x v="0"/>
  </r>
  <r>
    <n v="271"/>
    <s v="CHARME POURPRE"/>
    <n v="0"/>
    <s v="TITULAIRE"/>
    <s v="243A"/>
    <s v="(E) INFIRMIER D.E. CN"/>
    <n v="337128"/>
    <s v="BLONDEEL"/>
    <s v="PIERRE"/>
    <n v="0.8"/>
    <n v="0.85699999999999998"/>
    <n v="0.8"/>
    <n v="0.85699999999999998"/>
    <n v="0.8"/>
    <n v="0"/>
    <n v="31"/>
    <n v="31"/>
    <n v="0"/>
    <n v="1"/>
    <n v="0"/>
    <x v="0"/>
    <x v="2"/>
    <x v="0"/>
  </r>
  <r>
    <n v="271"/>
    <s v="CHARME POURPRE"/>
    <n v="0"/>
    <s v="TITULAIRE"/>
    <n v="2617"/>
    <s v="ASE PRINCIPAL ASSISTANT SOCIAL"/>
    <n v="340010"/>
    <s v="SAUVAGE"/>
    <s v="CAROLINE"/>
    <n v="0.4"/>
    <n v="0.42899999999999999"/>
    <n v="0.4"/>
    <n v="0.42899999999999999"/>
    <n v="0.4"/>
    <n v="0"/>
    <n v="31"/>
    <n v="31"/>
    <n v="0"/>
    <n v="1"/>
    <n v="0"/>
    <x v="1"/>
    <x v="2"/>
    <x v="0"/>
  </r>
  <r>
    <n v="271"/>
    <s v="CHARME POURPRE"/>
    <n v="0"/>
    <s v="TITULAIRE"/>
    <n v="2633"/>
    <s v="ANIMATEUR PRINCIPAL 2E CL."/>
    <n v="24891"/>
    <s v="POCHON"/>
    <s v="JEAN"/>
    <n v="0.9"/>
    <n v="0.9"/>
    <n v="0.9"/>
    <n v="0.9"/>
    <n v="0.9"/>
    <n v="0"/>
    <n v="31"/>
    <n v="31"/>
    <n v="0"/>
    <n v="1"/>
    <n v="0"/>
    <x v="1"/>
    <x v="2"/>
    <x v="0"/>
  </r>
  <r>
    <n v="271"/>
    <s v="CHARME POURPRE"/>
    <n v="0"/>
    <s v="TITULAIRE"/>
    <s v="273A"/>
    <s v="(E) INFIRMIER D.E. CS"/>
    <n v="5536"/>
    <s v="TOTH"/>
    <s v="MARTINE"/>
    <n v="1"/>
    <n v="1"/>
    <n v="1"/>
    <n v="1"/>
    <n v="1"/>
    <n v="0"/>
    <n v="31"/>
    <n v="31"/>
    <n v="0"/>
    <n v="1"/>
    <n v="0"/>
    <x v="0"/>
    <x v="2"/>
    <x v="0"/>
  </r>
  <r>
    <n v="271"/>
    <s v="CHARME POURPRE"/>
    <n v="0"/>
    <s v="TITULAIRE"/>
    <s v="273A"/>
    <s v="(E) INFIRMIER D.E. CS"/>
    <n v="12779"/>
    <s v="LAZAR"/>
    <s v="SERGE"/>
    <n v="1"/>
    <n v="1"/>
    <n v="1"/>
    <n v="1"/>
    <n v="1"/>
    <n v="0"/>
    <n v="31"/>
    <n v="31"/>
    <n v="0"/>
    <n v="1"/>
    <n v="0"/>
    <x v="0"/>
    <x v="2"/>
    <x v="0"/>
  </r>
  <r>
    <n v="271"/>
    <s v="CHARME POURPRE"/>
    <n v="0"/>
    <s v="TITULAIRE"/>
    <s v="273A"/>
    <s v="(E) INFIRMIER D.E. CS"/>
    <n v="14763"/>
    <s v="CHERIFI"/>
    <s v="MOURAD"/>
    <n v="0.8"/>
    <n v="0.85699999999999998"/>
    <n v="0.8"/>
    <n v="0.85699999999999998"/>
    <n v="0.8"/>
    <n v="0"/>
    <n v="31"/>
    <n v="31"/>
    <n v="0"/>
    <n v="1"/>
    <n v="0"/>
    <x v="0"/>
    <x v="2"/>
    <x v="0"/>
  </r>
  <r>
    <n v="271"/>
    <s v="CHARME POURPRE"/>
    <n v="0"/>
    <s v="TITULAIRE"/>
    <s v="273A"/>
    <s v="(E) INFIRMIER D.E. CS"/>
    <n v="23844"/>
    <s v="ROUSSELOT"/>
    <s v="PATRICIA"/>
    <n v="1"/>
    <n v="1"/>
    <n v="1"/>
    <n v="1"/>
    <n v="1"/>
    <n v="0"/>
    <n v="31"/>
    <n v="31"/>
    <n v="0"/>
    <n v="1"/>
    <n v="0"/>
    <x v="0"/>
    <x v="2"/>
    <x v="0"/>
  </r>
  <r>
    <n v="271"/>
    <s v="CHARME POURPRE"/>
    <n v="0"/>
    <s v="TITULAIRE"/>
    <s v="2A01"/>
    <s v="INFIRMIER D.E. CAT A GR.1"/>
    <n v="333309"/>
    <s v="PATINO VILLENA"/>
    <s v="ALEJANDRA"/>
    <n v="1"/>
    <n v="1"/>
    <n v="1"/>
    <n v="1"/>
    <n v="1"/>
    <n v="0"/>
    <n v="31"/>
    <n v="31"/>
    <n v="0"/>
    <n v="1"/>
    <n v="0"/>
    <x v="0"/>
    <x v="2"/>
    <x v="0"/>
  </r>
  <r>
    <n v="271"/>
    <s v="CHARME POURPRE"/>
    <n v="0"/>
    <s v="TITULAIRE"/>
    <s v="2A01"/>
    <s v="INFIRMIER D.E. CAT A GR.1"/>
    <n v="334232"/>
    <s v="COLOMBEL"/>
    <s v="MAUREEN"/>
    <n v="1"/>
    <n v="1"/>
    <n v="1"/>
    <n v="1"/>
    <n v="1"/>
    <n v="0"/>
    <n v="31"/>
    <n v="31"/>
    <n v="0"/>
    <n v="1"/>
    <n v="0"/>
    <x v="0"/>
    <x v="2"/>
    <x v="0"/>
  </r>
  <r>
    <n v="271"/>
    <s v="CHARME POURPRE"/>
    <n v="0"/>
    <s v="TITULAIRE"/>
    <s v="2A01"/>
    <s v="INFIRMIER D.E. CAT A GR.1"/>
    <n v="341136"/>
    <s v="GASPARA"/>
    <s v="INGRID"/>
    <n v="1"/>
    <n v="1"/>
    <n v="1"/>
    <n v="1"/>
    <n v="1"/>
    <n v="0"/>
    <n v="31"/>
    <n v="31"/>
    <n v="0"/>
    <n v="1"/>
    <n v="0"/>
    <x v="0"/>
    <x v="2"/>
    <x v="0"/>
  </r>
  <r>
    <n v="271"/>
    <s v="CHARME POURPRE"/>
    <n v="0"/>
    <s v="TITULAIRE"/>
    <s v="2A01"/>
    <s v="INFIRMIER D.E. CAT A GR.1"/>
    <n v="342220"/>
    <s v="BARDAINE"/>
    <s v="AMELIE"/>
    <n v="1"/>
    <n v="1"/>
    <n v="1"/>
    <n v="1"/>
    <n v="0"/>
    <n v="1"/>
    <n v="31"/>
    <n v="31"/>
    <n v="31"/>
    <n v="1"/>
    <n v="0"/>
    <x v="0"/>
    <x v="2"/>
    <x v="0"/>
  </r>
  <r>
    <n v="271"/>
    <s v="CHARME POURPRE"/>
    <n v="0"/>
    <s v="TITULAIRE"/>
    <s v="2B01"/>
    <s v="INFIRMIER D.E. CAT A GR.2"/>
    <n v="13997"/>
    <s v="DOUSSAUD"/>
    <s v="LUC"/>
    <n v="1"/>
    <n v="1"/>
    <n v="1"/>
    <n v="1"/>
    <n v="1"/>
    <n v="0"/>
    <n v="31"/>
    <n v="31"/>
    <n v="0"/>
    <n v="1"/>
    <n v="0"/>
    <x v="0"/>
    <x v="2"/>
    <x v="0"/>
  </r>
  <r>
    <n v="271"/>
    <s v="CHARME POURPRE"/>
    <n v="0"/>
    <s v="TITULAIRE"/>
    <n v="3001"/>
    <s v="AIDE SOIGNANT"/>
    <n v="32710"/>
    <s v="SABATIER"/>
    <s v="SEVERINE"/>
    <n v="1"/>
    <n v="1"/>
    <n v="1"/>
    <n v="1"/>
    <n v="1"/>
    <n v="0"/>
    <n v="31"/>
    <n v="31"/>
    <n v="0"/>
    <n v="1"/>
    <n v="0"/>
    <x v="0"/>
    <x v="2"/>
    <x v="0"/>
  </r>
  <r>
    <n v="271"/>
    <s v="CHARME POURPRE"/>
    <n v="0"/>
    <s v="TITULAIRE"/>
    <n v="3002"/>
    <s v="AIDE SOIGNANT CLAS SUP"/>
    <n v="20766"/>
    <s v="DUMONT"/>
    <s v="PHILIPPE"/>
    <n v="1"/>
    <n v="1"/>
    <n v="1"/>
    <n v="1"/>
    <n v="1"/>
    <n v="0"/>
    <n v="31"/>
    <n v="31"/>
    <n v="0"/>
    <n v="1"/>
    <n v="0"/>
    <x v="0"/>
    <x v="2"/>
    <x v="0"/>
  </r>
  <r>
    <n v="271"/>
    <s v="CHARME POURPRE"/>
    <n v="0"/>
    <s v="TITULAIRE"/>
    <n v="3002"/>
    <s v="AIDE SOIGNANT CLAS SUP"/>
    <n v="28972"/>
    <s v="BONIZEC"/>
    <s v="NATHALIE"/>
    <n v="1"/>
    <n v="1"/>
    <n v="1"/>
    <n v="1"/>
    <n v="1"/>
    <n v="0"/>
    <n v="31"/>
    <n v="31"/>
    <n v="0"/>
    <n v="1"/>
    <n v="0"/>
    <x v="0"/>
    <x v="2"/>
    <x v="0"/>
  </r>
  <r>
    <n v="271"/>
    <s v="CHARME POURPRE"/>
    <n v="0"/>
    <s v="TITULAIRE"/>
    <n v="3002"/>
    <s v="AIDE SOIGNANT CLAS SUP"/>
    <n v="32506"/>
    <s v="AUBEL"/>
    <s v="SANDRA"/>
    <n v="1"/>
    <n v="1"/>
    <n v="1"/>
    <n v="1"/>
    <n v="1"/>
    <n v="0"/>
    <n v="31"/>
    <n v="31"/>
    <n v="0"/>
    <n v="1"/>
    <n v="0"/>
    <x v="0"/>
    <x v="2"/>
    <x v="0"/>
  </r>
  <r>
    <n v="271"/>
    <s v="CHARME POURPRE"/>
    <n v="0"/>
    <s v="TITULAIRE"/>
    <n v="3003"/>
    <s v="AIDE SOIGNANT CLAS EXC"/>
    <n v="16270"/>
    <s v="DEBOMY"/>
    <s v="JACQUES"/>
    <n v="1"/>
    <n v="1"/>
    <n v="1"/>
    <n v="1"/>
    <n v="1"/>
    <n v="0"/>
    <n v="31"/>
    <n v="31"/>
    <n v="0"/>
    <n v="1"/>
    <n v="0"/>
    <x v="0"/>
    <x v="2"/>
    <x v="0"/>
  </r>
  <r>
    <n v="271"/>
    <s v="CHARME POURPRE"/>
    <n v="0"/>
    <s v="TITULAIRE"/>
    <n v="3003"/>
    <s v="AIDE SOIGNANT CLAS EXC"/>
    <n v="20380"/>
    <s v="LEVEAU"/>
    <s v="NICOLE"/>
    <n v="1"/>
    <n v="1"/>
    <n v="1"/>
    <n v="1"/>
    <n v="1"/>
    <n v="0"/>
    <n v="31"/>
    <n v="31"/>
    <n v="0"/>
    <n v="1"/>
    <n v="0"/>
    <x v="0"/>
    <x v="2"/>
    <x v="0"/>
  </r>
  <r>
    <n v="271"/>
    <s v="CHARME POURPRE"/>
    <n v="0"/>
    <s v="TITULAIRE"/>
    <n v="3009"/>
    <s v="AIDE MED-PSYCHOL CLAS SUP"/>
    <n v="25726"/>
    <s v="DARREAU"/>
    <s v="CATHERINE"/>
    <n v="1"/>
    <n v="1"/>
    <n v="1"/>
    <n v="1"/>
    <n v="1"/>
    <n v="0"/>
    <n v="31"/>
    <n v="31"/>
    <n v="0"/>
    <n v="1"/>
    <n v="0"/>
    <x v="0"/>
    <x v="2"/>
    <x v="0"/>
  </r>
  <r>
    <n v="271"/>
    <s v="CHARME POURPRE"/>
    <n v="0"/>
    <s v="TITULAIRE"/>
    <n v="3256"/>
    <s v="A.S.H. QUALIFIE C.N."/>
    <n v="26569"/>
    <s v="POHER"/>
    <s v="CHRISTINE"/>
    <n v="1"/>
    <n v="1"/>
    <n v="1"/>
    <n v="1"/>
    <n v="1"/>
    <n v="0"/>
    <n v="31"/>
    <n v="31"/>
    <n v="0"/>
    <n v="1"/>
    <n v="0"/>
    <x v="0"/>
    <x v="2"/>
    <x v="0"/>
  </r>
  <r>
    <n v="271"/>
    <s v="CHARME POURPRE"/>
    <n v="0"/>
    <s v="TITULAIRE"/>
    <n v="3256"/>
    <s v="A.S.H. QUALIFIE C.N."/>
    <n v="29647"/>
    <s v="RIVIERE"/>
    <s v="MARIANNE"/>
    <n v="1"/>
    <n v="1"/>
    <n v="1"/>
    <n v="1"/>
    <n v="1"/>
    <n v="0"/>
    <n v="31"/>
    <n v="31"/>
    <n v="0"/>
    <n v="1"/>
    <n v="0"/>
    <x v="0"/>
    <x v="2"/>
    <x v="0"/>
  </r>
  <r>
    <n v="271"/>
    <s v="CHARME POURPRE"/>
    <n v="0"/>
    <s v="TITULAIRE"/>
    <n v="3256"/>
    <s v="A.S.H. QUALIFIE C.N."/>
    <n v="29750"/>
    <s v="DOUVILLE"/>
    <s v="ARMELLE"/>
    <n v="1"/>
    <n v="1"/>
    <n v="1"/>
    <n v="1"/>
    <n v="1"/>
    <n v="0"/>
    <n v="31"/>
    <n v="31"/>
    <n v="0"/>
    <n v="1"/>
    <n v="0"/>
    <x v="0"/>
    <x v="2"/>
    <x v="0"/>
  </r>
  <r>
    <n v="271"/>
    <s v="CHARME POURPRE"/>
    <n v="0"/>
    <s v="TITULAIRE"/>
    <n v="3256"/>
    <s v="A.S.H. QUALIFIE C.N."/>
    <n v="31762"/>
    <s v="DESPRES"/>
    <s v="KARINE"/>
    <n v="1"/>
    <n v="1"/>
    <n v="0.64500000000000002"/>
    <n v="0.64500000000000002"/>
    <n v="0"/>
    <n v="1"/>
    <n v="31"/>
    <n v="20"/>
    <n v="31"/>
    <n v="1"/>
    <n v="0"/>
    <x v="0"/>
    <x v="2"/>
    <x v="0"/>
  </r>
  <r>
    <n v="271"/>
    <s v="CHARME POURPRE"/>
    <n v="0"/>
    <s v="TITULAIRE"/>
    <n v="3256"/>
    <s v="A.S.H. QUALIFIE C.N."/>
    <n v="332838"/>
    <s v="BOULAND"/>
    <s v="KARINE"/>
    <n v="1"/>
    <n v="1"/>
    <n v="1"/>
    <n v="1"/>
    <n v="1"/>
    <n v="0"/>
    <n v="31"/>
    <n v="31"/>
    <n v="0"/>
    <n v="1"/>
    <n v="0"/>
    <x v="0"/>
    <x v="2"/>
    <x v="0"/>
  </r>
  <r>
    <n v="271"/>
    <s v="CHARME POURPRE"/>
    <n v="0"/>
    <s v="TITULAIRE"/>
    <n v="3256"/>
    <s v="A.S.H. QUALIFIE C.N."/>
    <n v="340472"/>
    <s v="COUTAUDIER"/>
    <s v="MEGUY"/>
    <n v="0.67700000000000005"/>
    <n v="0.67700000000000005"/>
    <n v="0.67700000000000005"/>
    <n v="0.67700000000000005"/>
    <n v="0.67700000000000005"/>
    <n v="0"/>
    <n v="21"/>
    <n v="21"/>
    <n v="0"/>
    <n v="1"/>
    <n v="0"/>
    <x v="0"/>
    <x v="2"/>
    <x v="0"/>
  </r>
  <r>
    <n v="271"/>
    <s v="CHARME POURPRE"/>
    <n v="12"/>
    <s v="STAGIAIRE"/>
    <n v="3008"/>
    <s v="AIDE MEDICO-PSYCHOL"/>
    <n v="341442"/>
    <s v="CATTELIN"/>
    <s v="NATHALIE"/>
    <n v="1"/>
    <n v="1"/>
    <n v="1"/>
    <n v="1"/>
    <n v="1"/>
    <n v="0"/>
    <n v="31"/>
    <n v="31"/>
    <n v="0"/>
    <n v="1"/>
    <n v="0"/>
    <x v="0"/>
    <x v="2"/>
    <x v="0"/>
  </r>
  <r>
    <n v="271"/>
    <s v="CHARME POURPRE"/>
    <n v="12"/>
    <s v="STAGIAIRE"/>
    <n v="6012"/>
    <s v="PSYCHOLOGUE C.N."/>
    <n v="342558"/>
    <s v="CINTRAT"/>
    <s v="VERONIQUE"/>
    <n v="0.2"/>
    <n v="0.2"/>
    <n v="0.2"/>
    <n v="0.2"/>
    <n v="0.2"/>
    <n v="0"/>
    <n v="31"/>
    <n v="31"/>
    <n v="0"/>
    <n v="1"/>
    <n v="0"/>
    <x v="0"/>
    <x v="2"/>
    <x v="0"/>
  </r>
  <r>
    <n v="271"/>
    <s v="CHARME POURPRE"/>
    <n v="20"/>
    <s v="CONTRACTUEL"/>
    <n v="2617"/>
    <s v="ASE PRINCIPAL ASSISTANT SOCIAL"/>
    <n v="345556"/>
    <s v="PRIMOIS"/>
    <s v="MARIE-CHRISTINE"/>
    <n v="0.1"/>
    <n v="0.1"/>
    <n v="0.1"/>
    <n v="0.1"/>
    <n v="0.1"/>
    <n v="0"/>
    <n v="0"/>
    <n v="0"/>
    <n v="0"/>
    <n v="0"/>
    <n v="0"/>
    <x v="1"/>
    <x v="2"/>
    <x v="1"/>
  </r>
  <r>
    <n v="271"/>
    <s v="CHARME POURPRE"/>
    <n v="20"/>
    <s v="CONTRACTUEL"/>
    <s v="2A01"/>
    <s v="INFIRMIER D.E. CAT A GR.1"/>
    <n v="20223"/>
    <s v="COMMEAUCHE"/>
    <s v="CENDRINE"/>
    <n v="0.5"/>
    <n v="0.5"/>
    <n v="0.5"/>
    <n v="0.5"/>
    <n v="0.5"/>
    <n v="0"/>
    <n v="31"/>
    <n v="31"/>
    <n v="0"/>
    <n v="1"/>
    <n v="0"/>
    <x v="0"/>
    <x v="2"/>
    <x v="1"/>
  </r>
  <r>
    <n v="271"/>
    <s v="CHARME POURPRE"/>
    <n v="20"/>
    <s v="CONTRACTUEL"/>
    <s v="2A01"/>
    <s v="INFIRMIER D.E. CAT A GR.1"/>
    <n v="347336"/>
    <s v="ANCEL"/>
    <s v="AURELIE"/>
    <n v="1"/>
    <n v="1"/>
    <n v="1"/>
    <n v="1"/>
    <n v="1"/>
    <n v="0"/>
    <n v="31"/>
    <n v="31"/>
    <n v="0"/>
    <n v="1"/>
    <n v="0"/>
    <x v="0"/>
    <x v="2"/>
    <x v="1"/>
  </r>
  <r>
    <n v="271"/>
    <s v="CHARME POURPRE"/>
    <n v="20"/>
    <s v="CONTRACTUEL"/>
    <n v="3001"/>
    <s v="AIDE SOIGNANT"/>
    <n v="340417"/>
    <s v="MBOZO'O"/>
    <s v="GERTRUDE"/>
    <n v="0.22600000000000001"/>
    <n v="0.22600000000000001"/>
    <n v="0.22600000000000001"/>
    <n v="0.22600000000000001"/>
    <n v="0.22600000000000001"/>
    <n v="0"/>
    <n v="7"/>
    <n v="7"/>
    <n v="0"/>
    <n v="1"/>
    <n v="0"/>
    <x v="0"/>
    <x v="2"/>
    <x v="1"/>
  </r>
  <r>
    <n v="271"/>
    <s v="CHARME POURPRE"/>
    <n v="20"/>
    <s v="CONTRACTUEL"/>
    <n v="3001"/>
    <s v="AIDE SOIGNANT"/>
    <n v="342627"/>
    <s v="LAGES"/>
    <s v="ELODIE"/>
    <n v="0.67700000000000005"/>
    <n v="0.67700000000000005"/>
    <n v="0.67700000000000005"/>
    <n v="0.67700000000000005"/>
    <n v="0.67700000000000005"/>
    <n v="0"/>
    <n v="21"/>
    <n v="21"/>
    <n v="0"/>
    <n v="1"/>
    <n v="0"/>
    <x v="0"/>
    <x v="2"/>
    <x v="1"/>
  </r>
  <r>
    <n v="271"/>
    <s v="CHARME POURPRE"/>
    <n v="25"/>
    <s v="CONTRACT.DE REMPLACEMENT"/>
    <s v="2A01"/>
    <s v="INFIRMIER D.E. CAT A GR.1"/>
    <n v="347620"/>
    <s v="NOE"/>
    <s v="CLARA"/>
    <n v="1"/>
    <n v="1"/>
    <n v="1"/>
    <n v="1"/>
    <n v="1"/>
    <n v="0"/>
    <n v="31"/>
    <n v="31"/>
    <n v="0"/>
    <n v="1"/>
    <n v="0"/>
    <x v="0"/>
    <x v="2"/>
    <x v="1"/>
  </r>
  <r>
    <n v="271"/>
    <s v="CHARME POURPRE"/>
    <n v="25"/>
    <s v="CONTRACT.DE REMPLACEMENT"/>
    <n v="3001"/>
    <s v="AIDE SOIGNANT"/>
    <n v="348196"/>
    <s v="LEVEQUE"/>
    <s v="AURORE"/>
    <n v="9.7000000000000003E-2"/>
    <n v="9.7000000000000003E-2"/>
    <n v="9.7000000000000003E-2"/>
    <n v="9.7000000000000003E-2"/>
    <n v="9.7000000000000003E-2"/>
    <n v="0"/>
    <n v="3"/>
    <n v="3"/>
    <n v="0"/>
    <n v="1"/>
    <n v="0"/>
    <x v="0"/>
    <x v="2"/>
    <x v="1"/>
  </r>
  <r>
    <n v="271"/>
    <s v="CHARME POURPRE"/>
    <n v="25"/>
    <s v="CONTRACT.DE REMPLACEMENT"/>
    <n v="3256"/>
    <s v="A.S.H. QUALIFIE C.N."/>
    <n v="344906"/>
    <s v="BIRAND"/>
    <s v="RIDGY"/>
    <n v="1"/>
    <n v="1"/>
    <n v="1"/>
    <n v="1"/>
    <n v="1"/>
    <n v="0"/>
    <n v="31"/>
    <n v="31"/>
    <n v="0"/>
    <n v="1"/>
    <n v="0"/>
    <x v="0"/>
    <x v="2"/>
    <x v="1"/>
  </r>
  <r>
    <n v="271"/>
    <s v="CHARME POURPRE"/>
    <n v="66"/>
    <s v="PRATICIEN HOSPITALIER"/>
    <s v="M214"/>
    <s v="PRAT. HOSP. N. C. S."/>
    <n v="341227"/>
    <s v="CHASTAN"/>
    <s v="SYLVIE"/>
    <n v="0.4"/>
    <n v="0.4"/>
    <n v="0.4"/>
    <n v="0.4"/>
    <n v="0.4"/>
    <n v="0"/>
    <n v="31"/>
    <n v="31"/>
    <n v="0"/>
    <n v="1"/>
    <n v="0"/>
    <x v="2"/>
    <x v="2"/>
    <x v="2"/>
  </r>
  <r>
    <n v="271"/>
    <s v="CHARME POURPRE"/>
    <s v="6W"/>
    <s v="PRATICIEN ATTACHE ASSOCIE"/>
    <s v="B171"/>
    <s v="P.ATT.ASS. TPL AUTRE"/>
    <n v="345046"/>
    <s v="SELMANE"/>
    <s v="MOUNIR"/>
    <n v="0.6"/>
    <n v="0.6"/>
    <n v="0.6"/>
    <n v="0.6"/>
    <n v="0.6"/>
    <n v="0"/>
    <n v="31"/>
    <n v="31"/>
    <n v="0"/>
    <n v="1"/>
    <n v="0"/>
    <x v="2"/>
    <x v="2"/>
    <x v="2"/>
  </r>
  <r>
    <n v="272"/>
    <s v="CHATAIGNIER MIEL"/>
    <n v="0"/>
    <s v="TITULAIRE"/>
    <n v="1801"/>
    <s v="IDE CADRE SANTE PARAMEDICAL"/>
    <n v="21623"/>
    <s v="BECQUET"/>
    <s v="CAROLE"/>
    <n v="1"/>
    <n v="1"/>
    <n v="1"/>
    <n v="1"/>
    <n v="1"/>
    <n v="0"/>
    <n v="31"/>
    <n v="31"/>
    <n v="0"/>
    <n v="1"/>
    <n v="0"/>
    <x v="0"/>
    <x v="2"/>
    <x v="0"/>
  </r>
  <r>
    <n v="272"/>
    <s v="CHATAIGNIER MIEL"/>
    <n v="0"/>
    <s v="TITULAIRE"/>
    <s v="243A"/>
    <s v="(E) INFIRMIER D.E. CN"/>
    <n v="33101"/>
    <s v="SIANE"/>
    <s v="EMMANUEL"/>
    <n v="1"/>
    <n v="1"/>
    <n v="1"/>
    <n v="1"/>
    <n v="1"/>
    <n v="0"/>
    <n v="31"/>
    <n v="31"/>
    <n v="0"/>
    <n v="1"/>
    <n v="0"/>
    <x v="0"/>
    <x v="2"/>
    <x v="0"/>
  </r>
  <r>
    <n v="272"/>
    <s v="CHATAIGNIER MIEL"/>
    <n v="0"/>
    <s v="TITULAIRE"/>
    <s v="243A"/>
    <s v="(E) INFIRMIER D.E. CN"/>
    <n v="335020"/>
    <s v="MAHE"/>
    <s v="ANNE"/>
    <n v="0.8"/>
    <n v="0.85699999999999998"/>
    <n v="0.8"/>
    <n v="0.85699999999999998"/>
    <n v="0.8"/>
    <n v="0"/>
    <n v="31"/>
    <n v="31"/>
    <n v="0"/>
    <n v="1"/>
    <n v="0"/>
    <x v="0"/>
    <x v="2"/>
    <x v="0"/>
  </r>
  <r>
    <n v="272"/>
    <s v="CHATAIGNIER MIEL"/>
    <n v="0"/>
    <s v="TITULAIRE"/>
    <s v="243A"/>
    <s v="(E) INFIRMIER D.E. CN"/>
    <n v="344520"/>
    <s v="TASIEMSKI"/>
    <s v="NATHALIE"/>
    <n v="1"/>
    <n v="1"/>
    <n v="1"/>
    <n v="1"/>
    <n v="1"/>
    <n v="0"/>
    <n v="31"/>
    <n v="31"/>
    <n v="0"/>
    <n v="1"/>
    <n v="0"/>
    <x v="0"/>
    <x v="2"/>
    <x v="0"/>
  </r>
  <r>
    <n v="272"/>
    <s v="CHATAIGNIER MIEL"/>
    <n v="0"/>
    <s v="TITULAIRE"/>
    <n v="2614"/>
    <s v="ASE EDUCATEUR SPECIALISE"/>
    <n v="333229"/>
    <s v="VAZ PEREIRA"/>
    <s v="CHRISTIAN"/>
    <n v="1"/>
    <n v="1"/>
    <n v="1"/>
    <n v="1"/>
    <n v="1"/>
    <n v="0"/>
    <n v="31"/>
    <n v="31"/>
    <n v="0"/>
    <n v="1"/>
    <n v="0"/>
    <x v="1"/>
    <x v="2"/>
    <x v="0"/>
  </r>
  <r>
    <n v="272"/>
    <s v="CHATAIGNIER MIEL"/>
    <n v="0"/>
    <s v="TITULAIRE"/>
    <n v="2617"/>
    <s v="ASE PRINCIPAL ASSISTANT SOCIAL"/>
    <n v="340010"/>
    <s v="SAUVAGE"/>
    <s v="CAROLINE"/>
    <n v="0.4"/>
    <n v="0.42899999999999999"/>
    <n v="0.4"/>
    <n v="0.42899999999999999"/>
    <n v="0.4"/>
    <n v="0"/>
    <n v="0"/>
    <n v="0"/>
    <n v="0"/>
    <n v="0"/>
    <n v="0"/>
    <x v="1"/>
    <x v="2"/>
    <x v="0"/>
  </r>
  <r>
    <n v="272"/>
    <s v="CHATAIGNIER MIEL"/>
    <n v="0"/>
    <s v="TITULAIRE"/>
    <s v="273A"/>
    <s v="(E) INFIRMIER D.E. CS"/>
    <n v="5558"/>
    <s v="MADEC"/>
    <s v="ROLAND"/>
    <n v="1"/>
    <n v="1"/>
    <n v="1"/>
    <n v="1"/>
    <n v="1"/>
    <n v="0"/>
    <n v="31"/>
    <n v="31"/>
    <n v="0"/>
    <n v="1"/>
    <n v="0"/>
    <x v="0"/>
    <x v="2"/>
    <x v="0"/>
  </r>
  <r>
    <n v="272"/>
    <s v="CHATAIGNIER MIEL"/>
    <n v="0"/>
    <s v="TITULAIRE"/>
    <s v="273A"/>
    <s v="(E) INFIRMIER D.E. CS"/>
    <n v="23800"/>
    <s v="CUTAYAR"/>
    <s v="SANDRINE"/>
    <n v="1"/>
    <n v="1"/>
    <n v="1"/>
    <n v="1"/>
    <n v="0"/>
    <n v="1"/>
    <n v="31"/>
    <n v="31"/>
    <n v="31"/>
    <n v="1"/>
    <n v="0"/>
    <x v="0"/>
    <x v="2"/>
    <x v="0"/>
  </r>
  <r>
    <n v="272"/>
    <s v="CHATAIGNIER MIEL"/>
    <n v="0"/>
    <s v="TITULAIRE"/>
    <s v="273A"/>
    <s v="(E) INFIRMIER D.E. CS"/>
    <n v="27426"/>
    <s v="LEBLIC DE KOZIELSK"/>
    <s v="CLAUDINE"/>
    <n v="1"/>
    <n v="1"/>
    <n v="1"/>
    <n v="1"/>
    <n v="1"/>
    <n v="0"/>
    <n v="31"/>
    <n v="31"/>
    <n v="0"/>
    <n v="1"/>
    <n v="0"/>
    <x v="0"/>
    <x v="2"/>
    <x v="0"/>
  </r>
  <r>
    <n v="272"/>
    <s v="CHATAIGNIER MIEL"/>
    <n v="0"/>
    <s v="TITULAIRE"/>
    <s v="273A"/>
    <s v="(E) INFIRMIER D.E. CS"/>
    <n v="334618"/>
    <s v="FALANDRY"/>
    <s v="CHRISTINE"/>
    <n v="1"/>
    <n v="1"/>
    <n v="1"/>
    <n v="1"/>
    <n v="1"/>
    <n v="0"/>
    <n v="31"/>
    <n v="31"/>
    <n v="0"/>
    <n v="1"/>
    <n v="0"/>
    <x v="0"/>
    <x v="2"/>
    <x v="0"/>
  </r>
  <r>
    <n v="272"/>
    <s v="CHATAIGNIER MIEL"/>
    <n v="0"/>
    <s v="TITULAIRE"/>
    <s v="2A01"/>
    <s v="INFIRMIER D.E. CAT A GR.1"/>
    <n v="32801"/>
    <s v="JOUEN"/>
    <s v="SANDRINE"/>
    <n v="1"/>
    <n v="1"/>
    <n v="1"/>
    <n v="1"/>
    <n v="1"/>
    <n v="0"/>
    <n v="31"/>
    <n v="31"/>
    <n v="0"/>
    <n v="1"/>
    <n v="0"/>
    <x v="0"/>
    <x v="2"/>
    <x v="0"/>
  </r>
  <r>
    <n v="272"/>
    <s v="CHATAIGNIER MIEL"/>
    <n v="0"/>
    <s v="TITULAIRE"/>
    <s v="2A01"/>
    <s v="INFIRMIER D.E. CAT A GR.1"/>
    <n v="332725"/>
    <s v="SERON"/>
    <s v="LAETITIA"/>
    <n v="1"/>
    <n v="1"/>
    <n v="1"/>
    <n v="1"/>
    <n v="1"/>
    <n v="0"/>
    <n v="31"/>
    <n v="31"/>
    <n v="0"/>
    <n v="1"/>
    <n v="0"/>
    <x v="0"/>
    <x v="2"/>
    <x v="0"/>
  </r>
  <r>
    <n v="272"/>
    <s v="CHATAIGNIER MIEL"/>
    <n v="0"/>
    <s v="TITULAIRE"/>
    <s v="2A01"/>
    <s v="INFIRMIER D.E. CAT A GR.1"/>
    <n v="337150"/>
    <s v="RICHER"/>
    <s v="GAEL"/>
    <n v="0.9"/>
    <n v="0.91400000000000003"/>
    <n v="0.9"/>
    <n v="0.91400000000000003"/>
    <n v="0.9"/>
    <n v="0"/>
    <n v="31"/>
    <n v="31"/>
    <n v="0"/>
    <n v="1"/>
    <n v="0"/>
    <x v="0"/>
    <x v="2"/>
    <x v="0"/>
  </r>
  <r>
    <n v="272"/>
    <s v="CHATAIGNIER MIEL"/>
    <n v="0"/>
    <s v="TITULAIRE"/>
    <s v="2A01"/>
    <s v="INFIRMIER D.E. CAT A GR.1"/>
    <n v="342693"/>
    <s v="DOUCHET"/>
    <s v="SOAZIG"/>
    <n v="1"/>
    <n v="1"/>
    <n v="1"/>
    <n v="1"/>
    <n v="1"/>
    <n v="0"/>
    <n v="31"/>
    <n v="31"/>
    <n v="0"/>
    <n v="1"/>
    <n v="0"/>
    <x v="0"/>
    <x v="2"/>
    <x v="0"/>
  </r>
  <r>
    <n v="272"/>
    <s v="CHATAIGNIER MIEL"/>
    <n v="0"/>
    <s v="TITULAIRE"/>
    <s v="2B01"/>
    <s v="INFIRMIER D.E. CAT A GR.2"/>
    <n v="26707"/>
    <s v="LEUDIERE"/>
    <s v="CLARA"/>
    <n v="1"/>
    <n v="1"/>
    <n v="1"/>
    <n v="1"/>
    <n v="1"/>
    <n v="0"/>
    <n v="31"/>
    <n v="31"/>
    <n v="0"/>
    <n v="1"/>
    <n v="0"/>
    <x v="0"/>
    <x v="2"/>
    <x v="0"/>
  </r>
  <r>
    <n v="272"/>
    <s v="CHATAIGNIER MIEL"/>
    <n v="0"/>
    <s v="TITULAIRE"/>
    <n v="3001"/>
    <s v="AIDE SOIGNANT"/>
    <n v="332791"/>
    <s v="LANDAT"/>
    <s v="VALERIE"/>
    <n v="1"/>
    <n v="1"/>
    <n v="1"/>
    <n v="1"/>
    <n v="1"/>
    <n v="0"/>
    <n v="31"/>
    <n v="31"/>
    <n v="0"/>
    <n v="1"/>
    <n v="0"/>
    <x v="0"/>
    <x v="2"/>
    <x v="0"/>
  </r>
  <r>
    <n v="272"/>
    <s v="CHATAIGNIER MIEL"/>
    <n v="0"/>
    <s v="TITULAIRE"/>
    <n v="3001"/>
    <s v="AIDE SOIGNANT"/>
    <n v="336817"/>
    <s v="PASQUIER"/>
    <s v="LAETITIA"/>
    <n v="0.8"/>
    <n v="0.85699999999999998"/>
    <n v="0.8"/>
    <n v="0.85699999999999998"/>
    <n v="0.8"/>
    <n v="0"/>
    <n v="31"/>
    <n v="31"/>
    <n v="0"/>
    <n v="1"/>
    <n v="0"/>
    <x v="0"/>
    <x v="2"/>
    <x v="0"/>
  </r>
  <r>
    <n v="272"/>
    <s v="CHATAIGNIER MIEL"/>
    <n v="0"/>
    <s v="TITULAIRE"/>
    <n v="3001"/>
    <s v="AIDE SOIGNANT"/>
    <n v="339972"/>
    <s v="HEDDEBAUX"/>
    <s v="QUENTIN"/>
    <n v="1"/>
    <n v="1"/>
    <n v="1"/>
    <n v="1"/>
    <n v="1"/>
    <n v="0"/>
    <n v="31"/>
    <n v="31"/>
    <n v="0"/>
    <n v="1"/>
    <n v="0"/>
    <x v="0"/>
    <x v="2"/>
    <x v="0"/>
  </r>
  <r>
    <n v="272"/>
    <s v="CHATAIGNIER MIEL"/>
    <n v="0"/>
    <s v="TITULAIRE"/>
    <n v="3002"/>
    <s v="AIDE SOIGNANT CLAS SUP"/>
    <n v="31875"/>
    <s v="ROUSSEL"/>
    <s v="LAURENT"/>
    <n v="1"/>
    <n v="1"/>
    <n v="1"/>
    <n v="1"/>
    <n v="1"/>
    <n v="0"/>
    <n v="31"/>
    <n v="31"/>
    <n v="0"/>
    <n v="1"/>
    <n v="0"/>
    <x v="0"/>
    <x v="2"/>
    <x v="0"/>
  </r>
  <r>
    <n v="272"/>
    <s v="CHATAIGNIER MIEL"/>
    <n v="0"/>
    <s v="TITULAIRE"/>
    <n v="3002"/>
    <s v="AIDE SOIGNANT CLAS SUP"/>
    <n v="32302"/>
    <s v="HOURDE"/>
    <s v="ANGELIQUE"/>
    <n v="1"/>
    <n v="1"/>
    <n v="1"/>
    <n v="1"/>
    <n v="1"/>
    <n v="0"/>
    <n v="31"/>
    <n v="31"/>
    <n v="0"/>
    <n v="1"/>
    <n v="0"/>
    <x v="0"/>
    <x v="2"/>
    <x v="0"/>
  </r>
  <r>
    <n v="272"/>
    <s v="CHATAIGNIER MIEL"/>
    <n v="0"/>
    <s v="TITULAIRE"/>
    <n v="3008"/>
    <s v="AIDE MEDICO-PSYCHOL"/>
    <n v="332270"/>
    <s v="PASCUAL"/>
    <s v="ISABELLE"/>
    <n v="1"/>
    <n v="1"/>
    <n v="1"/>
    <n v="1"/>
    <n v="1"/>
    <n v="0"/>
    <n v="31"/>
    <n v="31"/>
    <n v="0"/>
    <n v="1"/>
    <n v="0"/>
    <x v="0"/>
    <x v="2"/>
    <x v="0"/>
  </r>
  <r>
    <n v="272"/>
    <s v="CHATAIGNIER MIEL"/>
    <n v="0"/>
    <s v="TITULAIRE"/>
    <n v="3008"/>
    <s v="AIDE MEDICO-PSYCHOL"/>
    <n v="332678"/>
    <s v="VANUXEM"/>
    <s v="MARIE NOELLE"/>
    <n v="1"/>
    <n v="1"/>
    <n v="1"/>
    <n v="1"/>
    <n v="0.71"/>
    <n v="0.28999999999999998"/>
    <n v="31"/>
    <n v="31"/>
    <n v="9"/>
    <n v="1"/>
    <n v="0"/>
    <x v="0"/>
    <x v="2"/>
    <x v="0"/>
  </r>
  <r>
    <n v="272"/>
    <s v="CHATAIGNIER MIEL"/>
    <n v="0"/>
    <s v="TITULAIRE"/>
    <n v="3008"/>
    <s v="AIDE MEDICO-PSYCHOL"/>
    <n v="335064"/>
    <s v="TOURET"/>
    <s v="AURELIE"/>
    <n v="0.8"/>
    <n v="0.85699999999999998"/>
    <n v="0.8"/>
    <n v="0.85699999999999998"/>
    <n v="0.8"/>
    <n v="0"/>
    <n v="31"/>
    <n v="31"/>
    <n v="0"/>
    <n v="1"/>
    <n v="0"/>
    <x v="0"/>
    <x v="2"/>
    <x v="0"/>
  </r>
  <r>
    <n v="272"/>
    <s v="CHATAIGNIER MIEL"/>
    <n v="0"/>
    <s v="TITULAIRE"/>
    <n v="3009"/>
    <s v="AIDE MED-PSYCHOL CLAS SUP"/>
    <n v="31230"/>
    <s v="LARGESSE"/>
    <s v="MAGALIE"/>
    <n v="0.8"/>
    <n v="0.85699999999999998"/>
    <n v="0.8"/>
    <n v="0.85699999999999998"/>
    <n v="0.8"/>
    <n v="0"/>
    <n v="31"/>
    <n v="31"/>
    <n v="0"/>
    <n v="1"/>
    <n v="0"/>
    <x v="0"/>
    <x v="2"/>
    <x v="0"/>
  </r>
  <r>
    <n v="272"/>
    <s v="CHATAIGNIER MIEL"/>
    <n v="0"/>
    <s v="TITULAIRE"/>
    <n v="3256"/>
    <s v="A.S.H. QUALIFIE C.N."/>
    <n v="28098"/>
    <s v="LEBLOND"/>
    <s v="VALERIE"/>
    <n v="1"/>
    <n v="1"/>
    <n v="1"/>
    <n v="1"/>
    <n v="1"/>
    <n v="0"/>
    <n v="31"/>
    <n v="31"/>
    <n v="0"/>
    <n v="1"/>
    <n v="0"/>
    <x v="0"/>
    <x v="2"/>
    <x v="0"/>
  </r>
  <r>
    <n v="272"/>
    <s v="CHATAIGNIER MIEL"/>
    <n v="0"/>
    <s v="TITULAIRE"/>
    <n v="3256"/>
    <s v="A.S.H. QUALIFIE C.N."/>
    <n v="29115"/>
    <s v="CARPENTIER"/>
    <s v="CELINE"/>
    <n v="1"/>
    <n v="1"/>
    <n v="1"/>
    <n v="1"/>
    <n v="1"/>
    <n v="0"/>
    <n v="31"/>
    <n v="31"/>
    <n v="0"/>
    <n v="1"/>
    <n v="0"/>
    <x v="0"/>
    <x v="2"/>
    <x v="0"/>
  </r>
  <r>
    <n v="272"/>
    <s v="CHATAIGNIER MIEL"/>
    <n v="0"/>
    <s v="TITULAIRE"/>
    <n v="3256"/>
    <s v="A.S.H. QUALIFIE C.N."/>
    <n v="332088"/>
    <s v="DIREITO"/>
    <s v="CELINE"/>
    <n v="1"/>
    <n v="1"/>
    <n v="1"/>
    <n v="1"/>
    <n v="1"/>
    <n v="0"/>
    <n v="31"/>
    <n v="31"/>
    <n v="0"/>
    <n v="1"/>
    <n v="0"/>
    <x v="0"/>
    <x v="2"/>
    <x v="0"/>
  </r>
  <r>
    <n v="272"/>
    <s v="CHATAIGNIER MIEL"/>
    <n v="0"/>
    <s v="TITULAIRE"/>
    <n v="3256"/>
    <s v="A.S.H. QUALIFIE C.N."/>
    <n v="340472"/>
    <s v="COUTAUDIER"/>
    <s v="MEGUY"/>
    <n v="0.32300000000000001"/>
    <n v="0.32300000000000001"/>
    <n v="0.32300000000000001"/>
    <n v="0.32300000000000001"/>
    <n v="0.32300000000000001"/>
    <n v="0"/>
    <n v="10"/>
    <n v="10"/>
    <n v="0"/>
    <n v="1"/>
    <n v="0"/>
    <x v="0"/>
    <x v="2"/>
    <x v="0"/>
  </r>
  <r>
    <n v="272"/>
    <s v="CHATAIGNIER MIEL"/>
    <n v="9"/>
    <s v="TITUL. DETACHE STAG."/>
    <n v="3001"/>
    <s v="AIDE SOIGNANT"/>
    <n v="22182"/>
    <s v="BENTEYEB"/>
    <s v="YASMINA"/>
    <n v="0.38700000000000001"/>
    <n v="0.38700000000000001"/>
    <n v="0.38700000000000001"/>
    <n v="0.38700000000000001"/>
    <n v="0.38700000000000001"/>
    <n v="0"/>
    <n v="12"/>
    <n v="12"/>
    <n v="0"/>
    <n v="1"/>
    <n v="0"/>
    <x v="0"/>
    <x v="2"/>
    <x v="0"/>
  </r>
  <r>
    <n v="272"/>
    <s v="CHATAIGNIER MIEL"/>
    <n v="20"/>
    <s v="CONTRACTUEL"/>
    <n v="3256"/>
    <s v="A.S.H. QUALIFIE C.N."/>
    <n v="332962"/>
    <s v="JACQUES"/>
    <s v="JESSICA"/>
    <n v="1"/>
    <n v="1"/>
    <n v="1"/>
    <n v="1"/>
    <n v="1"/>
    <n v="0"/>
    <n v="31"/>
    <n v="31"/>
    <n v="0"/>
    <n v="1"/>
    <n v="0"/>
    <x v="0"/>
    <x v="2"/>
    <x v="1"/>
  </r>
  <r>
    <n v="272"/>
    <s v="CHATAIGNIER MIEL"/>
    <n v="21"/>
    <s v="CONTRACT.SUR EMPLOI PERM."/>
    <n v="3256"/>
    <s v="A.S.H. QUALIFIE C.N."/>
    <n v="336260"/>
    <s v="SOW"/>
    <s v="HOULEYE"/>
    <n v="1"/>
    <n v="1"/>
    <n v="0.97799999999999998"/>
    <n v="0.97799999999999998"/>
    <n v="0"/>
    <n v="1"/>
    <n v="31"/>
    <n v="30.33"/>
    <n v="31"/>
    <n v="1"/>
    <n v="0"/>
    <x v="0"/>
    <x v="2"/>
    <x v="3"/>
  </r>
  <r>
    <n v="272"/>
    <s v="CHATAIGNIER MIEL"/>
    <n v="25"/>
    <s v="CONTRACT.DE REMPLACEMENT"/>
    <s v="2A01"/>
    <s v="INFIRMIER D.E. CAT A GR.1"/>
    <n v="347820"/>
    <s v="CHABIN"/>
    <s v="FLORE"/>
    <n v="1"/>
    <n v="1"/>
    <n v="1"/>
    <n v="1"/>
    <n v="1"/>
    <n v="0"/>
    <n v="31"/>
    <n v="31"/>
    <n v="0"/>
    <n v="1"/>
    <n v="0"/>
    <x v="0"/>
    <x v="2"/>
    <x v="1"/>
  </r>
  <r>
    <n v="272"/>
    <s v="CHATAIGNIER MIEL"/>
    <n v="25"/>
    <s v="CONTRACT.DE REMPLACEMENT"/>
    <n v="3001"/>
    <s v="AIDE SOIGNANT"/>
    <n v="348287"/>
    <s v="CHAPON"/>
    <s v="OPHELIE"/>
    <n v="3.2000000000000001E-2"/>
    <n v="3.2000000000000001E-2"/>
    <n v="3.2000000000000001E-2"/>
    <n v="3.2000000000000001E-2"/>
    <n v="3.2000000000000001E-2"/>
    <n v="0"/>
    <n v="1"/>
    <n v="1"/>
    <n v="0"/>
    <n v="1"/>
    <n v="0"/>
    <x v="0"/>
    <x v="2"/>
    <x v="1"/>
  </r>
  <r>
    <n v="272"/>
    <s v="CHATAIGNIER MIEL"/>
    <n v="25"/>
    <s v="CONTRACT.DE REMPLACEMENT"/>
    <n v="3001"/>
    <s v="AIDE SOIGNANT"/>
    <n v="348593"/>
    <s v="MESLIN"/>
    <s v="ANAIS"/>
    <n v="0.161"/>
    <n v="0.161"/>
    <n v="0.161"/>
    <n v="0.161"/>
    <n v="0.161"/>
    <n v="0"/>
    <n v="5"/>
    <n v="5"/>
    <n v="0"/>
    <n v="1"/>
    <n v="0"/>
    <x v="0"/>
    <x v="2"/>
    <x v="1"/>
  </r>
  <r>
    <n v="272"/>
    <s v="CHATAIGNIER MIEL"/>
    <n v="68"/>
    <s v="PRATICIENS HOSP. TPS PART"/>
    <s v="P241"/>
    <s v="PRATICIEN HOSP. TPS. PART"/>
    <n v="29851"/>
    <s v="HATEM"/>
    <s v="RAFIK"/>
    <n v="0.67"/>
    <n v="0.67"/>
    <n v="0.67"/>
    <n v="0.67"/>
    <n v="0.67"/>
    <n v="0"/>
    <n v="31"/>
    <n v="31"/>
    <n v="0"/>
    <n v="1"/>
    <n v="0"/>
    <x v="2"/>
    <x v="2"/>
    <x v="2"/>
  </r>
  <r>
    <n v="273"/>
    <s v="CHATAIGNIER POURPRE"/>
    <n v="0"/>
    <s v="TITULAIRE"/>
    <n v="1801"/>
    <s v="IDE CADRE SANTE PARAMEDICAL"/>
    <n v="332463"/>
    <s v="HENRY"/>
    <s v="DELPHINE"/>
    <n v="1"/>
    <n v="1"/>
    <n v="1"/>
    <n v="1"/>
    <n v="1"/>
    <n v="0"/>
    <n v="31"/>
    <n v="31"/>
    <n v="0"/>
    <n v="1"/>
    <n v="0"/>
    <x v="0"/>
    <x v="2"/>
    <x v="0"/>
  </r>
  <r>
    <n v="273"/>
    <s v="CHATAIGNIER POURPRE"/>
    <n v="0"/>
    <s v="TITULAIRE"/>
    <n v="2617"/>
    <s v="ASE PRINCIPAL ASSISTANT SOCIAL"/>
    <n v="337300"/>
    <s v="LEGENDRE"/>
    <s v="JULIE"/>
    <n v="0.5"/>
    <n v="0.5"/>
    <n v="0.5"/>
    <n v="0.5"/>
    <n v="0.5"/>
    <n v="0"/>
    <n v="0"/>
    <n v="0"/>
    <n v="0"/>
    <n v="0"/>
    <n v="0"/>
    <x v="1"/>
    <x v="2"/>
    <x v="0"/>
  </r>
  <r>
    <n v="273"/>
    <s v="CHATAIGNIER POURPRE"/>
    <n v="0"/>
    <s v="TITULAIRE"/>
    <s v="273A"/>
    <s v="(E) INFIRMIER D.E. CS"/>
    <n v="12906"/>
    <s v="BRUNIE"/>
    <s v="ANNE-FRANCE"/>
    <n v="1"/>
    <n v="1"/>
    <n v="1"/>
    <n v="1"/>
    <n v="1"/>
    <n v="0"/>
    <n v="31"/>
    <n v="31"/>
    <n v="0"/>
    <n v="1"/>
    <n v="0"/>
    <x v="0"/>
    <x v="2"/>
    <x v="0"/>
  </r>
  <r>
    <n v="273"/>
    <s v="CHATAIGNIER POURPRE"/>
    <n v="0"/>
    <s v="TITULAIRE"/>
    <s v="273A"/>
    <s v="(E) INFIRMIER D.E. CS"/>
    <n v="21882"/>
    <s v="TANGUY"/>
    <s v="FLORIAN"/>
    <n v="1"/>
    <n v="1"/>
    <n v="1"/>
    <n v="1"/>
    <n v="1"/>
    <n v="0"/>
    <n v="31"/>
    <n v="31"/>
    <n v="0"/>
    <n v="1"/>
    <n v="0"/>
    <x v="0"/>
    <x v="2"/>
    <x v="0"/>
  </r>
  <r>
    <n v="273"/>
    <s v="CHATAIGNIER POURPRE"/>
    <n v="0"/>
    <s v="TITULAIRE"/>
    <s v="273A"/>
    <s v="(E) INFIRMIER D.E. CS"/>
    <n v="22502"/>
    <s v="PASCAL"/>
    <s v="PHILIPPE"/>
    <n v="0.8"/>
    <n v="0.85699999999999998"/>
    <n v="0.8"/>
    <n v="0.85699999999999998"/>
    <n v="0.8"/>
    <n v="0"/>
    <n v="31"/>
    <n v="31"/>
    <n v="0"/>
    <n v="1"/>
    <n v="0"/>
    <x v="0"/>
    <x v="2"/>
    <x v="0"/>
  </r>
  <r>
    <n v="273"/>
    <s v="CHATAIGNIER POURPRE"/>
    <n v="0"/>
    <s v="TITULAIRE"/>
    <s v="2A01"/>
    <s v="INFIRMIER D.E. CAT A GR.1"/>
    <n v="339054"/>
    <s v="BOURZEIX"/>
    <s v="AURIANE"/>
    <n v="1"/>
    <n v="1"/>
    <n v="1"/>
    <n v="1"/>
    <n v="1"/>
    <n v="0"/>
    <n v="31"/>
    <n v="31"/>
    <n v="0"/>
    <n v="1"/>
    <n v="0"/>
    <x v="0"/>
    <x v="2"/>
    <x v="0"/>
  </r>
  <r>
    <n v="273"/>
    <s v="CHATAIGNIER POURPRE"/>
    <n v="0"/>
    <s v="TITULAIRE"/>
    <s v="2A01"/>
    <s v="INFIRMIER D.E. CAT A GR.1"/>
    <n v="339280"/>
    <s v="MANGION"/>
    <s v="KATHLEEN"/>
    <n v="1"/>
    <n v="1"/>
    <n v="1"/>
    <n v="1"/>
    <n v="1"/>
    <n v="0"/>
    <n v="31"/>
    <n v="31"/>
    <n v="0"/>
    <n v="1"/>
    <n v="0"/>
    <x v="0"/>
    <x v="2"/>
    <x v="0"/>
  </r>
  <r>
    <n v="273"/>
    <s v="CHATAIGNIER POURPRE"/>
    <n v="0"/>
    <s v="TITULAIRE"/>
    <s v="2A01"/>
    <s v="INFIRMIER D.E. CAT A GR.1"/>
    <n v="340687"/>
    <s v="KOSSOKO"/>
    <s v="MAME DADO"/>
    <n v="1"/>
    <n v="1"/>
    <n v="0.91900000000000004"/>
    <n v="0.91900000000000004"/>
    <n v="0.83899999999999997"/>
    <n v="0.161"/>
    <n v="31"/>
    <n v="28.5"/>
    <n v="5"/>
    <n v="1"/>
    <n v="0"/>
    <x v="0"/>
    <x v="2"/>
    <x v="0"/>
  </r>
  <r>
    <n v="273"/>
    <s v="CHATAIGNIER POURPRE"/>
    <n v="0"/>
    <s v="TITULAIRE"/>
    <s v="2A01"/>
    <s v="INFIRMIER D.E. CAT A GR.1"/>
    <n v="341147"/>
    <s v="MALONGA NSOULOU"/>
    <s v="NOEMIE"/>
    <n v="1"/>
    <n v="1"/>
    <n v="1"/>
    <n v="1"/>
    <n v="0.22600000000000001"/>
    <n v="0.77400000000000002"/>
    <n v="31"/>
    <n v="31"/>
    <n v="24"/>
    <n v="1"/>
    <n v="0"/>
    <x v="0"/>
    <x v="2"/>
    <x v="0"/>
  </r>
  <r>
    <n v="273"/>
    <s v="CHATAIGNIER POURPRE"/>
    <n v="0"/>
    <s v="TITULAIRE"/>
    <s v="2A01"/>
    <s v="INFIRMIER D.E. CAT A GR.1"/>
    <n v="341497"/>
    <s v="DAVID"/>
    <s v="CHARLOTTE"/>
    <n v="1"/>
    <n v="1"/>
    <n v="0.74199999999999999"/>
    <n v="0.74199999999999999"/>
    <n v="0"/>
    <n v="1"/>
    <n v="31"/>
    <n v="23"/>
    <n v="31"/>
    <n v="1"/>
    <n v="0"/>
    <x v="0"/>
    <x v="2"/>
    <x v="0"/>
  </r>
  <r>
    <n v="273"/>
    <s v="CHATAIGNIER POURPRE"/>
    <n v="0"/>
    <s v="TITULAIRE"/>
    <s v="2A01"/>
    <s v="INFIRMIER D.E. CAT A GR.1"/>
    <n v="342219"/>
    <s v="VARLET"/>
    <s v="CHARLOTTE"/>
    <n v="1"/>
    <n v="1"/>
    <n v="1"/>
    <n v="1"/>
    <n v="1"/>
    <n v="0"/>
    <n v="31"/>
    <n v="31"/>
    <n v="0"/>
    <n v="1"/>
    <n v="0"/>
    <x v="0"/>
    <x v="2"/>
    <x v="0"/>
  </r>
  <r>
    <n v="273"/>
    <s v="CHATAIGNIER POURPRE"/>
    <n v="0"/>
    <s v="TITULAIRE"/>
    <n v="3001"/>
    <s v="AIDE SOIGNANT"/>
    <n v="338073"/>
    <s v="CLOUET-PICTON"/>
    <s v="GERMAIN"/>
    <n v="1"/>
    <n v="1"/>
    <n v="1"/>
    <n v="1"/>
    <n v="1"/>
    <n v="0"/>
    <n v="31"/>
    <n v="31"/>
    <n v="0"/>
    <n v="1"/>
    <n v="0"/>
    <x v="0"/>
    <x v="2"/>
    <x v="0"/>
  </r>
  <r>
    <n v="273"/>
    <s v="CHATAIGNIER POURPRE"/>
    <n v="0"/>
    <s v="TITULAIRE"/>
    <n v="3001"/>
    <s v="AIDE SOIGNANT"/>
    <n v="339134"/>
    <s v="HARAND"/>
    <s v="VALERIE"/>
    <n v="1"/>
    <n v="1"/>
    <n v="1"/>
    <n v="1"/>
    <n v="1"/>
    <n v="0"/>
    <n v="31"/>
    <n v="31"/>
    <n v="0"/>
    <n v="1"/>
    <n v="0"/>
    <x v="0"/>
    <x v="2"/>
    <x v="0"/>
  </r>
  <r>
    <n v="273"/>
    <s v="CHATAIGNIER POURPRE"/>
    <n v="0"/>
    <s v="TITULAIRE"/>
    <n v="3002"/>
    <s v="AIDE SOIGNANT CLAS SUP"/>
    <n v="29374"/>
    <s v="LEBLOND"/>
    <s v="CARINE"/>
    <n v="1"/>
    <n v="1"/>
    <n v="1"/>
    <n v="1"/>
    <n v="1"/>
    <n v="0"/>
    <n v="31"/>
    <n v="31"/>
    <n v="0"/>
    <n v="1"/>
    <n v="0"/>
    <x v="0"/>
    <x v="2"/>
    <x v="0"/>
  </r>
  <r>
    <n v="273"/>
    <s v="CHATAIGNIER POURPRE"/>
    <n v="0"/>
    <s v="TITULAIRE"/>
    <n v="3002"/>
    <s v="AIDE SOIGNANT CLAS SUP"/>
    <n v="30839"/>
    <s v="VINDIX"/>
    <s v="STEPHANIE"/>
    <n v="1"/>
    <n v="1"/>
    <n v="1"/>
    <n v="1"/>
    <n v="1"/>
    <n v="0"/>
    <n v="31"/>
    <n v="31"/>
    <n v="0"/>
    <n v="1"/>
    <n v="0"/>
    <x v="0"/>
    <x v="2"/>
    <x v="0"/>
  </r>
  <r>
    <n v="273"/>
    <s v="CHATAIGNIER POURPRE"/>
    <n v="0"/>
    <s v="TITULAIRE"/>
    <n v="3008"/>
    <s v="AIDE MEDICO-PSYCHOL"/>
    <n v="335483"/>
    <s v="LE DOUGET"/>
    <s v="NACARA"/>
    <n v="0.8"/>
    <n v="0.85699999999999998"/>
    <n v="0.8"/>
    <n v="0.85699999999999998"/>
    <n v="0.8"/>
    <n v="0"/>
    <n v="31"/>
    <n v="31"/>
    <n v="0"/>
    <n v="1"/>
    <n v="0"/>
    <x v="0"/>
    <x v="2"/>
    <x v="0"/>
  </r>
  <r>
    <n v="273"/>
    <s v="CHATAIGNIER POURPRE"/>
    <n v="0"/>
    <s v="TITULAIRE"/>
    <n v="3009"/>
    <s v="AIDE MED-PSYCHOL CLAS SUP"/>
    <n v="332769"/>
    <s v="MOUZOURI"/>
    <s v="KHADIJA"/>
    <n v="0.8"/>
    <n v="0.85699999999999998"/>
    <n v="0.8"/>
    <n v="0.85699999999999998"/>
    <n v="0.8"/>
    <n v="0"/>
    <n v="31"/>
    <n v="31"/>
    <n v="0"/>
    <n v="1"/>
    <n v="0"/>
    <x v="0"/>
    <x v="2"/>
    <x v="0"/>
  </r>
  <r>
    <n v="273"/>
    <s v="CHATAIGNIER POURPRE"/>
    <n v="0"/>
    <s v="TITULAIRE"/>
    <n v="3010"/>
    <s v="AIDE MED-PSYCHOL CLAS EXC"/>
    <n v="31092"/>
    <s v="MARTI"/>
    <s v="AGNES"/>
    <n v="1"/>
    <n v="1"/>
    <n v="1"/>
    <n v="1"/>
    <n v="1"/>
    <n v="0"/>
    <n v="31"/>
    <n v="31"/>
    <n v="0"/>
    <n v="1"/>
    <n v="0"/>
    <x v="0"/>
    <x v="2"/>
    <x v="0"/>
  </r>
  <r>
    <n v="273"/>
    <s v="CHATAIGNIER POURPRE"/>
    <n v="0"/>
    <s v="TITULAIRE"/>
    <n v="3256"/>
    <s v="A.S.H. QUALIFIE C.N."/>
    <n v="22070"/>
    <s v="MATHIEU"/>
    <s v="CATHERINE"/>
    <n v="1"/>
    <n v="1"/>
    <n v="1"/>
    <n v="1"/>
    <n v="1"/>
    <n v="0"/>
    <n v="31"/>
    <n v="31"/>
    <n v="0"/>
    <n v="1"/>
    <n v="0"/>
    <x v="0"/>
    <x v="2"/>
    <x v="0"/>
  </r>
  <r>
    <n v="273"/>
    <s v="CHATAIGNIER POURPRE"/>
    <n v="0"/>
    <s v="TITULAIRE"/>
    <n v="3256"/>
    <s v="A.S.H. QUALIFIE C.N."/>
    <n v="31332"/>
    <s v="SANTORO"/>
    <s v="VALERIE-ANGELIQUE"/>
    <n v="0.5"/>
    <n v="1"/>
    <n v="0.5"/>
    <n v="1"/>
    <n v="0.5"/>
    <n v="0"/>
    <n v="31"/>
    <n v="31"/>
    <n v="0"/>
    <n v="1"/>
    <n v="0"/>
    <x v="0"/>
    <x v="2"/>
    <x v="0"/>
  </r>
  <r>
    <n v="273"/>
    <s v="CHATAIGNIER POURPRE"/>
    <n v="0"/>
    <s v="TITULAIRE"/>
    <n v="3256"/>
    <s v="A.S.H. QUALIFIE C.N."/>
    <n v="31944"/>
    <s v="RIBOLOWSKY"/>
    <s v="ALEXANDRA"/>
    <n v="1"/>
    <n v="1"/>
    <n v="1"/>
    <n v="1"/>
    <n v="1"/>
    <n v="0"/>
    <n v="31"/>
    <n v="31"/>
    <n v="0"/>
    <n v="1"/>
    <n v="0"/>
    <x v="0"/>
    <x v="2"/>
    <x v="0"/>
  </r>
  <r>
    <n v="273"/>
    <s v="CHATAIGNIER POURPRE"/>
    <n v="0"/>
    <s v="TITULAIRE"/>
    <n v="3256"/>
    <s v="A.S.H. QUALIFIE C.N."/>
    <n v="32030"/>
    <s v="GERVAIS"/>
    <s v="LYS"/>
    <n v="1"/>
    <n v="1"/>
    <n v="1"/>
    <n v="1"/>
    <n v="1"/>
    <n v="0"/>
    <n v="31"/>
    <n v="31"/>
    <n v="0"/>
    <n v="1"/>
    <n v="0"/>
    <x v="0"/>
    <x v="2"/>
    <x v="0"/>
  </r>
  <r>
    <n v="273"/>
    <s v="CHATAIGNIER POURPRE"/>
    <n v="0"/>
    <s v="TITULAIRE"/>
    <n v="3257"/>
    <s v="A.S.H. QUALIFIE C.S."/>
    <n v="20347"/>
    <s v="JULIEN"/>
    <s v="MARJORIE"/>
    <n v="1"/>
    <n v="1"/>
    <n v="1"/>
    <n v="1"/>
    <n v="1"/>
    <n v="0"/>
    <n v="31"/>
    <n v="31"/>
    <n v="0"/>
    <n v="1"/>
    <n v="0"/>
    <x v="0"/>
    <x v="2"/>
    <x v="0"/>
  </r>
  <r>
    <n v="273"/>
    <s v="CHATAIGNIER POURPRE"/>
    <n v="12"/>
    <s v="STAGIAIRE"/>
    <n v="3001"/>
    <s v="AIDE SOIGNANT"/>
    <n v="340676"/>
    <s v="DEBRUYNE"/>
    <s v="AURELIE"/>
    <n v="1"/>
    <n v="1"/>
    <n v="1"/>
    <n v="1"/>
    <n v="0"/>
    <n v="1"/>
    <n v="31"/>
    <n v="31"/>
    <n v="31"/>
    <n v="1"/>
    <n v="0"/>
    <x v="0"/>
    <x v="2"/>
    <x v="0"/>
  </r>
  <r>
    <n v="273"/>
    <s v="CHATAIGNIER POURPRE"/>
    <n v="12"/>
    <s v="STAGIAIRE"/>
    <n v="6012"/>
    <s v="PSYCHOLOGUE C.N."/>
    <n v="342558"/>
    <s v="CINTRAT"/>
    <s v="VERONIQUE"/>
    <n v="0.2"/>
    <n v="0.2"/>
    <n v="0.2"/>
    <n v="0.2"/>
    <n v="0.2"/>
    <n v="0"/>
    <n v="0"/>
    <n v="0"/>
    <n v="0"/>
    <n v="0"/>
    <n v="0"/>
    <x v="0"/>
    <x v="2"/>
    <x v="0"/>
  </r>
  <r>
    <n v="273"/>
    <s v="CHATAIGNIER POURPRE"/>
    <n v="20"/>
    <s v="CONTRACTUEL"/>
    <s v="2A01"/>
    <s v="INFIRMIER D.E. CAT A GR.1"/>
    <n v="343674"/>
    <s v="ALCAIDE-MOYANO"/>
    <s v="AURELIE"/>
    <n v="1"/>
    <n v="1"/>
    <n v="1"/>
    <n v="1"/>
    <n v="1"/>
    <n v="0"/>
    <n v="31"/>
    <n v="31"/>
    <n v="0"/>
    <n v="1"/>
    <n v="0"/>
    <x v="0"/>
    <x v="2"/>
    <x v="1"/>
  </r>
  <r>
    <n v="273"/>
    <s v="CHATAIGNIER POURPRE"/>
    <n v="20"/>
    <s v="CONTRACTUEL"/>
    <s v="2A01"/>
    <s v="INFIRMIER D.E. CAT A GR.1"/>
    <n v="346479"/>
    <s v="BERTHELOT"/>
    <s v="MARION"/>
    <n v="1"/>
    <n v="1"/>
    <n v="1"/>
    <n v="1"/>
    <n v="1"/>
    <n v="0"/>
    <n v="31"/>
    <n v="31"/>
    <n v="0"/>
    <n v="1"/>
    <n v="0"/>
    <x v="0"/>
    <x v="2"/>
    <x v="1"/>
  </r>
  <r>
    <n v="273"/>
    <s v="CHATAIGNIER POURPRE"/>
    <n v="20"/>
    <s v="CONTRACTUEL"/>
    <s v="2A01"/>
    <s v="INFIRMIER D.E. CAT A GR.1"/>
    <n v="346901"/>
    <s v="FLEURY"/>
    <s v="ANNIE"/>
    <n v="1"/>
    <n v="1"/>
    <n v="1"/>
    <n v="1"/>
    <n v="1"/>
    <n v="0"/>
    <n v="31"/>
    <n v="31"/>
    <n v="0"/>
    <n v="1"/>
    <n v="0"/>
    <x v="0"/>
    <x v="2"/>
    <x v="1"/>
  </r>
  <r>
    <n v="273"/>
    <s v="CHATAIGNIER POURPRE"/>
    <n v="20"/>
    <s v="CONTRACTUEL"/>
    <n v="3001"/>
    <s v="AIDE SOIGNANT"/>
    <n v="346413"/>
    <s v="GENET"/>
    <s v="FREDERIC"/>
    <n v="1"/>
    <n v="1"/>
    <n v="1"/>
    <n v="1"/>
    <n v="1"/>
    <n v="0"/>
    <n v="31"/>
    <n v="31"/>
    <n v="0"/>
    <n v="1"/>
    <n v="0"/>
    <x v="0"/>
    <x v="2"/>
    <x v="1"/>
  </r>
  <r>
    <n v="273"/>
    <s v="CHATAIGNIER POURPRE"/>
    <n v="25"/>
    <s v="CONTRACT.DE REMPLACEMENT"/>
    <s v="2A01"/>
    <s v="INFIRMIER D.E. CAT A GR.1"/>
    <n v="347686"/>
    <s v="LEGENT"/>
    <s v="ELODIE"/>
    <n v="1"/>
    <n v="1"/>
    <n v="1"/>
    <n v="1"/>
    <n v="1"/>
    <n v="0"/>
    <n v="31"/>
    <n v="31"/>
    <n v="0"/>
    <n v="1"/>
    <n v="0"/>
    <x v="0"/>
    <x v="2"/>
    <x v="1"/>
  </r>
  <r>
    <n v="273"/>
    <s v="CHATAIGNIER POURPRE"/>
    <n v="25"/>
    <s v="CONTRACT.DE REMPLACEMENT"/>
    <s v="2A01"/>
    <s v="INFIRMIER D.E. CAT A GR.1"/>
    <n v="348516"/>
    <s v="MAZINGARBE"/>
    <s v="MANON"/>
    <n v="1"/>
    <n v="1"/>
    <n v="1"/>
    <n v="1"/>
    <n v="1"/>
    <n v="0"/>
    <n v="31"/>
    <n v="31"/>
    <n v="0"/>
    <n v="1"/>
    <n v="0"/>
    <x v="0"/>
    <x v="2"/>
    <x v="1"/>
  </r>
  <r>
    <n v="273"/>
    <s v="CHATAIGNIER POURPRE"/>
    <n v="25"/>
    <s v="CONTRACT.DE REMPLACEMENT"/>
    <n v="3001"/>
    <s v="AIDE SOIGNANT"/>
    <n v="348287"/>
    <s v="CHAPON"/>
    <s v="OPHELIE"/>
    <n v="6.5000000000000002E-2"/>
    <n v="6.5000000000000002E-2"/>
    <n v="6.5000000000000002E-2"/>
    <n v="6.5000000000000002E-2"/>
    <n v="6.5000000000000002E-2"/>
    <n v="0"/>
    <n v="2"/>
    <n v="2"/>
    <n v="0"/>
    <n v="1"/>
    <n v="0"/>
    <x v="0"/>
    <x v="2"/>
    <x v="1"/>
  </r>
  <r>
    <n v="273"/>
    <s v="CHATAIGNIER POURPRE"/>
    <n v="25"/>
    <s v="CONTRACT.DE REMPLACEMENT"/>
    <n v="3256"/>
    <s v="A.S.H. QUALIFIE C.N."/>
    <n v="348119"/>
    <s v="FREBERT"/>
    <s v="JOCELYN"/>
    <n v="1"/>
    <n v="1"/>
    <n v="1"/>
    <n v="1"/>
    <n v="1"/>
    <n v="0"/>
    <n v="31"/>
    <n v="31"/>
    <n v="0"/>
    <n v="1"/>
    <n v="0"/>
    <x v="0"/>
    <x v="2"/>
    <x v="1"/>
  </r>
  <r>
    <n v="273"/>
    <s v="CHATAIGNIER POURPRE"/>
    <n v="69"/>
    <s v="PRAT. CONT. NONREN. DRTS"/>
    <s v="C190"/>
    <s v="PRATICIEN HOSP. CONT."/>
    <n v="342015"/>
    <s v="LEMESEVSKA"/>
    <s v="LARISA"/>
    <n v="0.5"/>
    <n v="0.5"/>
    <n v="0.5"/>
    <n v="0.5"/>
    <n v="0.5"/>
    <n v="0"/>
    <n v="0"/>
    <n v="0"/>
    <n v="0"/>
    <n v="0"/>
    <n v="0"/>
    <x v="2"/>
    <x v="2"/>
    <x v="2"/>
  </r>
  <r>
    <n v="274"/>
    <s v="ERABLE MIEL"/>
    <n v="0"/>
    <s v="TITULAIRE"/>
    <n v="1801"/>
    <s v="IDE CADRE SANTE PARAMEDICAL"/>
    <n v="20813"/>
    <s v="DUBIEZ"/>
    <s v="CORINNE"/>
    <n v="1"/>
    <n v="1"/>
    <n v="1"/>
    <n v="1"/>
    <n v="1"/>
    <n v="0"/>
    <n v="31"/>
    <n v="31"/>
    <n v="0"/>
    <n v="1"/>
    <n v="0"/>
    <x v="0"/>
    <x v="2"/>
    <x v="0"/>
  </r>
  <r>
    <n v="274"/>
    <s v="ERABLE MIEL"/>
    <n v="0"/>
    <s v="TITULAIRE"/>
    <s v="243A"/>
    <s v="(E) INFIRMIER D.E. CN"/>
    <n v="334491"/>
    <s v="MARRE"/>
    <s v="ERIC LAURENT"/>
    <n v="0.8"/>
    <n v="0.85699999999999998"/>
    <n v="0.8"/>
    <n v="0.85699999999999998"/>
    <n v="0.8"/>
    <n v="0"/>
    <n v="31"/>
    <n v="31"/>
    <n v="0"/>
    <n v="1"/>
    <n v="0"/>
    <x v="0"/>
    <x v="2"/>
    <x v="0"/>
  </r>
  <r>
    <n v="274"/>
    <s v="ERABLE MIEL"/>
    <n v="0"/>
    <s v="TITULAIRE"/>
    <s v="243A"/>
    <s v="(E) INFIRMIER D.E. CN"/>
    <n v="337911"/>
    <s v="LIMOSIN"/>
    <s v="VIRGINIE"/>
    <n v="1"/>
    <n v="1"/>
    <n v="1"/>
    <n v="1"/>
    <n v="0.96799999999999997"/>
    <n v="3.2000000000000001E-2"/>
    <n v="31"/>
    <n v="31"/>
    <n v="1"/>
    <n v="1"/>
    <n v="0"/>
    <x v="0"/>
    <x v="2"/>
    <x v="0"/>
  </r>
  <r>
    <n v="274"/>
    <s v="ERABLE MIEL"/>
    <n v="0"/>
    <s v="TITULAIRE"/>
    <n v="2617"/>
    <s v="ASE PRINCIPAL ASSISTANT SOCIAL"/>
    <n v="331937"/>
    <s v="BENHAJJOU-MILET"/>
    <s v="LYNDA"/>
    <n v="0.4"/>
    <n v="0.42899999999999999"/>
    <n v="0.4"/>
    <n v="0.42899999999999999"/>
    <n v="0.4"/>
    <n v="0"/>
    <n v="31"/>
    <n v="31"/>
    <n v="0"/>
    <n v="1"/>
    <n v="0"/>
    <x v="1"/>
    <x v="2"/>
    <x v="0"/>
  </r>
  <r>
    <n v="274"/>
    <s v="ERABLE MIEL"/>
    <n v="0"/>
    <s v="TITULAIRE"/>
    <s v="273A"/>
    <s v="(E) INFIRMIER D.E. CS"/>
    <n v="14854"/>
    <s v="LESADE"/>
    <s v="GILLES"/>
    <n v="1"/>
    <n v="1"/>
    <n v="1"/>
    <n v="1"/>
    <n v="1"/>
    <n v="0"/>
    <n v="31"/>
    <n v="31"/>
    <n v="0"/>
    <n v="1"/>
    <n v="0"/>
    <x v="0"/>
    <x v="2"/>
    <x v="0"/>
  </r>
  <r>
    <n v="274"/>
    <s v="ERABLE MIEL"/>
    <n v="0"/>
    <s v="TITULAIRE"/>
    <s v="273A"/>
    <s v="(E) INFIRMIER D.E. CS"/>
    <n v="17149"/>
    <s v="JOLY"/>
    <s v="LAURENT"/>
    <n v="0.5"/>
    <n v="0.5"/>
    <n v="0.5"/>
    <n v="0.5"/>
    <n v="0"/>
    <n v="0.5"/>
    <n v="31"/>
    <n v="31"/>
    <n v="31"/>
    <n v="1"/>
    <n v="0"/>
    <x v="0"/>
    <x v="2"/>
    <x v="0"/>
  </r>
  <r>
    <n v="274"/>
    <s v="ERABLE MIEL"/>
    <n v="0"/>
    <s v="TITULAIRE"/>
    <s v="2A01"/>
    <s v="INFIRMIER D.E. CAT A GR.1"/>
    <n v="339837"/>
    <s v="TCHOUGA"/>
    <s v="LUCIE"/>
    <n v="1"/>
    <n v="1"/>
    <n v="1"/>
    <n v="1"/>
    <n v="1"/>
    <n v="0"/>
    <n v="31"/>
    <n v="31"/>
    <n v="0"/>
    <n v="1"/>
    <n v="0"/>
    <x v="0"/>
    <x v="2"/>
    <x v="0"/>
  </r>
  <r>
    <n v="274"/>
    <s v="ERABLE MIEL"/>
    <n v="0"/>
    <s v="TITULAIRE"/>
    <s v="2A01"/>
    <s v="INFIRMIER D.E. CAT A GR.1"/>
    <n v="339881"/>
    <s v="PELTIER"/>
    <s v="CELINE"/>
    <n v="1"/>
    <n v="1"/>
    <n v="1"/>
    <n v="1"/>
    <n v="1"/>
    <n v="0"/>
    <n v="31"/>
    <n v="31"/>
    <n v="0"/>
    <n v="1"/>
    <n v="0"/>
    <x v="0"/>
    <x v="2"/>
    <x v="0"/>
  </r>
  <r>
    <n v="274"/>
    <s v="ERABLE MIEL"/>
    <n v="0"/>
    <s v="TITULAIRE"/>
    <s v="2A01"/>
    <s v="INFIRMIER D.E. CAT A GR.1"/>
    <n v="340654"/>
    <s v="STEFFAN"/>
    <s v="NADIEJDA"/>
    <n v="1"/>
    <n v="1"/>
    <n v="1"/>
    <n v="1"/>
    <n v="0"/>
    <n v="1"/>
    <n v="31"/>
    <n v="31"/>
    <n v="31"/>
    <n v="1"/>
    <n v="0"/>
    <x v="0"/>
    <x v="2"/>
    <x v="0"/>
  </r>
  <r>
    <n v="274"/>
    <s v="ERABLE MIEL"/>
    <n v="0"/>
    <s v="TITULAIRE"/>
    <s v="2A01"/>
    <s v="INFIRMIER D.E. CAT A GR.1"/>
    <n v="343787"/>
    <s v="COSAERT"/>
    <s v="NATHALIE"/>
    <n v="1"/>
    <n v="1"/>
    <n v="1"/>
    <n v="1"/>
    <n v="1"/>
    <n v="0"/>
    <n v="31"/>
    <n v="31"/>
    <n v="0"/>
    <n v="1"/>
    <n v="0"/>
    <x v="0"/>
    <x v="2"/>
    <x v="0"/>
  </r>
  <r>
    <n v="274"/>
    <s v="ERABLE MIEL"/>
    <n v="0"/>
    <s v="TITULAIRE"/>
    <s v="2A01"/>
    <s v="INFIRMIER D.E. CAT A GR.1"/>
    <n v="343890"/>
    <s v="POULLARD"/>
    <s v="ELODIE"/>
    <n v="0.8"/>
    <n v="0.85699999999999998"/>
    <n v="0.8"/>
    <n v="0.85699999999999998"/>
    <n v="0.8"/>
    <n v="0"/>
    <n v="31"/>
    <n v="31"/>
    <n v="0"/>
    <n v="1"/>
    <n v="0"/>
    <x v="0"/>
    <x v="2"/>
    <x v="0"/>
  </r>
  <r>
    <n v="274"/>
    <s v="ERABLE MIEL"/>
    <n v="0"/>
    <s v="TITULAIRE"/>
    <s v="2B01"/>
    <s v="INFIRMIER D.E. CAT A GR.2"/>
    <n v="23980"/>
    <s v="MICHEL"/>
    <s v="GUENOLA"/>
    <n v="1"/>
    <n v="1"/>
    <n v="1"/>
    <n v="1"/>
    <n v="1"/>
    <n v="0"/>
    <n v="31"/>
    <n v="31"/>
    <n v="0"/>
    <n v="1"/>
    <n v="0"/>
    <x v="0"/>
    <x v="2"/>
    <x v="0"/>
  </r>
  <r>
    <n v="274"/>
    <s v="ERABLE MIEL"/>
    <n v="0"/>
    <s v="TITULAIRE"/>
    <n v="3001"/>
    <s v="AIDE SOIGNANT"/>
    <n v="31886"/>
    <s v="RAULT"/>
    <s v="MARIE BENEDICTE"/>
    <n v="0.7"/>
    <n v="0.7"/>
    <n v="0.7"/>
    <n v="0.7"/>
    <n v="0.7"/>
    <n v="0"/>
    <n v="31"/>
    <n v="31"/>
    <n v="0"/>
    <n v="1"/>
    <n v="0"/>
    <x v="0"/>
    <x v="2"/>
    <x v="0"/>
  </r>
  <r>
    <n v="274"/>
    <s v="ERABLE MIEL"/>
    <n v="0"/>
    <s v="TITULAIRE"/>
    <n v="3001"/>
    <s v="AIDE SOIGNANT"/>
    <n v="332011"/>
    <s v="BERSON"/>
    <s v="EMMANUELLE"/>
    <n v="0.8"/>
    <n v="0.85699999999999998"/>
    <n v="0.8"/>
    <n v="0.85699999999999998"/>
    <n v="0.8"/>
    <n v="0"/>
    <n v="31"/>
    <n v="31"/>
    <n v="0"/>
    <n v="1"/>
    <n v="0"/>
    <x v="0"/>
    <x v="2"/>
    <x v="0"/>
  </r>
  <r>
    <n v="274"/>
    <s v="ERABLE MIEL"/>
    <n v="0"/>
    <s v="TITULAIRE"/>
    <n v="3001"/>
    <s v="AIDE SOIGNANT"/>
    <n v="332871"/>
    <s v="GODIN"/>
    <s v="JOCELYNE"/>
    <n v="1"/>
    <n v="1"/>
    <n v="1"/>
    <n v="1"/>
    <n v="1"/>
    <n v="0"/>
    <n v="31"/>
    <n v="31"/>
    <n v="0"/>
    <n v="1"/>
    <n v="0"/>
    <x v="0"/>
    <x v="2"/>
    <x v="0"/>
  </r>
  <r>
    <n v="274"/>
    <s v="ERABLE MIEL"/>
    <n v="0"/>
    <s v="TITULAIRE"/>
    <n v="3001"/>
    <s v="AIDE SOIGNANT"/>
    <n v="333116"/>
    <s v="ISSOUFOU"/>
    <s v="OUMAROU"/>
    <n v="1"/>
    <n v="1"/>
    <n v="1"/>
    <n v="1"/>
    <n v="1"/>
    <n v="0"/>
    <n v="31"/>
    <n v="31"/>
    <n v="0"/>
    <n v="1"/>
    <n v="0"/>
    <x v="0"/>
    <x v="2"/>
    <x v="0"/>
  </r>
  <r>
    <n v="274"/>
    <s v="ERABLE MIEL"/>
    <n v="0"/>
    <s v="TITULAIRE"/>
    <n v="3001"/>
    <s v="AIDE SOIGNANT"/>
    <n v="335042"/>
    <s v="PECQUEUX"/>
    <s v="STEPHANE"/>
    <n v="1"/>
    <n v="1"/>
    <n v="1"/>
    <n v="1"/>
    <n v="1"/>
    <n v="0"/>
    <n v="31"/>
    <n v="31"/>
    <n v="0"/>
    <n v="1"/>
    <n v="0"/>
    <x v="0"/>
    <x v="2"/>
    <x v="0"/>
  </r>
  <r>
    <n v="274"/>
    <s v="ERABLE MIEL"/>
    <n v="0"/>
    <s v="TITULAIRE"/>
    <n v="3001"/>
    <s v="AIDE SOIGNANT"/>
    <n v="336588"/>
    <s v="CORDON"/>
    <s v="JULIE"/>
    <n v="1"/>
    <n v="1"/>
    <n v="1"/>
    <n v="1"/>
    <n v="0.96799999999999997"/>
    <n v="3.2000000000000001E-2"/>
    <n v="31"/>
    <n v="31"/>
    <n v="1"/>
    <n v="1"/>
    <n v="0"/>
    <x v="0"/>
    <x v="2"/>
    <x v="0"/>
  </r>
  <r>
    <n v="274"/>
    <s v="ERABLE MIEL"/>
    <n v="0"/>
    <s v="TITULAIRE"/>
    <n v="3002"/>
    <s v="AIDE SOIGNANT CLAS SUP"/>
    <n v="30828"/>
    <s v="LECARPENTIER"/>
    <s v="GAELLE"/>
    <n v="0.9"/>
    <n v="0.91400000000000003"/>
    <n v="0.9"/>
    <n v="0.91400000000000003"/>
    <n v="0.9"/>
    <n v="0"/>
    <n v="31"/>
    <n v="31"/>
    <n v="0"/>
    <n v="1"/>
    <n v="0"/>
    <x v="0"/>
    <x v="2"/>
    <x v="0"/>
  </r>
  <r>
    <n v="274"/>
    <s v="ERABLE MIEL"/>
    <n v="0"/>
    <s v="TITULAIRE"/>
    <n v="3003"/>
    <s v="AIDE SOIGNANT CLAS EXC"/>
    <n v="10445"/>
    <s v="CORDINIER"/>
    <s v="MONIQUE"/>
    <n v="1"/>
    <n v="1"/>
    <n v="1"/>
    <n v="1"/>
    <n v="0.74199999999999999"/>
    <n v="0.25800000000000001"/>
    <n v="31"/>
    <n v="31"/>
    <n v="8"/>
    <n v="1"/>
    <n v="0"/>
    <x v="0"/>
    <x v="2"/>
    <x v="0"/>
  </r>
  <r>
    <n v="274"/>
    <s v="ERABLE MIEL"/>
    <n v="0"/>
    <s v="TITULAIRE"/>
    <n v="3008"/>
    <s v="AIDE MEDICO-PSYCHOL"/>
    <n v="330650"/>
    <s v="GARNIER"/>
    <s v="LAETITIA"/>
    <n v="1"/>
    <n v="1"/>
    <n v="0.71"/>
    <n v="0.71"/>
    <n v="0.41899999999999998"/>
    <n v="0.58099999999999996"/>
    <n v="31"/>
    <n v="22"/>
    <n v="18"/>
    <n v="1"/>
    <n v="0"/>
    <x v="0"/>
    <x v="2"/>
    <x v="0"/>
  </r>
  <r>
    <n v="274"/>
    <s v="ERABLE MIEL"/>
    <n v="0"/>
    <s v="TITULAIRE"/>
    <n v="3009"/>
    <s v="AIDE MED-PSYCHOL CLAS SUP"/>
    <n v="14796"/>
    <s v="FESSARD"/>
    <s v="MARIE-PIERRE"/>
    <n v="1"/>
    <n v="1"/>
    <n v="1"/>
    <n v="1"/>
    <n v="1"/>
    <n v="0"/>
    <n v="31"/>
    <n v="31"/>
    <n v="0"/>
    <n v="1"/>
    <n v="0"/>
    <x v="0"/>
    <x v="2"/>
    <x v="0"/>
  </r>
  <r>
    <n v="274"/>
    <s v="ERABLE MIEL"/>
    <n v="0"/>
    <s v="TITULAIRE"/>
    <n v="3256"/>
    <s v="A.S.H. QUALIFIE C.N."/>
    <n v="32641"/>
    <s v="MONNIER"/>
    <s v="LUCIE"/>
    <n v="0.8"/>
    <n v="0.85699999999999998"/>
    <n v="0.8"/>
    <n v="0.85699999999999998"/>
    <n v="0.8"/>
    <n v="0"/>
    <n v="31"/>
    <n v="31"/>
    <n v="0"/>
    <n v="1"/>
    <n v="0"/>
    <x v="0"/>
    <x v="2"/>
    <x v="0"/>
  </r>
  <r>
    <n v="274"/>
    <s v="ERABLE MIEL"/>
    <n v="0"/>
    <s v="TITULAIRE"/>
    <n v="3256"/>
    <s v="A.S.H. QUALIFIE C.N."/>
    <n v="333455"/>
    <s v="ALLIK"/>
    <s v="NADIA"/>
    <n v="1"/>
    <n v="1"/>
    <n v="1"/>
    <n v="1"/>
    <n v="1"/>
    <n v="0"/>
    <n v="31"/>
    <n v="31"/>
    <n v="0"/>
    <n v="1"/>
    <n v="0"/>
    <x v="0"/>
    <x v="2"/>
    <x v="0"/>
  </r>
  <r>
    <n v="274"/>
    <s v="ERABLE MIEL"/>
    <n v="0"/>
    <s v="TITULAIRE"/>
    <n v="3257"/>
    <s v="A.S.H. QUALIFIE C.S."/>
    <n v="22058"/>
    <s v="LEBESCOND"/>
    <s v="CHANTAL"/>
    <n v="1"/>
    <n v="1"/>
    <n v="1"/>
    <n v="1"/>
    <n v="1"/>
    <n v="0"/>
    <n v="31"/>
    <n v="31"/>
    <n v="0"/>
    <n v="1"/>
    <n v="0"/>
    <x v="0"/>
    <x v="2"/>
    <x v="0"/>
  </r>
  <r>
    <n v="274"/>
    <s v="ERABLE MIEL"/>
    <n v="0"/>
    <s v="TITULAIRE"/>
    <n v="4302"/>
    <s v="OUVRIER PROF. QUALIFIE"/>
    <n v="333014"/>
    <s v="CONTOIS"/>
    <s v="STEPHANIE"/>
    <n v="0.90300000000000002"/>
    <n v="0.90300000000000002"/>
    <n v="0.90300000000000002"/>
    <n v="0.90300000000000002"/>
    <n v="0.90300000000000002"/>
    <n v="0"/>
    <n v="28"/>
    <n v="28"/>
    <n v="0"/>
    <n v="1"/>
    <n v="0"/>
    <x v="4"/>
    <x v="2"/>
    <x v="0"/>
  </r>
  <r>
    <n v="274"/>
    <s v="ERABLE MIEL"/>
    <n v="12"/>
    <s v="STAGIAIRE"/>
    <n v="6012"/>
    <s v="PSYCHOLOGUE C.N."/>
    <n v="342558"/>
    <s v="CINTRAT"/>
    <s v="VERONIQUE"/>
    <n v="0.2"/>
    <n v="0.2"/>
    <n v="0.2"/>
    <n v="0.2"/>
    <n v="0.2"/>
    <n v="0"/>
    <n v="0"/>
    <n v="0"/>
    <n v="0"/>
    <n v="0"/>
    <n v="0"/>
    <x v="0"/>
    <x v="2"/>
    <x v="0"/>
  </r>
  <r>
    <n v="274"/>
    <s v="ERABLE MIEL"/>
    <n v="20"/>
    <s v="CONTRACTUEL"/>
    <n v="2617"/>
    <s v="ASE PRINCIPAL ASSISTANT SOCIAL"/>
    <n v="345556"/>
    <s v="PRIMOIS"/>
    <s v="MARIE-CHRISTINE"/>
    <n v="0.1"/>
    <n v="0.1"/>
    <n v="0.1"/>
    <n v="0.1"/>
    <n v="0.1"/>
    <n v="0"/>
    <n v="0"/>
    <n v="0"/>
    <n v="0"/>
    <n v="0"/>
    <n v="0"/>
    <x v="1"/>
    <x v="2"/>
    <x v="1"/>
  </r>
  <r>
    <n v="274"/>
    <s v="ERABLE MIEL"/>
    <n v="20"/>
    <s v="CONTRACTUEL"/>
    <s v="2A01"/>
    <s v="INFIRMIER D.E. CAT A GR.1"/>
    <n v="345567"/>
    <s v="ROUSSEAU"/>
    <s v="NOEMIE"/>
    <n v="0.8"/>
    <n v="0.85699999999999998"/>
    <n v="0.8"/>
    <n v="0.85699999999999998"/>
    <n v="0.8"/>
    <n v="0"/>
    <n v="31"/>
    <n v="31"/>
    <n v="0"/>
    <n v="1"/>
    <n v="0"/>
    <x v="0"/>
    <x v="2"/>
    <x v="1"/>
  </r>
  <r>
    <n v="274"/>
    <s v="ERABLE MIEL"/>
    <n v="20"/>
    <s v="CONTRACTUEL"/>
    <s v="2A01"/>
    <s v="INFIRMIER D.E. CAT A GR.1"/>
    <n v="347653"/>
    <s v="MOREL"/>
    <s v="VALERIE"/>
    <n v="1"/>
    <n v="1"/>
    <n v="1"/>
    <n v="1"/>
    <n v="1"/>
    <n v="0"/>
    <n v="31"/>
    <n v="31"/>
    <n v="0"/>
    <n v="1"/>
    <n v="0"/>
    <x v="0"/>
    <x v="2"/>
    <x v="1"/>
  </r>
  <r>
    <n v="274"/>
    <s v="ERABLE MIEL"/>
    <n v="20"/>
    <s v="CONTRACTUEL"/>
    <n v="3256"/>
    <s v="A.S.H. QUALIFIE C.N."/>
    <n v="345181"/>
    <s v="TSIBA"/>
    <s v="PAULINE"/>
    <n v="1"/>
    <n v="1"/>
    <n v="1"/>
    <n v="1"/>
    <n v="1"/>
    <n v="0"/>
    <n v="31"/>
    <n v="31"/>
    <n v="0"/>
    <n v="1"/>
    <n v="0"/>
    <x v="0"/>
    <x v="2"/>
    <x v="1"/>
  </r>
  <r>
    <n v="274"/>
    <s v="ERABLE MIEL"/>
    <n v="25"/>
    <s v="CONTRACT.DE REMPLACEMENT"/>
    <s v="2A01"/>
    <s v="INFIRMIER D.E. CAT A GR.1"/>
    <n v="343572"/>
    <s v="LEGOUEZ"/>
    <s v="ETIENNE"/>
    <n v="1"/>
    <n v="1"/>
    <n v="1"/>
    <n v="1"/>
    <n v="1"/>
    <n v="0"/>
    <n v="31"/>
    <n v="31"/>
    <n v="0"/>
    <n v="1"/>
    <n v="0"/>
    <x v="0"/>
    <x v="2"/>
    <x v="1"/>
  </r>
  <r>
    <n v="274"/>
    <s v="ERABLE MIEL"/>
    <n v="25"/>
    <s v="CONTRACT.DE REMPLACEMENT"/>
    <s v="2A01"/>
    <s v="INFIRMIER D.E. CAT A GR.1"/>
    <n v="347910"/>
    <s v="MULLIER"/>
    <s v="CLEMENTINE"/>
    <n v="1"/>
    <n v="1"/>
    <n v="1"/>
    <n v="1"/>
    <n v="1"/>
    <n v="0"/>
    <n v="31"/>
    <n v="31"/>
    <n v="0"/>
    <n v="1"/>
    <n v="0"/>
    <x v="0"/>
    <x v="2"/>
    <x v="1"/>
  </r>
  <r>
    <n v="274"/>
    <s v="ERABLE MIEL"/>
    <n v="25"/>
    <s v="CONTRACT.DE REMPLACEMENT"/>
    <s v="2A01"/>
    <s v="INFIRMIER D.E. CAT A GR.1"/>
    <n v="348232"/>
    <s v="N'DIAYE"/>
    <s v="COUMBA"/>
    <n v="1"/>
    <n v="1"/>
    <n v="1"/>
    <n v="1"/>
    <n v="1"/>
    <n v="0"/>
    <n v="31"/>
    <n v="31"/>
    <n v="0"/>
    <n v="1"/>
    <n v="0"/>
    <x v="0"/>
    <x v="2"/>
    <x v="1"/>
  </r>
  <r>
    <n v="274"/>
    <s v="ERABLE MIEL"/>
    <n v="25"/>
    <s v="CONTRACT.DE REMPLACEMENT"/>
    <s v="2A01"/>
    <s v="INFIRMIER D.E. CAT A GR.1"/>
    <n v="348356"/>
    <s v="PERRAUDEAU"/>
    <s v="BAPTISTE"/>
    <n v="1"/>
    <n v="1"/>
    <n v="1"/>
    <n v="1"/>
    <n v="1"/>
    <n v="0"/>
    <n v="31"/>
    <n v="31"/>
    <n v="0"/>
    <n v="1"/>
    <n v="0"/>
    <x v="0"/>
    <x v="2"/>
    <x v="1"/>
  </r>
  <r>
    <n v="274"/>
    <s v="ERABLE MIEL"/>
    <n v="25"/>
    <s v="CONTRACT.DE REMPLACEMENT"/>
    <s v="2A01"/>
    <s v="INFIRMIER D.E. CAT A GR.1"/>
    <n v="348527"/>
    <s v="ALLAIS"/>
    <s v="VICTOR"/>
    <n v="0.71"/>
    <n v="0.71"/>
    <n v="0.71"/>
    <n v="0.71"/>
    <n v="0.71"/>
    <n v="0"/>
    <n v="22"/>
    <n v="22"/>
    <n v="0"/>
    <n v="1"/>
    <n v="0"/>
    <x v="0"/>
    <x v="2"/>
    <x v="1"/>
  </r>
  <r>
    <n v="274"/>
    <s v="ERABLE MIEL"/>
    <n v="25"/>
    <s v="CONTRACT.DE REMPLACEMENT"/>
    <n v="3001"/>
    <s v="AIDE SOIGNANT"/>
    <n v="347783"/>
    <s v="DEGDEG"/>
    <s v="BILAL"/>
    <n v="0.74199999999999999"/>
    <n v="0.74199999999999999"/>
    <n v="0.74199999999999999"/>
    <n v="0.74199999999999999"/>
    <n v="0.74199999999999999"/>
    <n v="0"/>
    <n v="23"/>
    <n v="23"/>
    <n v="0"/>
    <n v="1"/>
    <n v="0"/>
    <x v="0"/>
    <x v="2"/>
    <x v="1"/>
  </r>
  <r>
    <n v="274"/>
    <s v="ERABLE MIEL"/>
    <n v="25"/>
    <s v="CONTRACT.DE REMPLACEMENT"/>
    <n v="3001"/>
    <s v="AIDE SOIGNANT"/>
    <n v="348287"/>
    <s v="CHAPON"/>
    <s v="OPHELIE"/>
    <n v="8.1000000000000003E-2"/>
    <n v="8.1000000000000003E-2"/>
    <n v="8.1000000000000003E-2"/>
    <n v="8.1000000000000003E-2"/>
    <n v="8.1000000000000003E-2"/>
    <n v="0"/>
    <n v="3"/>
    <n v="3"/>
    <n v="0"/>
    <n v="1"/>
    <n v="0"/>
    <x v="0"/>
    <x v="2"/>
    <x v="1"/>
  </r>
  <r>
    <n v="274"/>
    <s v="ERABLE MIEL"/>
    <n v="25"/>
    <s v="CONTRACT.DE REMPLACEMENT"/>
    <n v="3001"/>
    <s v="AIDE SOIGNANT"/>
    <n v="348491"/>
    <s v="HORCKMANS"/>
    <s v="MARION"/>
    <n v="0.28999999999999998"/>
    <n v="0.28999999999999998"/>
    <n v="0.28999999999999998"/>
    <n v="0.28999999999999998"/>
    <n v="0.28999999999999998"/>
    <n v="0"/>
    <n v="9"/>
    <n v="9"/>
    <n v="0"/>
    <n v="1"/>
    <n v="0"/>
    <x v="0"/>
    <x v="2"/>
    <x v="1"/>
  </r>
  <r>
    <n v="274"/>
    <s v="ERABLE MIEL"/>
    <s v="6V"/>
    <s v="PRATICIEN ATTACHE"/>
    <s v="B200"/>
    <s v="PRATICIEN ATTACHE TPA"/>
    <n v="20110"/>
    <s v="LE COR"/>
    <s v="JEAN LOUIS"/>
    <n v="0.15"/>
    <n v="0.15"/>
    <n v="0.15"/>
    <n v="0.15"/>
    <n v="0.15"/>
    <n v="0"/>
    <n v="0"/>
    <n v="0"/>
    <n v="0"/>
    <n v="0"/>
    <n v="0"/>
    <x v="2"/>
    <x v="2"/>
    <x v="2"/>
  </r>
  <r>
    <n v="305"/>
    <s v="EQ.MOB.PSY.P.AGEES-EMPPA"/>
    <n v="0"/>
    <s v="TITULAIRE"/>
    <s v="273A"/>
    <s v="(E) INFIRMIER D.E. CS"/>
    <n v="342004"/>
    <s v="OLSSON"/>
    <s v="JANICK"/>
    <n v="0.8"/>
    <n v="0.85699999999999998"/>
    <n v="0.8"/>
    <n v="0.85699999999999998"/>
    <n v="0.8"/>
    <n v="0"/>
    <n v="31"/>
    <n v="31"/>
    <n v="0"/>
    <n v="1"/>
    <n v="0"/>
    <x v="0"/>
    <x v="3"/>
    <x v="0"/>
  </r>
  <r>
    <n v="305"/>
    <s v="EQ.MOB.PSY.P.AGEES-EMPPA"/>
    <n v="0"/>
    <s v="TITULAIRE"/>
    <s v="273A"/>
    <s v="(E) INFIRMIER D.E. CS"/>
    <n v="342060"/>
    <s v="PENE"/>
    <s v="BRIGITTE"/>
    <n v="1"/>
    <n v="1"/>
    <n v="1"/>
    <n v="1"/>
    <n v="1"/>
    <n v="0"/>
    <n v="31"/>
    <n v="31"/>
    <n v="0"/>
    <n v="1"/>
    <n v="0"/>
    <x v="0"/>
    <x v="3"/>
    <x v="0"/>
  </r>
  <r>
    <n v="305"/>
    <s v="EQ.MOB.PSY.P.AGEES-EMPPA"/>
    <n v="0"/>
    <s v="TITULAIRE"/>
    <s v="2A01"/>
    <s v="INFIRMIER D.E. CAT A GR.1"/>
    <n v="342059"/>
    <s v="CARRIOT"/>
    <s v="VERONIQUE"/>
    <n v="1"/>
    <n v="1"/>
    <n v="1"/>
    <n v="1"/>
    <n v="1"/>
    <n v="0"/>
    <n v="31"/>
    <n v="31"/>
    <n v="0"/>
    <n v="1"/>
    <n v="0"/>
    <x v="0"/>
    <x v="3"/>
    <x v="0"/>
  </r>
  <r>
    <n v="305"/>
    <s v="EQ.MOB.PSY.P.AGEES-EMPPA"/>
    <n v="0"/>
    <s v="TITULAIRE"/>
    <s v="2A01"/>
    <s v="INFIRMIER D.E. CAT A GR.1"/>
    <n v="342922"/>
    <s v="BEAUMET"/>
    <s v="ASTRID"/>
    <n v="0.2"/>
    <n v="0.2"/>
    <n v="0.2"/>
    <n v="0.2"/>
    <n v="0.2"/>
    <n v="0"/>
    <n v="0"/>
    <n v="0"/>
    <n v="0"/>
    <n v="0"/>
    <n v="0"/>
    <x v="0"/>
    <x v="3"/>
    <x v="0"/>
  </r>
  <r>
    <n v="305"/>
    <s v="EQ.MOB.PSY.P.AGEES-EMPPA"/>
    <n v="0"/>
    <s v="TITULAIRE"/>
    <s v="2A01"/>
    <s v="INFIRMIER D.E. CAT A GR.1"/>
    <n v="344043"/>
    <s v="MENDES"/>
    <s v="LAETITIA"/>
    <n v="1"/>
    <n v="1"/>
    <n v="1"/>
    <n v="1"/>
    <n v="1"/>
    <n v="0"/>
    <n v="31"/>
    <n v="31"/>
    <n v="0"/>
    <n v="1"/>
    <n v="0"/>
    <x v="0"/>
    <x v="3"/>
    <x v="0"/>
  </r>
  <r>
    <n v="305"/>
    <s v="EQ.MOB.PSY.P.AGEES-EMPPA"/>
    <n v="66"/>
    <s v="PRATICIEN HOSPITALIER"/>
    <s v="M214"/>
    <s v="PRAT. HOSP. N. C. S."/>
    <n v="347631"/>
    <s v="BAN"/>
    <s v="JEAN CLAUDE"/>
    <n v="0.3"/>
    <n v="0.3"/>
    <n v="0.3"/>
    <n v="0.3"/>
    <n v="0.3"/>
    <n v="0"/>
    <n v="0"/>
    <n v="0"/>
    <n v="0"/>
    <n v="0"/>
    <n v="0"/>
    <x v="2"/>
    <x v="3"/>
    <x v="2"/>
  </r>
  <r>
    <n v="311"/>
    <s v="TROUBLES DES APPRENTISSAGES"/>
    <n v="0"/>
    <s v="TITULAIRE"/>
    <n v="1361"/>
    <s v="ASSISTANT MEDICO-ADM. CN"/>
    <n v="338550"/>
    <s v="DANJEAN"/>
    <s v="BRIGITTE"/>
    <n v="1"/>
    <n v="1"/>
    <n v="1"/>
    <n v="1"/>
    <n v="1"/>
    <n v="0"/>
    <n v="31"/>
    <n v="31"/>
    <n v="0"/>
    <n v="1"/>
    <n v="0"/>
    <x v="3"/>
    <x v="5"/>
    <x v="0"/>
  </r>
  <r>
    <n v="311"/>
    <s v="TROUBLES DES APPRENTISSAGES"/>
    <n v="20"/>
    <s v="CONTRACTUEL"/>
    <n v="2945"/>
    <s v="ORTHOPHONISTE C.N."/>
    <n v="340188"/>
    <s v="GUENARD-DAUSSAT"/>
    <s v="MARIE"/>
    <n v="0.25"/>
    <n v="0.25"/>
    <n v="0.25"/>
    <n v="0.25"/>
    <n v="0.25"/>
    <n v="0"/>
    <n v="31"/>
    <n v="31"/>
    <n v="0"/>
    <n v="1"/>
    <n v="0"/>
    <x v="0"/>
    <x v="5"/>
    <x v="1"/>
  </r>
  <r>
    <n v="311"/>
    <s v="TROUBLES DES APPRENTISSAGES"/>
    <n v="20"/>
    <s v="CONTRACTUEL"/>
    <n v="2945"/>
    <s v="ORTHOPHONISTE C.N."/>
    <n v="346617"/>
    <s v="MENU"/>
    <s v="MATHILDE"/>
    <n v="0.25"/>
    <n v="0.25"/>
    <n v="0.25"/>
    <n v="0.25"/>
    <n v="0.25"/>
    <n v="0"/>
    <n v="31"/>
    <n v="31"/>
    <n v="0"/>
    <n v="1"/>
    <n v="0"/>
    <x v="0"/>
    <x v="5"/>
    <x v="1"/>
  </r>
  <r>
    <n v="311"/>
    <s v="TROUBLES DES APPRENTISSAGES"/>
    <n v="20"/>
    <s v="CONTRACTUEL"/>
    <s v="2A01"/>
    <s v="INFIRMIER D.E. CAT A GR.1"/>
    <n v="345578"/>
    <s v="ZANONE"/>
    <s v="VIRGINIE"/>
    <n v="0.7"/>
    <n v="0.7"/>
    <n v="0.7"/>
    <n v="0.7"/>
    <n v="0.7"/>
    <n v="0"/>
    <n v="31"/>
    <n v="31"/>
    <n v="0"/>
    <n v="1"/>
    <n v="0"/>
    <x v="0"/>
    <x v="5"/>
    <x v="1"/>
  </r>
  <r>
    <n v="311"/>
    <s v="TROUBLES DES APPRENTISSAGES"/>
    <n v="20"/>
    <s v="CONTRACTUEL"/>
    <n v="6012"/>
    <s v="PSYCHOLOGUE C.N."/>
    <n v="348323"/>
    <s v="LOISEAU"/>
    <s v="ELISE"/>
    <n v="1"/>
    <n v="1"/>
    <n v="1"/>
    <n v="1"/>
    <n v="1"/>
    <n v="0"/>
    <n v="31"/>
    <n v="31"/>
    <n v="0"/>
    <n v="1"/>
    <n v="0"/>
    <x v="0"/>
    <x v="5"/>
    <x v="1"/>
  </r>
  <r>
    <n v="311"/>
    <s v="TROUBLES DES APPRENTISSAGES"/>
    <n v="60"/>
    <s v="MEDECIN PLEIN TEMPS HOSP"/>
    <s v="D010"/>
    <s v="PERSONNEL MEDICAL"/>
    <n v="337944"/>
    <s v="SILIGHINI"/>
    <s v="CLAUDE"/>
    <n v="0.8"/>
    <n v="0.8"/>
    <n v="0.8"/>
    <n v="0.8"/>
    <n v="0.8"/>
    <n v="0"/>
    <n v="31"/>
    <n v="31"/>
    <n v="0"/>
    <n v="1"/>
    <n v="0"/>
    <x v="2"/>
    <x v="5"/>
    <x v="2"/>
  </r>
  <r>
    <n v="311"/>
    <s v="TROUBLES DES APPRENTISSAGES"/>
    <s v="6X"/>
    <s v="PRAT ATT NON TRIENNAL"/>
    <s v="B200"/>
    <s v="PRATICIEN ATTACHE TPA"/>
    <n v="345272"/>
    <s v="DISPA"/>
    <s v="CHRISTINE"/>
    <n v="0.1"/>
    <n v="0.1"/>
    <n v="0.1"/>
    <n v="0.1"/>
    <n v="0.1"/>
    <n v="0"/>
    <n v="31"/>
    <n v="31"/>
    <n v="0"/>
    <n v="1"/>
    <n v="0"/>
    <x v="2"/>
    <x v="5"/>
    <x v="2"/>
  </r>
  <r>
    <n v="311"/>
    <s v="TROUBLES DES APPRENTISSAGES"/>
    <s v="6X"/>
    <s v="PRAT ATT NON TRIENNAL"/>
    <s v="B200"/>
    <s v="PRATICIEN ATTACHE TPA"/>
    <n v="345294"/>
    <s v="LEMEL"/>
    <s v="MARTINE"/>
    <n v="0.1"/>
    <n v="0.1"/>
    <n v="0.1"/>
    <n v="0.1"/>
    <n v="0.1"/>
    <n v="0"/>
    <n v="31"/>
    <n v="31"/>
    <n v="0"/>
    <n v="1"/>
    <n v="0"/>
    <x v="2"/>
    <x v="5"/>
    <x v="2"/>
  </r>
  <r>
    <n v="312"/>
    <s v="PROFAMILLE"/>
    <n v="12"/>
    <s v="STAGIAIRE"/>
    <n v="6012"/>
    <s v="PSYCHOLOGUE C.N."/>
    <n v="342558"/>
    <s v="CINTRAT"/>
    <s v="VERONIQUE"/>
    <n v="0.2"/>
    <n v="0.2"/>
    <n v="0.2"/>
    <n v="0.2"/>
    <n v="0.2"/>
    <n v="0"/>
    <n v="0"/>
    <n v="0"/>
    <n v="0"/>
    <n v="0"/>
    <e v="#N/A"/>
    <x v="0"/>
    <x v="6"/>
    <x v="0"/>
  </r>
  <r>
    <n v="313"/>
    <s v="C3RPE"/>
    <n v="0"/>
    <s v="TITULAIRE"/>
    <n v="2617"/>
    <s v="ASE PRINCIPAL ASSISTANT SOCIAL"/>
    <n v="342490"/>
    <s v="MEMBREY"/>
    <s v="RENAUD"/>
    <n v="0.4"/>
    <n v="0.42899999999999999"/>
    <n v="0.4"/>
    <n v="0.42899999999999999"/>
    <n v="0.4"/>
    <n v="0"/>
    <n v="31"/>
    <n v="31"/>
    <n v="0"/>
    <n v="1"/>
    <n v="0"/>
    <x v="1"/>
    <x v="3"/>
    <x v="0"/>
  </r>
  <r>
    <n v="313"/>
    <s v="C3RPE"/>
    <n v="0"/>
    <s v="TITULAIRE"/>
    <n v="6013"/>
    <s v="PSYCHOLOGUE HORS CLASSE"/>
    <n v="29669"/>
    <s v="GASQUEZ"/>
    <s v="ELIANE"/>
    <n v="0.5"/>
    <n v="0.5"/>
    <n v="0.5"/>
    <n v="0.5"/>
    <n v="0.5"/>
    <n v="0"/>
    <n v="0"/>
    <n v="0"/>
    <n v="0"/>
    <n v="0"/>
    <n v="0"/>
    <x v="0"/>
    <x v="3"/>
    <x v="0"/>
  </r>
  <r>
    <n v="313"/>
    <s v="C3RPE"/>
    <n v="25"/>
    <s v="CONTRACT.DE REMPLACEMENT"/>
    <n v="6012"/>
    <s v="PSYCHOLOGUE C.N."/>
    <n v="347482"/>
    <s v="DELORME"/>
    <s v="YOANN"/>
    <n v="1"/>
    <n v="1"/>
    <n v="1"/>
    <n v="1"/>
    <n v="1"/>
    <n v="0"/>
    <n v="31"/>
    <n v="31"/>
    <n v="0"/>
    <n v="1"/>
    <n v="0"/>
    <x v="0"/>
    <x v="3"/>
    <x v="1"/>
  </r>
  <r>
    <n v="324"/>
    <s v="CATTPA St TAURIN"/>
    <n v="0"/>
    <s v="TITULAIRE"/>
    <n v="1801"/>
    <s v="IDE CADRE SANTE PARAMEDICAL"/>
    <n v="19519"/>
    <s v="BONNANT"/>
    <s v="VERONIQUE"/>
    <n v="0.2"/>
    <n v="0.2"/>
    <n v="0.2"/>
    <n v="0.2"/>
    <n v="0.2"/>
    <n v="0"/>
    <n v="0"/>
    <n v="0"/>
    <n v="0"/>
    <n v="0"/>
    <n v="0"/>
    <x v="0"/>
    <x v="3"/>
    <x v="0"/>
  </r>
  <r>
    <n v="324"/>
    <s v="CATTPA St TAURIN"/>
    <n v="0"/>
    <s v="TITULAIRE"/>
    <n v="2617"/>
    <s v="ASE PRINCIPAL ASSISTANT SOCIAL"/>
    <n v="330901"/>
    <s v="MINGAM"/>
    <s v="HELENE"/>
    <n v="0.05"/>
    <n v="0.05"/>
    <n v="0.05"/>
    <n v="0.05"/>
    <n v="0.05"/>
    <n v="0"/>
    <n v="0"/>
    <n v="0"/>
    <n v="0"/>
    <n v="0"/>
    <n v="0"/>
    <x v="1"/>
    <x v="3"/>
    <x v="0"/>
  </r>
  <r>
    <n v="324"/>
    <s v="CATTPA St TAURIN"/>
    <n v="0"/>
    <s v="TITULAIRE"/>
    <s v="273A"/>
    <s v="(E) INFIRMIER D.E. CS"/>
    <n v="22841"/>
    <s v="JULIEN"/>
    <s v="LAURENT"/>
    <n v="1"/>
    <n v="1"/>
    <n v="1"/>
    <n v="1"/>
    <n v="1"/>
    <n v="0"/>
    <n v="31"/>
    <n v="31"/>
    <n v="0"/>
    <n v="1"/>
    <n v="0"/>
    <x v="0"/>
    <x v="3"/>
    <x v="0"/>
  </r>
  <r>
    <n v="324"/>
    <s v="CATTPA St TAURIN"/>
    <n v="0"/>
    <s v="TITULAIRE"/>
    <s v="2B01"/>
    <s v="INFIRMIER D.E. CAT A GR.2"/>
    <n v="22499"/>
    <s v="PISANI"/>
    <s v="BENEDICTE"/>
    <n v="1"/>
    <n v="1"/>
    <n v="1"/>
    <n v="1"/>
    <n v="1"/>
    <n v="0"/>
    <n v="31"/>
    <n v="31"/>
    <n v="0"/>
    <n v="1"/>
    <n v="0"/>
    <x v="0"/>
    <x v="3"/>
    <x v="0"/>
  </r>
  <r>
    <n v="324"/>
    <s v="CATTPA St TAURIN"/>
    <n v="12"/>
    <s v="STAGIAIRE"/>
    <n v="6012"/>
    <s v="PSYCHOLOGUE C.N."/>
    <n v="345750"/>
    <s v="ARAGONA"/>
    <s v="LISA"/>
    <n v="0.2"/>
    <n v="0.2"/>
    <n v="0.2"/>
    <n v="0.2"/>
    <n v="0.2"/>
    <n v="0"/>
    <n v="0"/>
    <n v="0"/>
    <n v="0"/>
    <n v="0"/>
    <n v="0"/>
    <x v="0"/>
    <x v="3"/>
    <x v="0"/>
  </r>
  <r>
    <n v="324"/>
    <s v="CATTPA St TAURIN"/>
    <n v="25"/>
    <s v="CONTRACT.DE REMPLACEMENT"/>
    <s v="2A01"/>
    <s v="INFIRMIER D.E. CAT A GR.1"/>
    <n v="346752"/>
    <s v="PIOU"/>
    <s v="MANON"/>
    <n v="1"/>
    <n v="1"/>
    <n v="1"/>
    <n v="1"/>
    <n v="1"/>
    <n v="0"/>
    <n v="31"/>
    <n v="31"/>
    <n v="0"/>
    <n v="1"/>
    <n v="0"/>
    <x v="0"/>
    <x v="3"/>
    <x v="1"/>
  </r>
  <r>
    <n v="324"/>
    <s v="CATTPA St TAURIN"/>
    <s v="6Y"/>
    <s v="PRAT ATT ASS NON TRIENNAL"/>
    <s v="B171"/>
    <s v="P.ATT.ASS. TPL AUTRE"/>
    <n v="348039"/>
    <s v="ZOLO"/>
    <s v="MOHAMED"/>
    <n v="0.1"/>
    <n v="0.1"/>
    <n v="0.1"/>
    <n v="0.1"/>
    <n v="0.1"/>
    <n v="0"/>
    <n v="0"/>
    <n v="0"/>
    <n v="0"/>
    <n v="0"/>
    <n v="0"/>
    <x v="2"/>
    <x v="3"/>
    <x v="2"/>
  </r>
  <r>
    <n v="330"/>
    <s v="EPIDE - VAL DE REUIL"/>
    <n v="21"/>
    <s v="CONTRACT.SUR EMPLOI PERM."/>
    <n v="6012"/>
    <s v="PSYCHOLOGUE C.N."/>
    <n v="339203"/>
    <s v="YVINEC"/>
    <s v="MAGALY"/>
    <n v="0.5"/>
    <n v="0.5"/>
    <n v="0.5"/>
    <n v="0.5"/>
    <n v="0.5"/>
    <n v="0"/>
    <n v="31"/>
    <n v="31"/>
    <n v="0"/>
    <n v="1"/>
    <n v="0"/>
    <x v="0"/>
    <x v="5"/>
    <x v="3"/>
  </r>
  <r>
    <n v="341"/>
    <s v="PASS PSYCHIATRIQUE"/>
    <n v="0"/>
    <s v="TITULAIRE"/>
    <n v="2614"/>
    <s v="ASE EDUCATEUR SPECIALISE"/>
    <n v="346107"/>
    <s v="VICOMTE"/>
    <s v="VALERIE"/>
    <n v="1"/>
    <n v="1"/>
    <n v="1"/>
    <n v="1"/>
    <n v="1"/>
    <n v="0"/>
    <n v="31"/>
    <n v="31"/>
    <n v="0"/>
    <n v="1"/>
    <n v="0"/>
    <x v="1"/>
    <x v="0"/>
    <x v="0"/>
  </r>
  <r>
    <n v="341"/>
    <s v="PASS PSYCHIATRIQUE"/>
    <n v="0"/>
    <s v="TITULAIRE"/>
    <n v="2617"/>
    <s v="ASE PRINCIPAL ASSISTANT SOCIAL"/>
    <n v="339870"/>
    <s v="SAUVAGE"/>
    <s v="VIVIEN"/>
    <n v="1"/>
    <n v="1"/>
    <n v="1"/>
    <n v="1"/>
    <n v="1"/>
    <n v="0"/>
    <n v="31"/>
    <n v="31"/>
    <n v="0"/>
    <n v="1"/>
    <n v="0"/>
    <x v="1"/>
    <x v="0"/>
    <x v="0"/>
  </r>
  <r>
    <n v="341"/>
    <s v="PASS PSYCHIATRIQUE"/>
    <n v="0"/>
    <s v="TITULAIRE"/>
    <s v="2A01"/>
    <s v="INFIRMIER D.E. CAT A GR.1"/>
    <n v="342922"/>
    <s v="BEAUMET"/>
    <s v="ASTRID"/>
    <n v="0.2"/>
    <n v="0.2"/>
    <n v="0.2"/>
    <n v="0.2"/>
    <n v="0.2"/>
    <n v="0"/>
    <n v="0"/>
    <n v="0"/>
    <n v="0"/>
    <n v="0"/>
    <n v="0"/>
    <x v="0"/>
    <x v="0"/>
    <x v="0"/>
  </r>
  <r>
    <n v="341"/>
    <s v="PASS PSYCHIATRIQUE"/>
    <n v="66"/>
    <s v="PRATICIEN HOSPITALIER"/>
    <s v="M214"/>
    <s v="PRAT. HOSP. N. C. S."/>
    <n v="18822"/>
    <s v="GUILLOT"/>
    <s v="VALERIE"/>
    <n v="0.2"/>
    <n v="0.2"/>
    <n v="0.2"/>
    <n v="0.2"/>
    <n v="0.2"/>
    <n v="0"/>
    <n v="0"/>
    <n v="0"/>
    <n v="0"/>
    <n v="0"/>
    <n v="0"/>
    <x v="2"/>
    <x v="0"/>
    <x v="2"/>
  </r>
  <r>
    <n v="342"/>
    <s v="ELSA"/>
    <n v="0"/>
    <s v="TITULAIRE"/>
    <s v="2A01"/>
    <s v="INFIRMIER D.E. CAT A GR.1"/>
    <n v="336293"/>
    <s v="LEMOUFLE"/>
    <s v="ELISABETH"/>
    <n v="0.5"/>
    <n v="0.5"/>
    <n v="0.5"/>
    <n v="0.5"/>
    <n v="0.5"/>
    <n v="0"/>
    <n v="31"/>
    <n v="31"/>
    <n v="0"/>
    <n v="1"/>
    <n v="0"/>
    <x v="0"/>
    <x v="5"/>
    <x v="0"/>
  </r>
  <r>
    <n v="342"/>
    <s v="ELSA"/>
    <n v="0"/>
    <s v="TITULAIRE"/>
    <s v="2A01"/>
    <s v="INFIRMIER D.E. CAT A GR.1"/>
    <n v="342922"/>
    <s v="BEAUMET"/>
    <s v="ASTRID"/>
    <n v="0.2"/>
    <n v="0.2"/>
    <n v="0.2"/>
    <n v="0.2"/>
    <n v="0.2"/>
    <n v="0"/>
    <n v="0"/>
    <n v="0"/>
    <n v="0"/>
    <n v="0"/>
    <n v="0"/>
    <x v="0"/>
    <x v="5"/>
    <x v="0"/>
  </r>
  <r>
    <n v="342"/>
    <s v="ELSA"/>
    <n v="20"/>
    <s v="CONTRACTUEL"/>
    <n v="6012"/>
    <s v="PSYCHOLOGUE C.N."/>
    <n v="346322"/>
    <s v="MILAN FOURNIER"/>
    <s v="ELISABETTA"/>
    <n v="0.504"/>
    <n v="0.504"/>
    <n v="0.504"/>
    <n v="0.504"/>
    <n v="0.504"/>
    <n v="0"/>
    <n v="31"/>
    <n v="31"/>
    <n v="0"/>
    <n v="1"/>
    <n v="0"/>
    <x v="0"/>
    <x v="5"/>
    <x v="1"/>
  </r>
  <r>
    <n v="402"/>
    <s v="HJA BERNAY"/>
    <n v="0"/>
    <s v="TITULAIRE"/>
    <n v="1362"/>
    <s v="ASSISTANT MEDICO-ADM. CS"/>
    <n v="343110"/>
    <s v="LEBLOND"/>
    <s v="DOMINIQUE"/>
    <n v="0.1"/>
    <n v="0.107"/>
    <n v="0.1"/>
    <n v="0.107"/>
    <n v="0.1"/>
    <n v="0"/>
    <n v="0"/>
    <n v="0"/>
    <n v="0"/>
    <n v="0"/>
    <n v="0"/>
    <x v="3"/>
    <x v="3"/>
    <x v="0"/>
  </r>
  <r>
    <n v="402"/>
    <s v="HJA BERNAY"/>
    <n v="0"/>
    <s v="TITULAIRE"/>
    <n v="1801"/>
    <s v="IDE CADRE SANTE PARAMEDICAL"/>
    <n v="343040"/>
    <s v="AUCOUTURIER"/>
    <s v="BERTRAND"/>
    <n v="0.2"/>
    <n v="0.2"/>
    <n v="0.2"/>
    <n v="0.2"/>
    <n v="0.2"/>
    <n v="0"/>
    <n v="31"/>
    <n v="31"/>
    <n v="0"/>
    <n v="1"/>
    <n v="0"/>
    <x v="0"/>
    <x v="3"/>
    <x v="0"/>
  </r>
  <r>
    <n v="402"/>
    <s v="HJA BERNAY"/>
    <n v="0"/>
    <s v="TITULAIRE"/>
    <s v="2A01"/>
    <s v="INFIRMIER D.E. CAT A GR.1"/>
    <n v="342977"/>
    <s v="VARACHE"/>
    <s v="ELSA"/>
    <n v="1"/>
    <n v="1"/>
    <n v="1"/>
    <n v="1"/>
    <n v="1"/>
    <n v="0"/>
    <n v="31"/>
    <n v="31"/>
    <n v="0"/>
    <n v="1"/>
    <n v="0"/>
    <x v="0"/>
    <x v="3"/>
    <x v="0"/>
  </r>
  <r>
    <n v="402"/>
    <s v="HJA BERNAY"/>
    <n v="0"/>
    <s v="TITULAIRE"/>
    <s v="2A01"/>
    <s v="INFIRMIER D.E. CAT A GR.1"/>
    <n v="343164"/>
    <s v="MONTANARI-PERDIGUER"/>
    <s v="MARIA-TRINIDAD"/>
    <n v="0.8"/>
    <n v="0.85699999999999998"/>
    <n v="0.8"/>
    <n v="0.85699999999999998"/>
    <n v="0.8"/>
    <n v="0"/>
    <n v="31"/>
    <n v="31"/>
    <n v="0"/>
    <n v="1"/>
    <n v="0"/>
    <x v="0"/>
    <x v="3"/>
    <x v="0"/>
  </r>
  <r>
    <n v="402"/>
    <s v="HJA BERNAY"/>
    <n v="0"/>
    <s v="TITULAIRE"/>
    <s v="2A01"/>
    <s v="INFIRMIER D.E. CAT A GR.1"/>
    <n v="343233"/>
    <s v="MATHAN"/>
    <s v="CHANTAL"/>
    <n v="1"/>
    <n v="1"/>
    <n v="1"/>
    <n v="1"/>
    <n v="0.54800000000000004"/>
    <n v="0.45200000000000001"/>
    <n v="31"/>
    <n v="31"/>
    <n v="14"/>
    <n v="1"/>
    <n v="0"/>
    <x v="0"/>
    <x v="3"/>
    <x v="0"/>
  </r>
  <r>
    <n v="402"/>
    <s v="HJA BERNAY"/>
    <n v="0"/>
    <s v="TITULAIRE"/>
    <s v="2A01"/>
    <s v="INFIRMIER D.E. CAT A GR.1"/>
    <n v="347325"/>
    <s v="COCARD"/>
    <s v="AURELIE"/>
    <n v="1"/>
    <n v="1"/>
    <n v="1"/>
    <n v="1"/>
    <n v="1"/>
    <n v="0"/>
    <n v="31"/>
    <n v="31"/>
    <n v="0"/>
    <n v="1"/>
    <n v="0"/>
    <x v="0"/>
    <x v="3"/>
    <x v="0"/>
  </r>
  <r>
    <n v="402"/>
    <s v="HJA BERNAY"/>
    <n v="20"/>
    <s v="CONTRACTUEL"/>
    <n v="6012"/>
    <s v="PSYCHOLOGUE C.N."/>
    <n v="344994"/>
    <s v="BEUVELET"/>
    <s v="CAMILLE"/>
    <n v="0.15"/>
    <n v="0.15"/>
    <n v="0.15"/>
    <n v="0.15"/>
    <n v="0.15"/>
    <n v="0"/>
    <n v="0"/>
    <n v="0"/>
    <n v="0"/>
    <n v="0"/>
    <n v="0"/>
    <x v="0"/>
    <x v="3"/>
    <x v="1"/>
  </r>
  <r>
    <n v="402"/>
    <s v="HJA BERNAY"/>
    <n v="66"/>
    <s v="PRATICIEN HOSPITALIER"/>
    <s v="M214"/>
    <s v="PRAT. HOSP. N. C. S."/>
    <n v="343492"/>
    <s v="BENICHOU"/>
    <s v="JEAN"/>
    <n v="0.1"/>
    <n v="0.1"/>
    <n v="0.1"/>
    <n v="0.1"/>
    <n v="0.1"/>
    <n v="0"/>
    <n v="0"/>
    <n v="0"/>
    <n v="0"/>
    <n v="0"/>
    <n v="0"/>
    <x v="2"/>
    <x v="3"/>
    <x v="2"/>
  </r>
  <r>
    <n v="402"/>
    <s v="HJA BERNAY"/>
    <n v="66"/>
    <s v="PRATICIEN HOSPITALIER"/>
    <s v="M214"/>
    <s v="PRAT. HOSP. N. C. S."/>
    <n v="343517"/>
    <s v="AIT BELKACEM"/>
    <s v="NACHIDA"/>
    <n v="0.2"/>
    <n v="0.2"/>
    <n v="0.2"/>
    <n v="0.2"/>
    <n v="0.2"/>
    <n v="0"/>
    <n v="0"/>
    <n v="0"/>
    <n v="0"/>
    <n v="0"/>
    <n v="0"/>
    <x v="2"/>
    <x v="3"/>
    <x v="2"/>
  </r>
  <r>
    <n v="403"/>
    <s v="CMPA BERNAY"/>
    <n v="0"/>
    <s v="TITULAIRE"/>
    <n v="1362"/>
    <s v="ASSISTANT MEDICO-ADM. CS"/>
    <n v="343110"/>
    <s v="LEBLOND"/>
    <s v="DOMINIQUE"/>
    <n v="0.6"/>
    <n v="0.64300000000000002"/>
    <n v="0.6"/>
    <n v="0.64300000000000002"/>
    <n v="0.6"/>
    <n v="0"/>
    <n v="31"/>
    <n v="31"/>
    <n v="0"/>
    <n v="1"/>
    <n v="0"/>
    <x v="3"/>
    <x v="3"/>
    <x v="0"/>
  </r>
  <r>
    <n v="403"/>
    <s v="CMPA BERNAY"/>
    <n v="0"/>
    <s v="TITULAIRE"/>
    <n v="1363"/>
    <s v="ASSISTANT MEDICO-ADM. CE"/>
    <n v="343062"/>
    <s v="COUASNON"/>
    <s v="CATHERINE"/>
    <n v="1"/>
    <n v="1"/>
    <n v="1"/>
    <n v="1"/>
    <n v="1"/>
    <n v="0"/>
    <n v="31"/>
    <n v="31"/>
    <n v="0"/>
    <n v="1"/>
    <n v="0"/>
    <x v="3"/>
    <x v="3"/>
    <x v="0"/>
  </r>
  <r>
    <n v="403"/>
    <s v="CMPA BERNAY"/>
    <n v="0"/>
    <s v="TITULAIRE"/>
    <n v="1801"/>
    <s v="IDE CADRE SANTE PARAMEDICAL"/>
    <n v="343040"/>
    <s v="AUCOUTURIER"/>
    <s v="BERTRAND"/>
    <n v="0.2"/>
    <n v="0.2"/>
    <n v="0.2"/>
    <n v="0.2"/>
    <n v="0.2"/>
    <n v="0"/>
    <n v="0"/>
    <n v="0"/>
    <n v="0"/>
    <n v="0"/>
    <n v="0"/>
    <x v="0"/>
    <x v="3"/>
    <x v="0"/>
  </r>
  <r>
    <n v="403"/>
    <s v="CMPA BERNAY"/>
    <n v="0"/>
    <s v="TITULAIRE"/>
    <n v="2617"/>
    <s v="ASE PRINCIPAL ASSISTANT SOCIAL"/>
    <n v="342933"/>
    <s v="PESNEL"/>
    <s v="KARINE"/>
    <n v="0.3"/>
    <n v="0.3"/>
    <n v="0.3"/>
    <n v="0.3"/>
    <n v="0"/>
    <n v="0.3"/>
    <n v="0"/>
    <n v="0"/>
    <n v="0"/>
    <n v="0"/>
    <n v="0"/>
    <x v="1"/>
    <x v="3"/>
    <x v="0"/>
  </r>
  <r>
    <n v="403"/>
    <s v="CMPA BERNAY"/>
    <n v="0"/>
    <s v="TITULAIRE"/>
    <s v="273A"/>
    <s v="(E) INFIRMIER D.E. CS"/>
    <n v="342853"/>
    <s v="GOBRON"/>
    <s v="VIRGINIE"/>
    <n v="1"/>
    <n v="1"/>
    <n v="1"/>
    <n v="1"/>
    <n v="1"/>
    <n v="0"/>
    <n v="31"/>
    <n v="31"/>
    <n v="0"/>
    <n v="1"/>
    <n v="0"/>
    <x v="0"/>
    <x v="3"/>
    <x v="0"/>
  </r>
  <r>
    <n v="403"/>
    <s v="CMPA BERNAY"/>
    <n v="0"/>
    <s v="TITULAIRE"/>
    <s v="273A"/>
    <s v="(E) INFIRMIER D.E. CS"/>
    <n v="342875"/>
    <s v="LIN"/>
    <s v="DOLORES"/>
    <n v="0.85"/>
    <n v="0.85"/>
    <n v="0.85"/>
    <n v="0.85"/>
    <n v="0.85"/>
    <n v="0"/>
    <n v="31"/>
    <n v="31"/>
    <n v="0"/>
    <n v="1"/>
    <n v="0"/>
    <x v="0"/>
    <x v="3"/>
    <x v="0"/>
  </r>
  <r>
    <n v="403"/>
    <s v="CMPA BERNAY"/>
    <n v="0"/>
    <s v="TITULAIRE"/>
    <s v="273A"/>
    <s v="(E) INFIRMIER D.E. CS"/>
    <n v="343437"/>
    <s v="GUERILLON"/>
    <s v="BRIGITTE"/>
    <n v="1"/>
    <n v="1"/>
    <n v="1"/>
    <n v="1"/>
    <n v="1"/>
    <n v="0"/>
    <n v="31"/>
    <n v="31"/>
    <n v="0"/>
    <n v="1"/>
    <n v="0"/>
    <x v="0"/>
    <x v="3"/>
    <x v="0"/>
  </r>
  <r>
    <n v="403"/>
    <s v="CMPA BERNAY"/>
    <n v="0"/>
    <s v="TITULAIRE"/>
    <s v="2A01"/>
    <s v="INFIRMIER D.E. CAT A GR.1"/>
    <n v="342864"/>
    <s v="LA BIGNE"/>
    <s v="ERIC"/>
    <n v="0.9"/>
    <n v="0.9"/>
    <n v="0.9"/>
    <n v="0.9"/>
    <n v="0.9"/>
    <n v="0"/>
    <n v="31"/>
    <n v="31"/>
    <n v="0"/>
    <n v="1"/>
    <n v="0"/>
    <x v="0"/>
    <x v="3"/>
    <x v="0"/>
  </r>
  <r>
    <n v="403"/>
    <s v="CMPA BERNAY"/>
    <n v="0"/>
    <s v="TITULAIRE"/>
    <n v="6013"/>
    <s v="PSYCHOLOGUE HORS CLASSE"/>
    <n v="342911"/>
    <s v="BAILET"/>
    <s v="PIERRE PAUL"/>
    <n v="0.4"/>
    <n v="0.4"/>
    <n v="0.4"/>
    <n v="0.4"/>
    <n v="0.4"/>
    <n v="0"/>
    <n v="0"/>
    <n v="0"/>
    <n v="0"/>
    <n v="0"/>
    <n v="0"/>
    <x v="0"/>
    <x v="3"/>
    <x v="0"/>
  </r>
  <r>
    <n v="403"/>
    <s v="CMPA BERNAY"/>
    <n v="12"/>
    <s v="STAGIAIRE"/>
    <n v="6012"/>
    <s v="PSYCHOLOGUE C.N."/>
    <n v="345104"/>
    <s v="ABDALLAH"/>
    <s v="LEILA"/>
    <n v="0.4"/>
    <n v="0.4"/>
    <n v="0.4"/>
    <n v="0.4"/>
    <n v="0.4"/>
    <n v="0"/>
    <n v="0"/>
    <n v="0"/>
    <n v="0"/>
    <n v="0"/>
    <n v="0"/>
    <x v="0"/>
    <x v="3"/>
    <x v="0"/>
  </r>
  <r>
    <n v="403"/>
    <s v="CMPA BERNAY"/>
    <n v="20"/>
    <s v="CONTRACTUEL"/>
    <n v="6012"/>
    <s v="PSYCHOLOGUE C.N."/>
    <n v="344994"/>
    <s v="BEUVELET"/>
    <s v="CAMILLE"/>
    <n v="0.15"/>
    <n v="0.15"/>
    <n v="0.15"/>
    <n v="0.15"/>
    <n v="0.15"/>
    <n v="0"/>
    <n v="0"/>
    <n v="0"/>
    <n v="0"/>
    <n v="0"/>
    <n v="0"/>
    <x v="0"/>
    <x v="3"/>
    <x v="1"/>
  </r>
  <r>
    <n v="403"/>
    <s v="CMPA BERNAY"/>
    <n v="25"/>
    <s v="CONTRACT.DE REMPLACEMENT"/>
    <n v="2615"/>
    <s v="ASE ASSISTANT SERV. SOCIAL"/>
    <n v="346366"/>
    <s v="REIGNIER"/>
    <s v="AMELIE"/>
    <n v="0.3"/>
    <n v="0.3"/>
    <n v="0.3"/>
    <n v="0.3"/>
    <n v="0.3"/>
    <n v="0"/>
    <n v="0"/>
    <n v="0"/>
    <n v="0"/>
    <n v="0"/>
    <n v="0"/>
    <x v="1"/>
    <x v="3"/>
    <x v="1"/>
  </r>
  <r>
    <n v="403"/>
    <s v="CMPA BERNAY"/>
    <n v="66"/>
    <s v="PRATICIEN HOSPITALIER"/>
    <s v="M214"/>
    <s v="PRAT. HOSP. N. C. S."/>
    <n v="343492"/>
    <s v="BENICHOU"/>
    <s v="JEAN"/>
    <n v="0.6"/>
    <n v="0.6"/>
    <n v="0.6"/>
    <n v="0.6"/>
    <n v="0.6"/>
    <n v="0"/>
    <n v="31"/>
    <n v="31"/>
    <n v="0"/>
    <n v="1"/>
    <n v="0"/>
    <x v="2"/>
    <x v="3"/>
    <x v="2"/>
  </r>
  <r>
    <n v="403"/>
    <s v="CMPA BERNAY"/>
    <n v="66"/>
    <s v="PRATICIEN HOSPITALIER"/>
    <s v="M214"/>
    <s v="PRAT. HOSP. N. C. S."/>
    <n v="343517"/>
    <s v="AIT BELKACEM"/>
    <s v="NACHIDA"/>
    <n v="0.2"/>
    <n v="0.2"/>
    <n v="0.2"/>
    <n v="0.2"/>
    <n v="0.2"/>
    <n v="0"/>
    <n v="0"/>
    <n v="0"/>
    <n v="0"/>
    <n v="0"/>
    <n v="0"/>
    <x v="2"/>
    <x v="3"/>
    <x v="2"/>
  </r>
  <r>
    <n v="403"/>
    <s v="CMPA BERNAY"/>
    <s v="6X"/>
    <s v="PRAT ATT NON TRIENNAL"/>
    <s v="B200"/>
    <s v="PRATICIEN ATTACHE TPA"/>
    <n v="346945"/>
    <s v="CHINO"/>
    <s v="MARIE-CHRISTINE"/>
    <n v="0.6"/>
    <n v="0.6"/>
    <n v="0.6"/>
    <n v="0.6"/>
    <n v="0.6"/>
    <n v="0"/>
    <n v="31"/>
    <n v="31"/>
    <n v="0"/>
    <n v="1"/>
    <n v="0"/>
    <x v="2"/>
    <x v="3"/>
    <x v="2"/>
  </r>
  <r>
    <n v="404"/>
    <s v="CMPA PONT AUDEMER"/>
    <n v="0"/>
    <s v="TITULAIRE"/>
    <n v="1361"/>
    <s v="ASSISTANT MEDICO-ADM. CN"/>
    <n v="343346"/>
    <s v="CLAISSE"/>
    <s v="ALEXANDRA"/>
    <n v="0.3"/>
    <n v="0.3"/>
    <n v="0.3"/>
    <n v="0.3"/>
    <n v="0.3"/>
    <n v="0"/>
    <n v="0"/>
    <n v="0"/>
    <n v="0"/>
    <n v="0"/>
    <n v="0"/>
    <x v="3"/>
    <x v="3"/>
    <x v="0"/>
  </r>
  <r>
    <n v="404"/>
    <s v="CMPA PONT AUDEMER"/>
    <n v="0"/>
    <s v="TITULAIRE"/>
    <n v="1801"/>
    <s v="IDE CADRE SANTE PARAMEDICAL"/>
    <n v="343040"/>
    <s v="AUCOUTURIER"/>
    <s v="BERTRAND"/>
    <n v="0.2"/>
    <n v="0.2"/>
    <n v="0.2"/>
    <n v="0.2"/>
    <n v="0.2"/>
    <n v="0"/>
    <n v="0"/>
    <n v="0"/>
    <n v="0"/>
    <n v="0"/>
    <n v="0"/>
    <x v="0"/>
    <x v="3"/>
    <x v="0"/>
  </r>
  <r>
    <n v="404"/>
    <s v="CMPA PONT AUDEMER"/>
    <n v="0"/>
    <s v="TITULAIRE"/>
    <n v="2617"/>
    <s v="ASE PRINCIPAL ASSISTANT SOCIAL"/>
    <n v="342933"/>
    <s v="PESNEL"/>
    <s v="KARINE"/>
    <n v="0.2"/>
    <n v="0.2"/>
    <n v="0.2"/>
    <n v="0.2"/>
    <n v="0"/>
    <n v="0.2"/>
    <n v="0"/>
    <n v="0"/>
    <n v="0"/>
    <n v="0"/>
    <n v="0"/>
    <x v="1"/>
    <x v="3"/>
    <x v="0"/>
  </r>
  <r>
    <n v="404"/>
    <s v="CMPA PONT AUDEMER"/>
    <n v="0"/>
    <s v="TITULAIRE"/>
    <s v="2A01"/>
    <s v="INFIRMIER D.E. CAT A GR.1"/>
    <n v="343109"/>
    <s v="TIMON"/>
    <s v="JULIEN"/>
    <n v="0.9"/>
    <n v="0.9"/>
    <n v="0.9"/>
    <n v="0.9"/>
    <n v="0.9"/>
    <n v="0"/>
    <n v="31"/>
    <n v="31"/>
    <n v="0"/>
    <n v="1"/>
    <n v="0"/>
    <x v="0"/>
    <x v="3"/>
    <x v="0"/>
  </r>
  <r>
    <n v="404"/>
    <s v="CMPA PONT AUDEMER"/>
    <n v="0"/>
    <s v="TITULAIRE"/>
    <s v="2B01"/>
    <s v="INFIRMIER D.E. CAT A GR.2"/>
    <n v="21689"/>
    <s v="TRIN"/>
    <s v="GUILLAUME"/>
    <n v="1"/>
    <n v="1"/>
    <n v="1"/>
    <n v="1"/>
    <n v="1"/>
    <n v="0"/>
    <n v="31"/>
    <n v="31"/>
    <n v="0"/>
    <n v="1"/>
    <n v="0"/>
    <x v="0"/>
    <x v="3"/>
    <x v="0"/>
  </r>
  <r>
    <n v="404"/>
    <s v="CMPA PONT AUDEMER"/>
    <n v="0"/>
    <s v="TITULAIRE"/>
    <s v="2B01"/>
    <s v="INFIRMIER D.E. CAT A GR.2"/>
    <n v="343051"/>
    <s v="OUAGLAL"/>
    <s v="SEVERINE"/>
    <n v="0.9"/>
    <n v="0.9"/>
    <n v="0.9"/>
    <n v="0.9"/>
    <n v="0.9"/>
    <n v="0"/>
    <n v="31"/>
    <n v="31"/>
    <n v="0"/>
    <n v="1"/>
    <n v="0"/>
    <x v="0"/>
    <x v="3"/>
    <x v="0"/>
  </r>
  <r>
    <n v="404"/>
    <s v="CMPA PONT AUDEMER"/>
    <n v="0"/>
    <s v="TITULAIRE"/>
    <n v="6012"/>
    <s v="PSYCHOLOGUE C.N."/>
    <n v="343073"/>
    <s v="GAYRAUD"/>
    <s v="STEPHANIE"/>
    <n v="0.5"/>
    <n v="0.5"/>
    <n v="0.5"/>
    <n v="0.5"/>
    <n v="0.5"/>
    <n v="0"/>
    <n v="0"/>
    <n v="0"/>
    <n v="0"/>
    <n v="0"/>
    <n v="0"/>
    <x v="0"/>
    <x v="3"/>
    <x v="0"/>
  </r>
  <r>
    <n v="404"/>
    <s v="CMPA PONT AUDEMER"/>
    <n v="0"/>
    <s v="TITULAIRE"/>
    <n v="6013"/>
    <s v="PSYCHOLOGUE HORS CLASSE"/>
    <n v="342911"/>
    <s v="BAILET"/>
    <s v="PIERRE PAUL"/>
    <n v="0.6"/>
    <n v="0.6"/>
    <n v="0.6"/>
    <n v="0.6"/>
    <n v="0.6"/>
    <n v="0"/>
    <n v="31"/>
    <n v="31"/>
    <n v="0"/>
    <n v="1"/>
    <n v="0"/>
    <x v="0"/>
    <x v="3"/>
    <x v="0"/>
  </r>
  <r>
    <n v="404"/>
    <s v="CMPA PONT AUDEMER"/>
    <n v="20"/>
    <s v="CONTRACTUEL"/>
    <n v="1423"/>
    <s v="ADJ. ADM. HOSP.  2EME CL"/>
    <n v="348210"/>
    <s v="GORLIER"/>
    <s v="AMELIE"/>
    <n v="0.8"/>
    <n v="0.85699999999999998"/>
    <n v="0.8"/>
    <n v="0.85699999999999998"/>
    <n v="0.8"/>
    <n v="0"/>
    <n v="31"/>
    <n v="31"/>
    <n v="0"/>
    <n v="1"/>
    <n v="0"/>
    <x v="3"/>
    <x v="3"/>
    <x v="1"/>
  </r>
  <r>
    <n v="404"/>
    <s v="CMPA PONT AUDEMER"/>
    <n v="25"/>
    <s v="CONTRACT.DE REMPLACEMENT"/>
    <n v="2615"/>
    <s v="ASE ASSISTANT SERV. SOCIAL"/>
    <n v="346366"/>
    <s v="REIGNIER"/>
    <s v="AMELIE"/>
    <n v="0.2"/>
    <n v="0.2"/>
    <n v="0.2"/>
    <n v="0.2"/>
    <n v="0.2"/>
    <n v="0"/>
    <n v="0"/>
    <n v="0"/>
    <n v="0"/>
    <n v="0"/>
    <n v="0"/>
    <x v="1"/>
    <x v="3"/>
    <x v="1"/>
  </r>
  <r>
    <n v="404"/>
    <s v="CMPA PONT AUDEMER"/>
    <n v="66"/>
    <s v="PRATICIEN HOSPITALIER"/>
    <s v="M214"/>
    <s v="PRAT. HOSP. N. C. S."/>
    <n v="343517"/>
    <s v="AIT BELKACEM"/>
    <s v="NACHIDA"/>
    <n v="0.35"/>
    <n v="0.35"/>
    <n v="0.35"/>
    <n v="0.35"/>
    <n v="0.35"/>
    <n v="0"/>
    <n v="31"/>
    <n v="31"/>
    <n v="0"/>
    <n v="1"/>
    <n v="0"/>
    <x v="2"/>
    <x v="3"/>
    <x v="2"/>
  </r>
  <r>
    <n v="404"/>
    <s v="CMPA PONT AUDEMER"/>
    <n v="68"/>
    <s v="PRATICIENS HOSP. TPS PART"/>
    <s v="P241"/>
    <s v="PRATICIEN HOSP. TPS. PART"/>
    <n v="343506"/>
    <s v="HEURTEL"/>
    <s v="JEAN CHARLES"/>
    <n v="1"/>
    <n v="1"/>
    <n v="1"/>
    <n v="1"/>
    <n v="1"/>
    <n v="0"/>
    <n v="31"/>
    <n v="31"/>
    <n v="0"/>
    <n v="1"/>
    <n v="0"/>
    <x v="2"/>
    <x v="3"/>
    <x v="2"/>
  </r>
  <r>
    <n v="407"/>
    <s v="CATTPA BERNAY"/>
    <n v="0"/>
    <s v="TITULAIRE"/>
    <n v="1362"/>
    <s v="ASSISTANT MEDICO-ADM. CS"/>
    <n v="343110"/>
    <s v="LEBLOND"/>
    <s v="DOMINIQUE"/>
    <n v="0.1"/>
    <n v="0.107"/>
    <n v="0.1"/>
    <n v="0.107"/>
    <n v="0.1"/>
    <n v="0"/>
    <n v="0"/>
    <n v="0"/>
    <n v="0"/>
    <n v="0"/>
    <n v="0"/>
    <x v="3"/>
    <x v="3"/>
    <x v="0"/>
  </r>
  <r>
    <n v="407"/>
    <s v="CATTPA BERNAY"/>
    <n v="0"/>
    <s v="TITULAIRE"/>
    <n v="1801"/>
    <s v="IDE CADRE SANTE PARAMEDICAL"/>
    <n v="343040"/>
    <s v="AUCOUTURIER"/>
    <s v="BERTRAND"/>
    <n v="0.2"/>
    <n v="0.2"/>
    <n v="0.2"/>
    <n v="0.2"/>
    <n v="0.2"/>
    <n v="0"/>
    <n v="0"/>
    <n v="0"/>
    <n v="0"/>
    <n v="0"/>
    <n v="0"/>
    <x v="0"/>
    <x v="3"/>
    <x v="0"/>
  </r>
  <r>
    <n v="407"/>
    <s v="CATTPA BERNAY"/>
    <n v="0"/>
    <s v="TITULAIRE"/>
    <s v="273A"/>
    <s v="(E) INFIRMIER D.E. CS"/>
    <n v="343029"/>
    <s v="RAVALET"/>
    <s v="VALERIE"/>
    <n v="0.8"/>
    <n v="0.85699999999999998"/>
    <n v="0.8"/>
    <n v="0.85699999999999998"/>
    <n v="0.8"/>
    <n v="0"/>
    <n v="31"/>
    <n v="31"/>
    <n v="0"/>
    <n v="1"/>
    <n v="0"/>
    <x v="0"/>
    <x v="3"/>
    <x v="0"/>
  </r>
  <r>
    <n v="407"/>
    <s v="CATTPA BERNAY"/>
    <n v="0"/>
    <s v="TITULAIRE"/>
    <n v="2954"/>
    <s v="PSYCHOMOTRICIEN C.S."/>
    <n v="342955"/>
    <s v="GRANDIDIER"/>
    <s v="CHRISTINE"/>
    <n v="0.66700000000000004"/>
    <n v="0.66700000000000004"/>
    <n v="0.66700000000000004"/>
    <n v="0.66700000000000004"/>
    <n v="0.66700000000000004"/>
    <n v="0"/>
    <n v="31"/>
    <n v="31"/>
    <n v="0"/>
    <n v="1"/>
    <n v="0"/>
    <x v="0"/>
    <x v="3"/>
    <x v="0"/>
  </r>
  <r>
    <n v="407"/>
    <s v="CATTPA BERNAY"/>
    <n v="0"/>
    <s v="TITULAIRE"/>
    <s v="2A01"/>
    <s v="INFIRMIER D.E. CAT A GR.1"/>
    <n v="343142"/>
    <s v="LEMIRE"/>
    <s v="LAURENCE"/>
    <n v="1"/>
    <n v="1"/>
    <n v="1"/>
    <n v="1"/>
    <n v="1"/>
    <n v="0"/>
    <n v="31"/>
    <n v="31"/>
    <n v="0"/>
    <n v="1"/>
    <n v="0"/>
    <x v="0"/>
    <x v="3"/>
    <x v="0"/>
  </r>
  <r>
    <n v="407"/>
    <s v="CATTPA BERNAY"/>
    <n v="12"/>
    <s v="STAGIAIRE"/>
    <s v="2A01"/>
    <s v="INFIRMIER D.E. CAT A GR.1"/>
    <n v="345410"/>
    <s v="VEPIERRE"/>
    <s v="BAPTISTE"/>
    <n v="1"/>
    <n v="1"/>
    <n v="1"/>
    <n v="1"/>
    <n v="1"/>
    <n v="0"/>
    <n v="31"/>
    <n v="31"/>
    <n v="0"/>
    <n v="1"/>
    <n v="0"/>
    <x v="0"/>
    <x v="3"/>
    <x v="0"/>
  </r>
  <r>
    <n v="407"/>
    <s v="CATTPA BERNAY"/>
    <n v="12"/>
    <s v="STAGIAIRE"/>
    <n v="6012"/>
    <s v="PSYCHOLOGUE C.N."/>
    <n v="345104"/>
    <s v="ABDALLAH"/>
    <s v="LEILA"/>
    <n v="0.1"/>
    <n v="0.1"/>
    <n v="0.1"/>
    <n v="0.1"/>
    <n v="0.1"/>
    <n v="0"/>
    <n v="0"/>
    <n v="0"/>
    <n v="0"/>
    <n v="0"/>
    <n v="0"/>
    <x v="0"/>
    <x v="3"/>
    <x v="0"/>
  </r>
  <r>
    <n v="408"/>
    <s v="CATTPA PT AUDEMER"/>
    <n v="0"/>
    <s v="TITULAIRE"/>
    <n v="1801"/>
    <s v="IDE CADRE SANTE PARAMEDICAL"/>
    <n v="343040"/>
    <s v="AUCOUTURIER"/>
    <s v="BERTRAND"/>
    <n v="0.2"/>
    <n v="0.2"/>
    <n v="0.2"/>
    <n v="0.2"/>
    <n v="0.2"/>
    <n v="0"/>
    <n v="0"/>
    <n v="0"/>
    <n v="0"/>
    <n v="0"/>
    <n v="0"/>
    <x v="0"/>
    <x v="3"/>
    <x v="0"/>
  </r>
  <r>
    <n v="408"/>
    <s v="CATTPA PT AUDEMER"/>
    <n v="0"/>
    <s v="TITULAIRE"/>
    <s v="273A"/>
    <s v="(E) INFIRMIER D.E. CS"/>
    <n v="12746"/>
    <s v="ESTEVE"/>
    <s v="JEAN-BAPTISTE"/>
    <n v="1"/>
    <n v="1"/>
    <n v="0.871"/>
    <n v="0.871"/>
    <n v="0.54800000000000004"/>
    <n v="0.45200000000000001"/>
    <n v="31"/>
    <n v="27"/>
    <n v="14"/>
    <n v="1"/>
    <n v="0"/>
    <x v="0"/>
    <x v="3"/>
    <x v="0"/>
  </r>
  <r>
    <n v="408"/>
    <s v="CATTPA PT AUDEMER"/>
    <n v="0"/>
    <s v="TITULAIRE"/>
    <s v="273A"/>
    <s v="(E) INFIRMIER D.E. CS"/>
    <n v="342897"/>
    <s v="CHENAILLIER"/>
    <s v="ISABELLE"/>
    <n v="1"/>
    <n v="1"/>
    <n v="1"/>
    <n v="1"/>
    <n v="0.67700000000000005"/>
    <n v="0.32300000000000001"/>
    <n v="31"/>
    <n v="31"/>
    <n v="10"/>
    <n v="1"/>
    <n v="0"/>
    <x v="0"/>
    <x v="3"/>
    <x v="0"/>
  </r>
  <r>
    <n v="408"/>
    <s v="CATTPA PT AUDEMER"/>
    <n v="0"/>
    <s v="TITULAIRE"/>
    <n v="2954"/>
    <s v="PSYCHOMOTRICIEN C.S."/>
    <n v="342955"/>
    <s v="GRANDIDIER"/>
    <s v="CHRISTINE"/>
    <n v="0.222"/>
    <n v="0.222"/>
    <n v="0.222"/>
    <n v="0.222"/>
    <n v="0.222"/>
    <n v="0"/>
    <n v="0"/>
    <n v="0"/>
    <n v="0"/>
    <n v="0"/>
    <n v="0"/>
    <x v="0"/>
    <x v="3"/>
    <x v="0"/>
  </r>
  <r>
    <n v="408"/>
    <s v="CATTPA PT AUDEMER"/>
    <n v="0"/>
    <s v="TITULAIRE"/>
    <s v="2A01"/>
    <s v="INFIRMIER D.E. CAT A GR.1"/>
    <n v="337445"/>
    <s v="POTEL"/>
    <s v="AURORE"/>
    <n v="1"/>
    <n v="1"/>
    <n v="1"/>
    <n v="1"/>
    <n v="1"/>
    <n v="0"/>
    <n v="31"/>
    <n v="31"/>
    <n v="0"/>
    <n v="1"/>
    <n v="0"/>
    <x v="0"/>
    <x v="3"/>
    <x v="0"/>
  </r>
  <r>
    <n v="408"/>
    <s v="CATTPA PT AUDEMER"/>
    <n v="66"/>
    <s v="PRATICIEN HOSPITALIER"/>
    <s v="M214"/>
    <s v="PRAT. HOSP. N. C. S."/>
    <n v="343517"/>
    <s v="AIT BELKACEM"/>
    <s v="NACHIDA"/>
    <n v="0.05"/>
    <n v="0.05"/>
    <n v="0.05"/>
    <n v="0.05"/>
    <n v="0.05"/>
    <n v="0"/>
    <n v="0"/>
    <n v="0"/>
    <n v="0"/>
    <n v="0"/>
    <n v="0"/>
    <x v="2"/>
    <x v="3"/>
    <x v="2"/>
  </r>
  <r>
    <n v="421"/>
    <s v="PSY.LIAISON BERNAY ADULTES"/>
    <n v="0"/>
    <s v="TITULAIRE"/>
    <s v="273A"/>
    <s v="(E) INFIRMIER D.E. CS"/>
    <n v="342875"/>
    <s v="LIN"/>
    <s v="DOLORES"/>
    <n v="0.15"/>
    <n v="0.15"/>
    <n v="0.15"/>
    <n v="0.15"/>
    <n v="0.15"/>
    <n v="0"/>
    <n v="0"/>
    <n v="0"/>
    <n v="0"/>
    <n v="0"/>
    <n v="0"/>
    <x v="0"/>
    <x v="3"/>
    <x v="0"/>
  </r>
  <r>
    <n v="421"/>
    <s v="PSY.LIAISON BERNAY ADULTES"/>
    <n v="0"/>
    <s v="TITULAIRE"/>
    <s v="2A01"/>
    <s v="INFIRMIER D.E. CAT A GR.1"/>
    <n v="342864"/>
    <s v="LA BIGNE"/>
    <s v="ERIC"/>
    <n v="0.1"/>
    <n v="0.1"/>
    <n v="0.1"/>
    <n v="0.1"/>
    <n v="0.1"/>
    <n v="0"/>
    <n v="0"/>
    <n v="0"/>
    <n v="0"/>
    <n v="0"/>
    <n v="0"/>
    <x v="0"/>
    <x v="3"/>
    <x v="0"/>
  </r>
  <r>
    <n v="421"/>
    <s v="PSY.LIAISON BERNAY ADULTES"/>
    <n v="66"/>
    <s v="PRATICIEN HOSPITALIER"/>
    <s v="M214"/>
    <s v="PRAT. HOSP. N. C. S."/>
    <n v="343492"/>
    <s v="BENICHOU"/>
    <s v="JEAN"/>
    <n v="0.3"/>
    <n v="0.3"/>
    <n v="0.3"/>
    <n v="0.3"/>
    <n v="0.3"/>
    <n v="0"/>
    <n v="0"/>
    <n v="0"/>
    <n v="0"/>
    <n v="0"/>
    <n v="0"/>
    <x v="2"/>
    <x v="3"/>
    <x v="2"/>
  </r>
  <r>
    <n v="422"/>
    <s v="PSY.LIAISON PT AUDEMER ADULTES"/>
    <n v="0"/>
    <s v="TITULAIRE"/>
    <s v="2A01"/>
    <s v="INFIRMIER D.E. CAT A GR.1"/>
    <n v="343109"/>
    <s v="TIMON"/>
    <s v="JULIEN"/>
    <n v="0.1"/>
    <n v="0.1"/>
    <n v="0.1"/>
    <n v="0.1"/>
    <n v="0.1"/>
    <n v="0"/>
    <n v="0"/>
    <n v="0"/>
    <n v="0"/>
    <n v="0"/>
    <n v="0"/>
    <x v="0"/>
    <x v="3"/>
    <x v="0"/>
  </r>
  <r>
    <n v="422"/>
    <s v="PSY.LIAISON PT AUDEMER ADULTES"/>
    <n v="0"/>
    <s v="TITULAIRE"/>
    <s v="2B01"/>
    <s v="INFIRMIER D.E. CAT A GR.2"/>
    <n v="343051"/>
    <s v="OUAGLAL"/>
    <s v="SEVERINE"/>
    <n v="0.1"/>
    <n v="0.1"/>
    <n v="0.1"/>
    <n v="0.1"/>
    <n v="0.1"/>
    <n v="0"/>
    <n v="0"/>
    <n v="0"/>
    <n v="0"/>
    <n v="0"/>
    <n v="0"/>
    <x v="0"/>
    <x v="3"/>
    <x v="0"/>
  </r>
  <r>
    <n v="422"/>
    <s v="PSY.LIAISON PT AUDEMER ADULTES"/>
    <n v="66"/>
    <s v="PRATICIEN HOSPITALIER"/>
    <s v="M214"/>
    <s v="PRAT. HOSP. N. C. S."/>
    <n v="343517"/>
    <s v="AIT BELKACEM"/>
    <s v="NACHIDA"/>
    <n v="0.2"/>
    <n v="0.2"/>
    <n v="0.2"/>
    <n v="0.2"/>
    <n v="0.2"/>
    <n v="0"/>
    <n v="0"/>
    <n v="0"/>
    <n v="0"/>
    <n v="0"/>
    <n v="0"/>
    <x v="2"/>
    <x v="3"/>
    <x v="2"/>
  </r>
  <r>
    <n v="500"/>
    <s v="MAISON D'ACCUEIL SPECIALISEE"/>
    <n v="0"/>
    <s v="TITULAIRE"/>
    <n v="2601"/>
    <s v="CADRE SOCIO EDUCATIF"/>
    <n v="347772"/>
    <s v="QUEROU"/>
    <s v="VIRGINIE"/>
    <n v="1"/>
    <n v="1"/>
    <n v="1"/>
    <n v="1"/>
    <n v="1"/>
    <n v="0"/>
    <n v="31"/>
    <n v="31"/>
    <n v="0"/>
    <n v="1"/>
    <n v="0"/>
    <x v="1"/>
    <x v="7"/>
    <x v="0"/>
  </r>
  <r>
    <n v="500"/>
    <s v="MAISON D'ACCUEIL SPECIALISEE"/>
    <n v="0"/>
    <s v="TITULAIRE"/>
    <n v="2617"/>
    <s v="ASE PRINCIPAL ASSISTANT SOCIAL"/>
    <n v="344134"/>
    <s v="JOURDAIN"/>
    <s v="CHARLINE"/>
    <n v="0.2"/>
    <n v="0.2"/>
    <n v="0.2"/>
    <n v="0.2"/>
    <n v="0.2"/>
    <n v="0"/>
    <n v="0"/>
    <n v="0"/>
    <n v="0"/>
    <n v="0"/>
    <n v="0"/>
    <x v="1"/>
    <x v="7"/>
    <x v="0"/>
  </r>
  <r>
    <n v="500"/>
    <s v="MAISON D'ACCUEIL SPECIALISEE"/>
    <n v="0"/>
    <s v="TITULAIRE"/>
    <n v="2663"/>
    <s v="MONITEUR-EDUCATEUR PRINCIPAL"/>
    <n v="331711"/>
    <s v="FAUCOMPREZ"/>
    <s v="VIRGINIE"/>
    <n v="1"/>
    <n v="1"/>
    <n v="1"/>
    <n v="1"/>
    <n v="1"/>
    <n v="0"/>
    <n v="31"/>
    <n v="31"/>
    <n v="0"/>
    <n v="1"/>
    <n v="0"/>
    <x v="1"/>
    <x v="7"/>
    <x v="0"/>
  </r>
  <r>
    <n v="500"/>
    <s v="MAISON D'ACCUEIL SPECIALISEE"/>
    <n v="0"/>
    <s v="TITULAIRE"/>
    <s v="2A01"/>
    <s v="INFIRMIER D.E. CAT A GR.1"/>
    <n v="343970"/>
    <s v="MUKENDI MUKUNDI"/>
    <s v="MARIE"/>
    <n v="1"/>
    <n v="1"/>
    <n v="0.66700000000000004"/>
    <n v="0.66700000000000004"/>
    <n v="0"/>
    <n v="1"/>
    <n v="31"/>
    <n v="20.66"/>
    <n v="31"/>
    <n v="1"/>
    <n v="0"/>
    <x v="0"/>
    <x v="7"/>
    <x v="0"/>
  </r>
  <r>
    <n v="500"/>
    <s v="MAISON D'ACCUEIL SPECIALISEE"/>
    <n v="0"/>
    <s v="TITULAIRE"/>
    <n v="3001"/>
    <s v="AIDE SOIGNANT"/>
    <n v="332328"/>
    <s v="CHARLOT"/>
    <s v="JENNIFER"/>
    <n v="1"/>
    <n v="1"/>
    <n v="1"/>
    <n v="1"/>
    <n v="1"/>
    <n v="0"/>
    <n v="31"/>
    <n v="31"/>
    <n v="0"/>
    <n v="1"/>
    <n v="0"/>
    <x v="0"/>
    <x v="7"/>
    <x v="0"/>
  </r>
  <r>
    <n v="500"/>
    <s v="MAISON D'ACCUEIL SPECIALISEE"/>
    <n v="0"/>
    <s v="TITULAIRE"/>
    <n v="3001"/>
    <s v="AIDE SOIGNANT"/>
    <n v="333830"/>
    <s v="BAKI"/>
    <s v="BENETU"/>
    <n v="1"/>
    <n v="1"/>
    <n v="1"/>
    <n v="1"/>
    <n v="0.90300000000000002"/>
    <n v="9.7000000000000003E-2"/>
    <n v="31"/>
    <n v="31"/>
    <n v="3"/>
    <n v="1"/>
    <n v="0"/>
    <x v="0"/>
    <x v="7"/>
    <x v="0"/>
  </r>
  <r>
    <n v="500"/>
    <s v="MAISON D'ACCUEIL SPECIALISEE"/>
    <n v="0"/>
    <s v="TITULAIRE"/>
    <n v="3002"/>
    <s v="AIDE SOIGNANT CLAS SUP"/>
    <n v="31853"/>
    <s v="OLIVIER"/>
    <s v="CAROLINE"/>
    <n v="1"/>
    <n v="1"/>
    <n v="0.5"/>
    <n v="0.5"/>
    <n v="0"/>
    <n v="1"/>
    <n v="31"/>
    <n v="15.5"/>
    <n v="31"/>
    <n v="1"/>
    <n v="0"/>
    <x v="0"/>
    <x v="7"/>
    <x v="0"/>
  </r>
  <r>
    <n v="500"/>
    <s v="MAISON D'ACCUEIL SPECIALISEE"/>
    <n v="0"/>
    <s v="TITULAIRE"/>
    <n v="3008"/>
    <s v="AIDE MEDICO-PSYCHOL"/>
    <n v="32652"/>
    <s v="SIDONIE"/>
    <s v="DELPHINE"/>
    <n v="0.8"/>
    <n v="0.85699999999999998"/>
    <n v="0.8"/>
    <n v="0.85699999999999998"/>
    <n v="0.8"/>
    <n v="0"/>
    <n v="31"/>
    <n v="31"/>
    <n v="0"/>
    <n v="1"/>
    <n v="0"/>
    <x v="0"/>
    <x v="7"/>
    <x v="0"/>
  </r>
  <r>
    <n v="500"/>
    <s v="MAISON D'ACCUEIL SPECIALISEE"/>
    <n v="0"/>
    <s v="TITULAIRE"/>
    <n v="3009"/>
    <s v="AIDE MED-PSYCHOL CLAS SUP"/>
    <n v="332292"/>
    <s v="SIMON"/>
    <s v="KARINE"/>
    <n v="1"/>
    <n v="1"/>
    <n v="1"/>
    <n v="1"/>
    <n v="1"/>
    <n v="0"/>
    <n v="31"/>
    <n v="31"/>
    <n v="0"/>
    <n v="1"/>
    <n v="0"/>
    <x v="0"/>
    <x v="7"/>
    <x v="0"/>
  </r>
  <r>
    <n v="500"/>
    <s v="MAISON D'ACCUEIL SPECIALISEE"/>
    <n v="0"/>
    <s v="TITULAIRE"/>
    <n v="3256"/>
    <s v="A.S.H. QUALIFIE C.N."/>
    <n v="27470"/>
    <s v="BASSE"/>
    <s v="MARIE-FERNANDE"/>
    <n v="0.5"/>
    <n v="1"/>
    <n v="0.5"/>
    <n v="1"/>
    <n v="0.5"/>
    <n v="0"/>
    <n v="31"/>
    <n v="31"/>
    <n v="0"/>
    <n v="1"/>
    <n v="0"/>
    <x v="0"/>
    <x v="7"/>
    <x v="0"/>
  </r>
  <r>
    <n v="500"/>
    <s v="MAISON D'ACCUEIL SPECIALISEE"/>
    <n v="0"/>
    <s v="TITULAIRE"/>
    <n v="3256"/>
    <s v="A.S.H. QUALIFIE C.N."/>
    <n v="32018"/>
    <s v="ATANNE"/>
    <s v="STEPHANIE"/>
    <n v="1"/>
    <n v="1"/>
    <n v="1"/>
    <n v="1"/>
    <n v="1"/>
    <n v="0"/>
    <n v="31"/>
    <n v="31"/>
    <n v="0"/>
    <n v="1"/>
    <n v="0"/>
    <x v="0"/>
    <x v="7"/>
    <x v="0"/>
  </r>
  <r>
    <n v="500"/>
    <s v="MAISON D'ACCUEIL SPECIALISEE"/>
    <n v="9"/>
    <s v="TITUL. DETACHE STAG."/>
    <n v="3008"/>
    <s v="AIDE MEDICO-PSYCHOL"/>
    <n v="331234"/>
    <s v="CONARD"/>
    <s v="NATHALIE"/>
    <n v="1"/>
    <n v="1"/>
    <n v="1"/>
    <n v="1"/>
    <n v="1"/>
    <n v="0"/>
    <n v="31"/>
    <n v="31"/>
    <n v="0"/>
    <n v="1"/>
    <n v="0"/>
    <x v="0"/>
    <x v="7"/>
    <x v="0"/>
  </r>
  <r>
    <n v="500"/>
    <s v="MAISON D'ACCUEIL SPECIALISEE"/>
    <n v="12"/>
    <s v="STAGIAIRE"/>
    <n v="3001"/>
    <s v="AIDE SOIGNANT"/>
    <n v="341690"/>
    <s v="NKEMBE"/>
    <s v="ERNESTINE"/>
    <n v="1"/>
    <n v="1"/>
    <n v="1"/>
    <n v="1"/>
    <n v="1"/>
    <n v="0"/>
    <n v="31"/>
    <n v="31"/>
    <n v="0"/>
    <n v="1"/>
    <n v="0"/>
    <x v="0"/>
    <x v="7"/>
    <x v="0"/>
  </r>
  <r>
    <n v="500"/>
    <s v="MAISON D'ACCUEIL SPECIALISEE"/>
    <n v="12"/>
    <s v="STAGIAIRE"/>
    <n v="3008"/>
    <s v="AIDE MEDICO-PSYCHOL"/>
    <n v="32765"/>
    <s v="GONDARD"/>
    <s v="KARIN"/>
    <n v="1"/>
    <n v="1"/>
    <n v="1"/>
    <n v="1"/>
    <n v="3.2000000000000001E-2"/>
    <n v="0.96799999999999997"/>
    <n v="31"/>
    <n v="31"/>
    <n v="30"/>
    <n v="1"/>
    <n v="0"/>
    <x v="0"/>
    <x v="7"/>
    <x v="0"/>
  </r>
  <r>
    <n v="500"/>
    <s v="MAISON D'ACCUEIL SPECIALISEE"/>
    <n v="12"/>
    <s v="STAGIAIRE"/>
    <n v="3008"/>
    <s v="AIDE MEDICO-PSYCHOL"/>
    <n v="340199"/>
    <s v="BOISSIERE"/>
    <s v="ELODIE"/>
    <n v="0.8"/>
    <n v="0.85699999999999998"/>
    <n v="0.8"/>
    <n v="0.85699999999999998"/>
    <n v="0.8"/>
    <n v="0"/>
    <n v="31"/>
    <n v="31"/>
    <n v="0"/>
    <n v="1"/>
    <n v="0"/>
    <x v="0"/>
    <x v="7"/>
    <x v="0"/>
  </r>
  <r>
    <n v="500"/>
    <s v="MAISON D'ACCUEIL SPECIALISEE"/>
    <n v="12"/>
    <s v="STAGIAIRE"/>
    <n v="3008"/>
    <s v="AIDE MEDICO-PSYCHOL"/>
    <n v="340290"/>
    <s v="CLABAUX"/>
    <s v="YVES"/>
    <n v="1"/>
    <n v="1"/>
    <n v="1"/>
    <n v="1"/>
    <n v="1"/>
    <n v="0"/>
    <n v="31"/>
    <n v="31"/>
    <n v="0"/>
    <n v="1"/>
    <n v="0"/>
    <x v="0"/>
    <x v="7"/>
    <x v="0"/>
  </r>
  <r>
    <n v="500"/>
    <s v="MAISON D'ACCUEIL SPECIALISEE"/>
    <n v="12"/>
    <s v="STAGIAIRE"/>
    <n v="3008"/>
    <s v="AIDE MEDICO-PSYCHOL"/>
    <n v="341431"/>
    <s v="RICHARD"/>
    <s v="BRUNO"/>
    <n v="1"/>
    <n v="1"/>
    <n v="1"/>
    <n v="1"/>
    <n v="1"/>
    <n v="0"/>
    <n v="31"/>
    <n v="31"/>
    <n v="0"/>
    <n v="1"/>
    <n v="0"/>
    <x v="0"/>
    <x v="7"/>
    <x v="0"/>
  </r>
  <r>
    <n v="500"/>
    <s v="MAISON D'ACCUEIL SPECIALISEE"/>
    <n v="12"/>
    <s v="STAGIAIRE"/>
    <n v="3256"/>
    <s v="A.S.H. QUALIFIE C.N."/>
    <n v="343470"/>
    <s v="MARAIS"/>
    <s v="MARIE"/>
    <n v="1"/>
    <n v="1"/>
    <n v="1"/>
    <n v="1"/>
    <n v="1"/>
    <n v="0"/>
    <n v="31"/>
    <n v="31"/>
    <n v="0"/>
    <n v="1"/>
    <n v="0"/>
    <x v="0"/>
    <x v="7"/>
    <x v="0"/>
  </r>
  <r>
    <n v="500"/>
    <s v="MAISON D'ACCUEIL SPECIALISEE"/>
    <n v="20"/>
    <s v="CONTRACTUEL"/>
    <n v="2614"/>
    <s v="ASE EDUCATEUR SPECIALISE"/>
    <n v="346661"/>
    <s v="CORMIER"/>
    <s v="MELISSA"/>
    <n v="1"/>
    <n v="1"/>
    <n v="1"/>
    <n v="1"/>
    <n v="0.90300000000000002"/>
    <n v="9.7000000000000003E-2"/>
    <n v="31"/>
    <n v="31"/>
    <n v="3"/>
    <n v="1"/>
    <n v="0"/>
    <x v="1"/>
    <x v="7"/>
    <x v="1"/>
  </r>
  <r>
    <n v="500"/>
    <s v="MAISON D'ACCUEIL SPECIALISEE"/>
    <n v="20"/>
    <s v="CONTRACTUEL"/>
    <s v="2A01"/>
    <s v="INFIRMIER D.E. CAT A GR.1"/>
    <n v="12768"/>
    <s v="SOLLEROT"/>
    <s v="MICHELE"/>
    <n v="0.5"/>
    <n v="0.5"/>
    <n v="0.5"/>
    <n v="0.5"/>
    <n v="0.5"/>
    <n v="0"/>
    <n v="31"/>
    <n v="31"/>
    <n v="0"/>
    <n v="1"/>
    <n v="0"/>
    <x v="0"/>
    <x v="7"/>
    <x v="1"/>
  </r>
  <r>
    <n v="500"/>
    <s v="MAISON D'ACCUEIL SPECIALISEE"/>
    <n v="20"/>
    <s v="CONTRACTUEL"/>
    <s v="2A01"/>
    <s v="INFIRMIER D.E. CAT A GR.1"/>
    <n v="346016"/>
    <s v="LANGLOIS"/>
    <s v="MYRIAM"/>
    <n v="1"/>
    <n v="1"/>
    <n v="1"/>
    <n v="1"/>
    <n v="1"/>
    <n v="0"/>
    <n v="31"/>
    <n v="31"/>
    <n v="0"/>
    <n v="1"/>
    <n v="0"/>
    <x v="0"/>
    <x v="7"/>
    <x v="1"/>
  </r>
  <r>
    <n v="500"/>
    <s v="MAISON D'ACCUEIL SPECIALISEE"/>
    <n v="20"/>
    <s v="CONTRACTUEL"/>
    <s v="2A01"/>
    <s v="INFIRMIER D.E. CAT A GR.1"/>
    <n v="346480"/>
    <s v="CHEVREAU"/>
    <s v="EMMA"/>
    <n v="1"/>
    <n v="1"/>
    <n v="1"/>
    <n v="1"/>
    <n v="1"/>
    <n v="0"/>
    <n v="31"/>
    <n v="31"/>
    <n v="0"/>
    <n v="1"/>
    <n v="0"/>
    <x v="0"/>
    <x v="7"/>
    <x v="1"/>
  </r>
  <r>
    <n v="500"/>
    <s v="MAISON D'ACCUEIL SPECIALISEE"/>
    <n v="20"/>
    <s v="CONTRACTUEL"/>
    <n v="3001"/>
    <s v="AIDE SOIGNANT"/>
    <n v="340406"/>
    <s v="MONNIER"/>
    <s v="FLORIAN"/>
    <n v="0.67700000000000005"/>
    <n v="0.67700000000000005"/>
    <n v="0.67700000000000005"/>
    <n v="0.67700000000000005"/>
    <n v="0.67700000000000005"/>
    <n v="0"/>
    <n v="21"/>
    <n v="21"/>
    <n v="0"/>
    <n v="1"/>
    <n v="0"/>
    <x v="0"/>
    <x v="7"/>
    <x v="1"/>
  </r>
  <r>
    <n v="500"/>
    <s v="MAISON D'ACCUEIL SPECIALISEE"/>
    <n v="20"/>
    <s v="CONTRACTUEL"/>
    <n v="3001"/>
    <s v="AIDE SOIGNANT"/>
    <n v="341613"/>
    <s v="BA"/>
    <s v="DIANGA"/>
    <n v="0.32300000000000001"/>
    <n v="0.32300000000000001"/>
    <n v="0.32300000000000001"/>
    <n v="0.32300000000000001"/>
    <n v="0.32300000000000001"/>
    <n v="0"/>
    <n v="10"/>
    <n v="10"/>
    <n v="0"/>
    <n v="1"/>
    <n v="0"/>
    <x v="0"/>
    <x v="7"/>
    <x v="1"/>
  </r>
  <r>
    <n v="500"/>
    <s v="MAISON D'ACCUEIL SPECIALISEE"/>
    <n v="20"/>
    <s v="CONTRACTUEL"/>
    <n v="3001"/>
    <s v="AIDE SOIGNANT"/>
    <n v="343641"/>
    <s v="CATTELIN"/>
    <s v="ALEXIS"/>
    <n v="1"/>
    <n v="1"/>
    <n v="1"/>
    <n v="1"/>
    <n v="1"/>
    <n v="0"/>
    <n v="31"/>
    <n v="31"/>
    <n v="0"/>
    <n v="1"/>
    <n v="0"/>
    <x v="0"/>
    <x v="7"/>
    <x v="1"/>
  </r>
  <r>
    <n v="500"/>
    <s v="MAISON D'ACCUEIL SPECIALISEE"/>
    <n v="20"/>
    <s v="CONTRACTUEL"/>
    <n v="3001"/>
    <s v="AIDE SOIGNANT"/>
    <n v="343878"/>
    <s v="NOUGARET"/>
    <s v="MANUEL"/>
    <n v="1"/>
    <n v="1"/>
    <n v="1"/>
    <n v="1"/>
    <n v="1"/>
    <n v="0"/>
    <n v="31"/>
    <n v="31"/>
    <n v="0"/>
    <n v="1"/>
    <n v="0"/>
    <x v="0"/>
    <x v="7"/>
    <x v="1"/>
  </r>
  <r>
    <n v="500"/>
    <s v="MAISON D'ACCUEIL SPECIALISEE"/>
    <n v="20"/>
    <s v="CONTRACTUEL"/>
    <n v="3001"/>
    <s v="AIDE SOIGNANT"/>
    <n v="345705"/>
    <s v="MOUSSAOUI"/>
    <s v="LYNDA"/>
    <n v="1"/>
    <n v="1"/>
    <n v="1"/>
    <n v="1"/>
    <n v="1"/>
    <n v="0"/>
    <n v="31"/>
    <n v="31"/>
    <n v="0"/>
    <n v="1"/>
    <n v="0"/>
    <x v="0"/>
    <x v="7"/>
    <x v="1"/>
  </r>
  <r>
    <n v="500"/>
    <s v="MAISON D'ACCUEIL SPECIALISEE"/>
    <n v="20"/>
    <s v="CONTRACTUEL"/>
    <n v="3001"/>
    <s v="AIDE SOIGNANT"/>
    <n v="345771"/>
    <s v="PASSY"/>
    <s v="WANGOMBA"/>
    <n v="1"/>
    <n v="1"/>
    <n v="1"/>
    <n v="1"/>
    <n v="1"/>
    <n v="0"/>
    <n v="31"/>
    <n v="31"/>
    <n v="0"/>
    <n v="1"/>
    <n v="0"/>
    <x v="0"/>
    <x v="7"/>
    <x v="1"/>
  </r>
  <r>
    <n v="500"/>
    <s v="MAISON D'ACCUEIL SPECIALISEE"/>
    <n v="20"/>
    <s v="CONTRACTUEL"/>
    <n v="3001"/>
    <s v="AIDE SOIGNANT"/>
    <n v="347267"/>
    <s v="ARRACHART"/>
    <s v="DORIANE"/>
    <n v="1"/>
    <n v="1"/>
    <n v="1"/>
    <n v="1"/>
    <n v="1"/>
    <n v="0"/>
    <n v="31"/>
    <n v="31"/>
    <n v="0"/>
    <n v="1"/>
    <n v="0"/>
    <x v="0"/>
    <x v="7"/>
    <x v="1"/>
  </r>
  <r>
    <n v="500"/>
    <s v="MAISON D'ACCUEIL SPECIALISEE"/>
    <n v="20"/>
    <s v="CONTRACTUEL"/>
    <n v="3001"/>
    <s v="AIDE SOIGNANT"/>
    <n v="347449"/>
    <s v="PINEL"/>
    <s v="MICKAEL"/>
    <n v="1"/>
    <n v="1"/>
    <n v="1"/>
    <n v="1"/>
    <n v="1"/>
    <n v="0"/>
    <n v="31"/>
    <n v="31"/>
    <n v="0"/>
    <n v="1"/>
    <n v="0"/>
    <x v="0"/>
    <x v="7"/>
    <x v="1"/>
  </r>
  <r>
    <n v="500"/>
    <s v="MAISON D'ACCUEIL SPECIALISEE"/>
    <n v="20"/>
    <s v="CONTRACTUEL"/>
    <n v="3008"/>
    <s v="AIDE MEDICO-PSYCHOL"/>
    <n v="341963"/>
    <s v="RIBOLOWSKY"/>
    <s v="SARAH"/>
    <n v="1"/>
    <n v="1"/>
    <n v="1"/>
    <n v="1"/>
    <n v="0"/>
    <n v="1"/>
    <n v="31"/>
    <n v="31"/>
    <n v="31"/>
    <n v="1"/>
    <n v="0"/>
    <x v="0"/>
    <x v="7"/>
    <x v="1"/>
  </r>
  <r>
    <n v="500"/>
    <s v="MAISON D'ACCUEIL SPECIALISEE"/>
    <n v="20"/>
    <s v="CONTRACTUEL"/>
    <n v="3008"/>
    <s v="AIDE MEDICO-PSYCHOL"/>
    <n v="347427"/>
    <s v="TRABER"/>
    <s v="STEPHANE"/>
    <n v="1"/>
    <n v="1"/>
    <n v="1"/>
    <n v="1"/>
    <n v="1"/>
    <n v="0"/>
    <n v="31"/>
    <n v="31"/>
    <n v="0"/>
    <n v="1"/>
    <n v="0"/>
    <x v="0"/>
    <x v="7"/>
    <x v="1"/>
  </r>
  <r>
    <n v="500"/>
    <s v="MAISON D'ACCUEIL SPECIALISEE"/>
    <n v="20"/>
    <s v="CONTRACTUEL"/>
    <n v="6012"/>
    <s v="PSYCHOLOGUE C.N."/>
    <n v="344994"/>
    <s v="BEUVELET"/>
    <s v="CAMILLE"/>
    <n v="0.2"/>
    <n v="0.2"/>
    <n v="0.2"/>
    <n v="0.2"/>
    <n v="0.2"/>
    <n v="0"/>
    <n v="0"/>
    <n v="0"/>
    <n v="0"/>
    <n v="0"/>
    <n v="0"/>
    <x v="0"/>
    <x v="7"/>
    <x v="1"/>
  </r>
  <r>
    <n v="500"/>
    <s v="MAISON D'ACCUEIL SPECIALISEE"/>
    <n v="21"/>
    <s v="CONTRACT.SUR EMPLOI PERM."/>
    <n v="3001"/>
    <s v="AIDE SOIGNANT"/>
    <n v="338890"/>
    <s v="NGASSA"/>
    <s v="AUBIERGE"/>
    <n v="1"/>
    <n v="1"/>
    <n v="1"/>
    <n v="1"/>
    <n v="0.32300000000000001"/>
    <n v="0.67700000000000005"/>
    <n v="31"/>
    <n v="31"/>
    <n v="21"/>
    <n v="1"/>
    <n v="0"/>
    <x v="0"/>
    <x v="7"/>
    <x v="3"/>
  </r>
  <r>
    <n v="500"/>
    <s v="MAISON D'ACCUEIL SPECIALISEE"/>
    <n v="25"/>
    <s v="CONTRACT.DE REMPLACEMENT"/>
    <s v="2A01"/>
    <s v="INFIRMIER D.E. CAT A GR.1"/>
    <n v="347976"/>
    <s v="GRONDIN"/>
    <s v="ALIZEE"/>
    <n v="1"/>
    <n v="1"/>
    <n v="1"/>
    <n v="1"/>
    <n v="1"/>
    <n v="0"/>
    <n v="31"/>
    <n v="31"/>
    <n v="0"/>
    <n v="1"/>
    <n v="0"/>
    <x v="0"/>
    <x v="7"/>
    <x v="1"/>
  </r>
  <r>
    <n v="500"/>
    <s v="MAISON D'ACCUEIL SPECIALISEE"/>
    <n v="25"/>
    <s v="CONTRACT.DE REMPLACEMENT"/>
    <n v="3001"/>
    <s v="AIDE SOIGNANT"/>
    <n v="348185"/>
    <s v="MARSEILLE"/>
    <s v="OPHÉLIE"/>
    <n v="3.2000000000000001E-2"/>
    <n v="3.2000000000000001E-2"/>
    <n v="3.2000000000000001E-2"/>
    <n v="3.2000000000000001E-2"/>
    <n v="3.2000000000000001E-2"/>
    <n v="0"/>
    <n v="1"/>
    <n v="1"/>
    <n v="0"/>
    <n v="1"/>
    <n v="0"/>
    <x v="0"/>
    <x v="7"/>
    <x v="1"/>
  </r>
  <r>
    <n v="500"/>
    <s v="MAISON D'ACCUEIL SPECIALISEE"/>
    <n v="25"/>
    <s v="CONTRACT.DE REMPLACEMENT"/>
    <n v="3001"/>
    <s v="AIDE SOIGNANT"/>
    <n v="348287"/>
    <s v="CHAPON"/>
    <s v="OPHELIE"/>
    <n v="3.2000000000000001E-2"/>
    <n v="3.2000000000000001E-2"/>
    <n v="3.2000000000000001E-2"/>
    <n v="3.2000000000000001E-2"/>
    <n v="3.2000000000000001E-2"/>
    <n v="0"/>
    <n v="1"/>
    <n v="1"/>
    <n v="0"/>
    <n v="1"/>
    <n v="0"/>
    <x v="0"/>
    <x v="7"/>
    <x v="1"/>
  </r>
  <r>
    <n v="500"/>
    <s v="MAISON D'ACCUEIL SPECIALISEE"/>
    <n v="25"/>
    <s v="CONTRACT.DE REMPLACEMENT"/>
    <n v="3001"/>
    <s v="AIDE SOIGNANT"/>
    <n v="348378"/>
    <s v="FOURNIER"/>
    <s v="CAROLE"/>
    <n v="1"/>
    <n v="1"/>
    <n v="1"/>
    <n v="1"/>
    <n v="1"/>
    <n v="0"/>
    <n v="31"/>
    <n v="31"/>
    <n v="0"/>
    <n v="1"/>
    <n v="0"/>
    <x v="0"/>
    <x v="7"/>
    <x v="1"/>
  </r>
  <r>
    <n v="500"/>
    <s v="MAISON D'ACCUEIL SPECIALISEE"/>
    <n v="25"/>
    <s v="CONTRACT.DE REMPLACEMENT"/>
    <n v="3001"/>
    <s v="AIDE SOIGNANT"/>
    <n v="348389"/>
    <s v="CUSATI"/>
    <s v="AURELIE"/>
    <n v="1"/>
    <n v="1"/>
    <n v="1"/>
    <n v="1"/>
    <n v="1"/>
    <n v="0"/>
    <n v="31"/>
    <n v="31"/>
    <n v="0"/>
    <n v="1"/>
    <n v="0"/>
    <x v="0"/>
    <x v="7"/>
    <x v="1"/>
  </r>
  <r>
    <n v="500"/>
    <s v="MAISON D'ACCUEIL SPECIALISEE"/>
    <n v="25"/>
    <s v="CONTRACT.DE REMPLACEMENT"/>
    <n v="3001"/>
    <s v="AIDE SOIGNANT"/>
    <n v="348491"/>
    <s v="HORCKMANS"/>
    <s v="MARION"/>
    <n v="3.2000000000000001E-2"/>
    <n v="3.2000000000000001E-2"/>
    <n v="3.2000000000000001E-2"/>
    <n v="3.2000000000000001E-2"/>
    <n v="3.2000000000000001E-2"/>
    <n v="0"/>
    <n v="1"/>
    <n v="1"/>
    <n v="0"/>
    <n v="1"/>
    <n v="0"/>
    <x v="0"/>
    <x v="7"/>
    <x v="1"/>
  </r>
  <r>
    <n v="500"/>
    <s v="MAISON D'ACCUEIL SPECIALISEE"/>
    <n v="25"/>
    <s v="CONTRACT.DE REMPLACEMENT"/>
    <n v="3256"/>
    <s v="A.S.H. QUALIFIE C.N."/>
    <n v="346140"/>
    <s v="NOTARIANNI"/>
    <s v="LEILA"/>
    <n v="1"/>
    <n v="1"/>
    <n v="1"/>
    <n v="1"/>
    <n v="1"/>
    <n v="0"/>
    <n v="31"/>
    <n v="31"/>
    <n v="0"/>
    <n v="1"/>
    <n v="0"/>
    <x v="0"/>
    <x v="7"/>
    <x v="1"/>
  </r>
  <r>
    <n v="500"/>
    <s v="MAISON D'ACCUEIL SPECIALISEE"/>
    <n v="25"/>
    <s v="CONTRACT.DE REMPLACEMENT"/>
    <n v="3256"/>
    <s v="A.S.H. QUALIFIE C.N."/>
    <n v="346457"/>
    <s v="SABATER"/>
    <s v="CHARLOTTE"/>
    <n v="1"/>
    <n v="1"/>
    <n v="1"/>
    <n v="1"/>
    <n v="1"/>
    <n v="0"/>
    <n v="31"/>
    <n v="31"/>
    <n v="0"/>
    <n v="1"/>
    <n v="0"/>
    <x v="0"/>
    <x v="7"/>
    <x v="1"/>
  </r>
  <r>
    <n v="500"/>
    <s v="MAISON D'ACCUEIL SPECIALISEE"/>
    <n v="25"/>
    <s v="CONTRACT.DE REMPLACEMENT"/>
    <n v="3256"/>
    <s v="A.S.H. QUALIFIE C.N."/>
    <n v="347234"/>
    <s v="HADJAR"/>
    <s v="MARIO"/>
    <n v="1"/>
    <n v="1"/>
    <n v="0.90300000000000002"/>
    <n v="0.90300000000000002"/>
    <n v="0"/>
    <n v="1"/>
    <n v="31"/>
    <n v="28"/>
    <n v="31"/>
    <n v="1"/>
    <n v="0"/>
    <x v="0"/>
    <x v="7"/>
    <x v="1"/>
  </r>
  <r>
    <n v="500"/>
    <s v="MAISON D'ACCUEIL SPECIALISEE"/>
    <n v="66"/>
    <s v="PRATICIEN HOSPITALIER"/>
    <s v="M214"/>
    <s v="PRAT. HOSP. N. C. S."/>
    <n v="21907"/>
    <s v="LEFEBVRE"/>
    <s v="ISABELLE"/>
    <n v="0.25"/>
    <n v="0.25"/>
    <n v="0.25"/>
    <n v="0.25"/>
    <n v="0.25"/>
    <n v="0"/>
    <n v="0"/>
    <n v="0"/>
    <n v="0"/>
    <n v="0"/>
    <n v="0"/>
    <x v="2"/>
    <x v="7"/>
    <x v="2"/>
  </r>
  <r>
    <n v="500"/>
    <s v="MAISON D'ACCUEIL SPECIALISEE"/>
    <n v="66"/>
    <s v="PRATICIEN HOSPITALIER"/>
    <s v="M214"/>
    <s v="PRAT. HOSP. N. C. S."/>
    <n v="25409"/>
    <s v="REMAOUN"/>
    <s v="HAFIDA"/>
    <n v="0.2"/>
    <n v="0.2"/>
    <n v="0.2"/>
    <n v="0.2"/>
    <n v="0.2"/>
    <n v="0"/>
    <n v="0"/>
    <n v="0"/>
    <n v="0"/>
    <n v="0"/>
    <n v="0"/>
    <x v="2"/>
    <x v="7"/>
    <x v="2"/>
  </r>
  <r>
    <n v="600"/>
    <s v="U.CALMETTE VERNON"/>
    <n v="0"/>
    <s v="TITULAIRE"/>
    <n v="1801"/>
    <s v="IDE CADRE SANTE PARAMEDICAL"/>
    <n v="344382"/>
    <s v="MICHAUT"/>
    <s v="ISABELLE"/>
    <n v="0.5"/>
    <n v="0.5"/>
    <n v="0.5"/>
    <n v="0.5"/>
    <n v="0.5"/>
    <n v="0"/>
    <n v="31"/>
    <n v="31"/>
    <n v="0"/>
    <n v="1"/>
    <n v="0"/>
    <x v="0"/>
    <x v="4"/>
    <x v="0"/>
  </r>
  <r>
    <n v="600"/>
    <s v="U.CALMETTE VERNON"/>
    <n v="0"/>
    <s v="TITULAIRE"/>
    <s v="243A"/>
    <s v="(E) INFIRMIER D.E. CN"/>
    <n v="344575"/>
    <s v="LEGROS"/>
    <s v="MARIE-LAURE"/>
    <n v="0.8"/>
    <n v="0.85699999999999998"/>
    <n v="0.8"/>
    <n v="0.85699999999999998"/>
    <n v="0.8"/>
    <n v="0"/>
    <n v="31"/>
    <n v="31"/>
    <n v="0"/>
    <n v="1"/>
    <n v="0"/>
    <x v="0"/>
    <x v="4"/>
    <x v="0"/>
  </r>
  <r>
    <n v="600"/>
    <s v="U.CALMETTE VERNON"/>
    <n v="0"/>
    <s v="TITULAIRE"/>
    <n v="2617"/>
    <s v="ASE PRINCIPAL ASSISTANT SOCIAL"/>
    <n v="344190"/>
    <s v="COURCELLES"/>
    <s v="LAURA"/>
    <n v="0.5"/>
    <n v="0.5"/>
    <n v="0.5"/>
    <n v="0.5"/>
    <n v="0.5"/>
    <n v="0"/>
    <n v="31"/>
    <n v="31"/>
    <n v="0"/>
    <n v="1"/>
    <n v="0"/>
    <x v="1"/>
    <x v="4"/>
    <x v="0"/>
  </r>
  <r>
    <n v="600"/>
    <s v="U.CALMETTE VERNON"/>
    <n v="0"/>
    <s v="TITULAIRE"/>
    <s v="273A"/>
    <s v="(E) INFIRMIER D.E. CS"/>
    <n v="344564"/>
    <s v="LEGROS"/>
    <s v="BRIGITTE"/>
    <n v="1"/>
    <n v="1"/>
    <n v="1"/>
    <n v="1"/>
    <n v="1"/>
    <n v="0"/>
    <n v="31"/>
    <n v="31"/>
    <n v="0"/>
    <n v="1"/>
    <n v="0"/>
    <x v="0"/>
    <x v="4"/>
    <x v="0"/>
  </r>
  <r>
    <n v="600"/>
    <s v="U.CALMETTE VERNON"/>
    <n v="0"/>
    <s v="TITULAIRE"/>
    <s v="273A"/>
    <s v="(E) INFIRMIER D.E. CS"/>
    <n v="344779"/>
    <s v="DUCHENE"/>
    <s v="MURIEL"/>
    <n v="1"/>
    <n v="1"/>
    <n v="1"/>
    <n v="1"/>
    <n v="1"/>
    <n v="0"/>
    <n v="31"/>
    <n v="31"/>
    <n v="0"/>
    <n v="1"/>
    <n v="0"/>
    <x v="0"/>
    <x v="4"/>
    <x v="0"/>
  </r>
  <r>
    <n v="600"/>
    <s v="U.CALMETTE VERNON"/>
    <n v="0"/>
    <s v="TITULAIRE"/>
    <s v="2A01"/>
    <s v="INFIRMIER D.E. CAT A GR.1"/>
    <n v="344586"/>
    <s v="LE GOFF"/>
    <s v="NATHALIE"/>
    <n v="0"/>
    <n v="0"/>
    <n v="0"/>
    <n v="0"/>
    <n v="0"/>
    <n v="0"/>
    <n v="0"/>
    <n v="0"/>
    <n v="0"/>
    <n v="1"/>
    <n v="0"/>
    <x v="0"/>
    <x v="4"/>
    <x v="0"/>
  </r>
  <r>
    <n v="600"/>
    <s v="U.CALMETTE VERNON"/>
    <n v="0"/>
    <s v="TITULAIRE"/>
    <s v="2A01"/>
    <s v="INFIRMIER D.E. CAT A GR.1"/>
    <n v="344600"/>
    <s v="LAMBERT"/>
    <s v="VALENTINE"/>
    <n v="0.8"/>
    <n v="0.85699999999999998"/>
    <n v="0.8"/>
    <n v="0.85699999999999998"/>
    <n v="0.56799999999999995"/>
    <n v="0.23200000000000001"/>
    <n v="31"/>
    <n v="31"/>
    <n v="9"/>
    <n v="1"/>
    <n v="0"/>
    <x v="0"/>
    <x v="4"/>
    <x v="0"/>
  </r>
  <r>
    <n v="600"/>
    <s v="U.CALMETTE VERNON"/>
    <n v="0"/>
    <s v="TITULAIRE"/>
    <s v="2A01"/>
    <s v="INFIRMIER D.E. CAT A GR.1"/>
    <n v="344713"/>
    <s v="CERNEK"/>
    <s v="FLORENCE"/>
    <n v="1"/>
    <n v="1"/>
    <n v="1"/>
    <n v="1"/>
    <n v="1"/>
    <n v="0"/>
    <n v="31"/>
    <n v="31"/>
    <n v="0"/>
    <n v="1"/>
    <n v="0"/>
    <x v="0"/>
    <x v="4"/>
    <x v="0"/>
  </r>
  <r>
    <n v="600"/>
    <s v="U.CALMETTE VERNON"/>
    <n v="0"/>
    <s v="TITULAIRE"/>
    <s v="2A01"/>
    <s v="INFIRMIER D.E. CAT A GR.1"/>
    <n v="347416"/>
    <s v="DUDEK"/>
    <s v="CORALIE"/>
    <n v="1"/>
    <n v="1"/>
    <n v="1"/>
    <n v="1"/>
    <n v="0"/>
    <n v="1"/>
    <n v="31"/>
    <n v="31"/>
    <n v="31"/>
    <n v="1"/>
    <n v="0"/>
    <x v="0"/>
    <x v="4"/>
    <x v="0"/>
  </r>
  <r>
    <n v="600"/>
    <s v="U.CALMETTE VERNON"/>
    <n v="0"/>
    <s v="TITULAIRE"/>
    <n v="3001"/>
    <s v="AIDE SOIGNANT"/>
    <n v="21463"/>
    <s v="NAGUET"/>
    <s v="MATHIAS"/>
    <n v="1"/>
    <n v="1"/>
    <n v="1"/>
    <n v="1"/>
    <n v="1"/>
    <n v="0"/>
    <n v="31"/>
    <n v="31"/>
    <n v="0"/>
    <n v="1"/>
    <n v="0"/>
    <x v="0"/>
    <x v="4"/>
    <x v="0"/>
  </r>
  <r>
    <n v="600"/>
    <s v="U.CALMETTE VERNON"/>
    <n v="0"/>
    <s v="TITULAIRE"/>
    <n v="3001"/>
    <s v="AIDE SOIGNANT"/>
    <n v="344451"/>
    <s v="NICOLAS"/>
    <s v="JACKIE"/>
    <n v="1"/>
    <n v="1"/>
    <n v="0.66700000000000004"/>
    <n v="0.66700000000000004"/>
    <n v="0"/>
    <n v="1"/>
    <n v="31"/>
    <n v="20.66"/>
    <n v="31"/>
    <n v="1"/>
    <n v="0"/>
    <x v="0"/>
    <x v="4"/>
    <x v="0"/>
  </r>
  <r>
    <n v="600"/>
    <s v="U.CALMETTE VERNON"/>
    <n v="0"/>
    <s v="TITULAIRE"/>
    <n v="3002"/>
    <s v="AIDE SOIGNANT CLAS SUP"/>
    <n v="344473"/>
    <s v="LEROUX"/>
    <s v="MIREILLE"/>
    <n v="1"/>
    <n v="1"/>
    <n v="1"/>
    <n v="1"/>
    <n v="1"/>
    <n v="0"/>
    <n v="31"/>
    <n v="31"/>
    <n v="0"/>
    <n v="1"/>
    <n v="0"/>
    <x v="0"/>
    <x v="4"/>
    <x v="0"/>
  </r>
  <r>
    <n v="600"/>
    <s v="U.CALMETTE VERNON"/>
    <n v="0"/>
    <s v="TITULAIRE"/>
    <n v="3002"/>
    <s v="AIDE SOIGNANT CLAS SUP"/>
    <n v="344531"/>
    <s v="MARCHETTO"/>
    <s v="ISABEL"/>
    <n v="1"/>
    <n v="1"/>
    <n v="1"/>
    <n v="1"/>
    <n v="1"/>
    <n v="0"/>
    <n v="31"/>
    <n v="31"/>
    <n v="0"/>
    <n v="1"/>
    <n v="0"/>
    <x v="0"/>
    <x v="4"/>
    <x v="0"/>
  </r>
  <r>
    <n v="600"/>
    <s v="U.CALMETTE VERNON"/>
    <n v="0"/>
    <s v="TITULAIRE"/>
    <n v="3002"/>
    <s v="AIDE SOIGNANT CLAS SUP"/>
    <n v="344542"/>
    <s v="MARYE"/>
    <s v="JEAN FRANCOIS"/>
    <n v="1"/>
    <n v="1"/>
    <n v="1"/>
    <n v="1"/>
    <n v="0.74199999999999999"/>
    <n v="0.25800000000000001"/>
    <n v="31"/>
    <n v="31"/>
    <n v="8"/>
    <n v="1"/>
    <n v="0"/>
    <x v="0"/>
    <x v="4"/>
    <x v="0"/>
  </r>
  <r>
    <n v="600"/>
    <s v="U.CALMETTE VERNON"/>
    <n v="0"/>
    <s v="TITULAIRE"/>
    <n v="3002"/>
    <s v="AIDE SOIGNANT CLAS SUP"/>
    <n v="344633"/>
    <s v="BILLIER"/>
    <s v="SYLVIANE"/>
    <n v="1"/>
    <n v="1"/>
    <n v="1"/>
    <n v="1"/>
    <n v="1"/>
    <n v="0"/>
    <n v="31"/>
    <n v="31"/>
    <n v="0"/>
    <n v="1"/>
    <n v="0"/>
    <x v="0"/>
    <x v="4"/>
    <x v="0"/>
  </r>
  <r>
    <n v="600"/>
    <s v="U.CALMETTE VERNON"/>
    <n v="0"/>
    <s v="TITULAIRE"/>
    <n v="3003"/>
    <s v="AIDE SOIGNANT CLAS EXC"/>
    <n v="344440"/>
    <s v="HUREL"/>
    <s v="CATHERINE"/>
    <n v="1"/>
    <n v="1"/>
    <n v="1"/>
    <n v="1"/>
    <n v="1"/>
    <n v="0"/>
    <n v="31"/>
    <n v="31"/>
    <n v="0"/>
    <n v="1"/>
    <n v="0"/>
    <x v="0"/>
    <x v="4"/>
    <x v="0"/>
  </r>
  <r>
    <n v="600"/>
    <s v="U.CALMETTE VERNON"/>
    <n v="12"/>
    <s v="STAGIAIRE"/>
    <n v="6012"/>
    <s v="PSYCHOLOGUE C.N."/>
    <n v="344214"/>
    <s v="BOISSIER DEFROCOURT"/>
    <s v="SOPHIE"/>
    <n v="0.5"/>
    <n v="0.5"/>
    <n v="0.5"/>
    <n v="0.5"/>
    <n v="0.5"/>
    <n v="0"/>
    <n v="0"/>
    <n v="0"/>
    <n v="0"/>
    <n v="0"/>
    <n v="0"/>
    <x v="0"/>
    <x v="4"/>
    <x v="0"/>
  </r>
  <r>
    <n v="600"/>
    <s v="U.CALMETTE VERNON"/>
    <n v="20"/>
    <s v="CONTRACTUEL"/>
    <s v="2A01"/>
    <s v="INFIRMIER D.E. CAT A GR.1"/>
    <n v="344178"/>
    <s v="CISSE"/>
    <s v="ADAME"/>
    <n v="1"/>
    <n v="1"/>
    <n v="1"/>
    <n v="1"/>
    <n v="1"/>
    <n v="0"/>
    <n v="31"/>
    <n v="31"/>
    <n v="0"/>
    <n v="1"/>
    <n v="0"/>
    <x v="0"/>
    <x v="4"/>
    <x v="1"/>
  </r>
  <r>
    <n v="600"/>
    <s v="U.CALMETTE VERNON"/>
    <n v="20"/>
    <s v="CONTRACTUEL"/>
    <s v="2A01"/>
    <s v="INFIRMIER D.E. CAT A GR.1"/>
    <n v="346515"/>
    <s v="SAUVE"/>
    <s v="AMANDINE"/>
    <n v="1"/>
    <n v="1"/>
    <n v="1"/>
    <n v="1"/>
    <n v="1"/>
    <n v="0"/>
    <n v="31"/>
    <n v="31"/>
    <n v="0"/>
    <n v="1"/>
    <n v="0"/>
    <x v="0"/>
    <x v="4"/>
    <x v="1"/>
  </r>
  <r>
    <n v="600"/>
    <s v="U.CALMETTE VERNON"/>
    <n v="25"/>
    <s v="CONTRACT.DE REMPLACEMENT"/>
    <s v="2A01"/>
    <s v="INFIRMIER D.E. CAT A GR.1"/>
    <n v="347885"/>
    <s v="CHATAIGNIER"/>
    <s v="SARAH"/>
    <n v="1"/>
    <n v="1"/>
    <n v="1"/>
    <n v="1"/>
    <n v="1"/>
    <n v="0"/>
    <n v="31"/>
    <n v="31"/>
    <n v="0"/>
    <n v="1"/>
    <n v="0"/>
    <x v="0"/>
    <x v="4"/>
    <x v="1"/>
  </r>
  <r>
    <n v="600"/>
    <s v="U.CALMETTE VERNON"/>
    <n v="25"/>
    <s v="CONTRACT.DE REMPLACEMENT"/>
    <s v="2A01"/>
    <s v="INFIRMIER D.E. CAT A GR.1"/>
    <n v="348276"/>
    <s v="LE DUFF"/>
    <s v="JEAN MARIE"/>
    <n v="1"/>
    <n v="1"/>
    <n v="1"/>
    <n v="1"/>
    <n v="1"/>
    <n v="0"/>
    <n v="31"/>
    <n v="31"/>
    <n v="0"/>
    <n v="1"/>
    <n v="0"/>
    <x v="0"/>
    <x v="4"/>
    <x v="1"/>
  </r>
  <r>
    <n v="600"/>
    <s v="U.CALMETTE VERNON"/>
    <n v="25"/>
    <s v="CONTRACT.DE REMPLACEMENT"/>
    <n v="3001"/>
    <s v="AIDE SOIGNANT"/>
    <n v="347052"/>
    <s v="SUZE"/>
    <s v="BENEDICTE"/>
    <n v="0.161"/>
    <n v="0.161"/>
    <n v="0.161"/>
    <n v="0.161"/>
    <n v="0.161"/>
    <n v="0"/>
    <n v="5"/>
    <n v="5"/>
    <n v="0"/>
    <n v="1"/>
    <n v="0"/>
    <x v="0"/>
    <x v="4"/>
    <x v="1"/>
  </r>
  <r>
    <n v="600"/>
    <s v="U.CALMETTE VERNON"/>
    <n v="66"/>
    <s v="PRATICIEN HOSPITALIER"/>
    <s v="M214"/>
    <s v="PRAT. HOSP. N. C. S."/>
    <n v="341180"/>
    <s v="TABECHE"/>
    <s v="AMINE"/>
    <n v="0.8"/>
    <n v="0.8"/>
    <n v="0.8"/>
    <n v="0.8"/>
    <n v="0.8"/>
    <n v="0"/>
    <n v="31"/>
    <n v="31"/>
    <n v="0"/>
    <n v="1"/>
    <n v="0"/>
    <x v="2"/>
    <x v="4"/>
    <x v="2"/>
  </r>
  <r>
    <n v="600"/>
    <s v="U.CALMETTE VERNON"/>
    <n v="66"/>
    <s v="PRATICIEN HOSPITALIER"/>
    <s v="M214"/>
    <s v="PRAT. HOSP. N. C. S."/>
    <n v="344699"/>
    <s v="SEMMAK"/>
    <s v="AMINA"/>
    <n v="9.6000000000000002E-2"/>
    <n v="9.6000000000000002E-2"/>
    <n v="9.6000000000000002E-2"/>
    <n v="9.6000000000000002E-2"/>
    <n v="9.6000000000000002E-2"/>
    <n v="0"/>
    <n v="0"/>
    <n v="0"/>
    <n v="0"/>
    <n v="0"/>
    <n v="0"/>
    <x v="2"/>
    <x v="4"/>
    <x v="2"/>
  </r>
  <r>
    <n v="600"/>
    <s v="U.CALMETTE VERNON"/>
    <s v="6Y"/>
    <s v="PRAT ATT ASS NON TRIENNAL"/>
    <s v="B171"/>
    <s v="P.ATT.ASS. TPL AUTRE"/>
    <n v="348436"/>
    <s v="AIT BENAMAR"/>
    <s v="SARA"/>
    <n v="1"/>
    <n v="1"/>
    <n v="1"/>
    <n v="1"/>
    <n v="1"/>
    <n v="0"/>
    <n v="31"/>
    <n v="31"/>
    <n v="0"/>
    <n v="1"/>
    <n v="0"/>
    <x v="2"/>
    <x v="4"/>
    <x v="2"/>
  </r>
  <r>
    <n v="601"/>
    <s v="TCA VERNON SEJOURS"/>
    <n v="0"/>
    <s v="TITULAIRE"/>
    <n v="1801"/>
    <s v="IDE CADRE SANTE PARAMEDICAL"/>
    <n v="344382"/>
    <s v="MICHAUT"/>
    <s v="ISABELLE"/>
    <n v="0.1"/>
    <n v="0.1"/>
    <n v="0.1"/>
    <n v="0.1"/>
    <n v="0.1"/>
    <n v="0"/>
    <n v="0"/>
    <n v="0"/>
    <n v="0"/>
    <n v="0"/>
    <n v="0"/>
    <x v="0"/>
    <x v="4"/>
    <x v="0"/>
  </r>
  <r>
    <n v="601"/>
    <s v="TCA VERNON SEJOURS"/>
    <n v="0"/>
    <s v="TITULAIRE"/>
    <n v="2617"/>
    <s v="ASE PRINCIPAL ASSISTANT SOCIAL"/>
    <n v="344190"/>
    <s v="COURCELLES"/>
    <s v="LAURA"/>
    <n v="0.1"/>
    <n v="0.1"/>
    <n v="0.1"/>
    <n v="0.1"/>
    <n v="0.1"/>
    <n v="0"/>
    <n v="0"/>
    <n v="0"/>
    <n v="0"/>
    <n v="0"/>
    <n v="0"/>
    <x v="1"/>
    <x v="4"/>
    <x v="0"/>
  </r>
  <r>
    <n v="601"/>
    <s v="TCA VERNON SEJOURS"/>
    <n v="0"/>
    <s v="TITULAIRE"/>
    <s v="273A"/>
    <s v="(E) INFIRMIER D.E. CS"/>
    <n v="12214"/>
    <s v="BRUNET"/>
    <s v="ANNIE"/>
    <n v="0.5"/>
    <n v="0.5"/>
    <n v="0.5"/>
    <n v="0.5"/>
    <n v="0.5"/>
    <n v="0"/>
    <n v="0"/>
    <n v="0"/>
    <n v="0"/>
    <n v="0"/>
    <n v="0"/>
    <x v="0"/>
    <x v="4"/>
    <x v="0"/>
  </r>
  <r>
    <n v="601"/>
    <s v="TCA VERNON SEJOURS"/>
    <n v="0"/>
    <s v="TITULAIRE"/>
    <s v="2A01"/>
    <s v="INFIRMIER D.E. CAT A GR.1"/>
    <n v="344666"/>
    <s v="CAUX"/>
    <s v="AMELIE"/>
    <n v="0.5"/>
    <n v="0.5"/>
    <n v="0.5"/>
    <n v="0.5"/>
    <n v="0.5"/>
    <n v="0"/>
    <n v="0"/>
    <n v="0"/>
    <n v="0"/>
    <n v="0"/>
    <n v="0"/>
    <x v="0"/>
    <x v="4"/>
    <x v="0"/>
  </r>
  <r>
    <n v="601"/>
    <s v="TCA VERNON SEJOURS"/>
    <n v="0"/>
    <s v="TITULAIRE"/>
    <n v="3256"/>
    <s v="A.S.H. QUALIFIE C.N."/>
    <n v="344371"/>
    <s v="MEIGNEN"/>
    <s v="MICHELE"/>
    <n v="0.5"/>
    <n v="0.5"/>
    <n v="0.5"/>
    <n v="0.5"/>
    <n v="0.5"/>
    <n v="0"/>
    <n v="0"/>
    <n v="0"/>
    <n v="0"/>
    <n v="0"/>
    <n v="0"/>
    <x v="0"/>
    <x v="4"/>
    <x v="0"/>
  </r>
  <r>
    <n v="610"/>
    <s v="HJA VERNON"/>
    <n v="0"/>
    <s v="TITULAIRE"/>
    <n v="1801"/>
    <s v="IDE CADRE SANTE PARAMEDICAL"/>
    <n v="344382"/>
    <s v="MICHAUT"/>
    <s v="ISABELLE"/>
    <n v="0.1"/>
    <n v="0.1"/>
    <n v="0.1"/>
    <n v="0.1"/>
    <n v="0.1"/>
    <n v="0"/>
    <n v="0"/>
    <n v="0"/>
    <n v="0"/>
    <n v="0"/>
    <n v="0"/>
    <x v="0"/>
    <x v="4"/>
    <x v="0"/>
  </r>
  <r>
    <n v="610"/>
    <s v="HJA VERNON"/>
    <n v="0"/>
    <s v="TITULAIRE"/>
    <n v="2617"/>
    <s v="ASE PRINCIPAL ASSISTANT SOCIAL"/>
    <n v="344190"/>
    <s v="COURCELLES"/>
    <s v="LAURA"/>
    <n v="0.1"/>
    <n v="0.1"/>
    <n v="0.1"/>
    <n v="0.1"/>
    <n v="0.1"/>
    <n v="0"/>
    <n v="0"/>
    <n v="0"/>
    <n v="0"/>
    <n v="0"/>
    <n v="0"/>
    <x v="1"/>
    <x v="4"/>
    <x v="0"/>
  </r>
  <r>
    <n v="610"/>
    <s v="HJA VERNON"/>
    <n v="0"/>
    <s v="TITULAIRE"/>
    <s v="273A"/>
    <s v="(E) INFIRMIER D.E. CS"/>
    <n v="344316"/>
    <s v="DUVAL"/>
    <s v="KARINE"/>
    <n v="1"/>
    <n v="1"/>
    <n v="1"/>
    <n v="1"/>
    <n v="1"/>
    <n v="0"/>
    <n v="31"/>
    <n v="31"/>
    <n v="0"/>
    <n v="1"/>
    <n v="0"/>
    <x v="0"/>
    <x v="4"/>
    <x v="0"/>
  </r>
  <r>
    <n v="610"/>
    <s v="HJA VERNON"/>
    <n v="0"/>
    <s v="TITULAIRE"/>
    <s v="273A"/>
    <s v="(E) INFIRMIER D.E. CS"/>
    <n v="344746"/>
    <s v="DAVID"/>
    <s v="JOCELYNE"/>
    <n v="1"/>
    <n v="1"/>
    <n v="1"/>
    <n v="1"/>
    <n v="1"/>
    <n v="0"/>
    <n v="31"/>
    <n v="31"/>
    <n v="0"/>
    <n v="1"/>
    <n v="0"/>
    <x v="0"/>
    <x v="4"/>
    <x v="0"/>
  </r>
  <r>
    <n v="610"/>
    <s v="HJA VERNON"/>
    <n v="0"/>
    <s v="TITULAIRE"/>
    <s v="2A01"/>
    <s v="INFIRMIER D.E. CAT A GR.1"/>
    <n v="344462"/>
    <s v="LECUYER"/>
    <s v="LAETITIA"/>
    <n v="1"/>
    <n v="1"/>
    <n v="1"/>
    <n v="1"/>
    <n v="1"/>
    <n v="0"/>
    <n v="31"/>
    <n v="31"/>
    <n v="0"/>
    <n v="1"/>
    <n v="0"/>
    <x v="0"/>
    <x v="4"/>
    <x v="0"/>
  </r>
  <r>
    <n v="610"/>
    <s v="HJA VERNON"/>
    <n v="0"/>
    <s v="TITULAIRE"/>
    <s v="2A01"/>
    <s v="INFIRMIER D.E. CAT A GR.1"/>
    <n v="344509"/>
    <s v="ALEXANDRE"/>
    <s v="NATHALIE"/>
    <n v="1"/>
    <n v="1"/>
    <n v="0.66700000000000004"/>
    <n v="0.66700000000000004"/>
    <n v="0"/>
    <n v="1"/>
    <n v="31"/>
    <n v="20.66"/>
    <n v="31"/>
    <n v="1"/>
    <n v="0"/>
    <x v="0"/>
    <x v="4"/>
    <x v="0"/>
  </r>
  <r>
    <n v="610"/>
    <s v="HJA VERNON"/>
    <n v="0"/>
    <s v="TITULAIRE"/>
    <n v="3001"/>
    <s v="AIDE SOIGNANT"/>
    <n v="344338"/>
    <s v="RICQUE"/>
    <s v="NADINE"/>
    <n v="1"/>
    <n v="1"/>
    <n v="1"/>
    <n v="1"/>
    <n v="1"/>
    <n v="0"/>
    <n v="31"/>
    <n v="31"/>
    <n v="0"/>
    <n v="1"/>
    <n v="0"/>
    <x v="0"/>
    <x v="4"/>
    <x v="0"/>
  </r>
  <r>
    <n v="610"/>
    <s v="HJA VERNON"/>
    <n v="0"/>
    <s v="TITULAIRE"/>
    <n v="3256"/>
    <s v="A.S.H. QUALIFIE C.N."/>
    <n v="344371"/>
    <s v="MEIGNEN"/>
    <s v="MICHELE"/>
    <n v="0.5"/>
    <n v="0.5"/>
    <n v="0.5"/>
    <n v="0.5"/>
    <n v="0.5"/>
    <n v="0"/>
    <n v="31"/>
    <n v="31"/>
    <n v="0"/>
    <n v="1"/>
    <n v="0"/>
    <x v="0"/>
    <x v="4"/>
    <x v="0"/>
  </r>
  <r>
    <n v="610"/>
    <s v="HJA VERNON"/>
    <n v="12"/>
    <s v="STAGIAIRE"/>
    <n v="6012"/>
    <s v="PSYCHOLOGUE C.N."/>
    <n v="345319"/>
    <s v="LEFEBVRE"/>
    <s v="LEA"/>
    <n v="0.2"/>
    <n v="0.2"/>
    <n v="0.2"/>
    <n v="0.2"/>
    <n v="0.2"/>
    <n v="0"/>
    <n v="0"/>
    <n v="0"/>
    <n v="0"/>
    <n v="0"/>
    <n v="0"/>
    <x v="0"/>
    <x v="4"/>
    <x v="0"/>
  </r>
  <r>
    <n v="610"/>
    <s v="HJA VERNON"/>
    <n v="66"/>
    <s v="PRATICIEN HOSPITALIER"/>
    <s v="M214"/>
    <s v="PRAT. HOSP. N. C. S."/>
    <n v="344699"/>
    <s v="SEMMAK"/>
    <s v="AMINA"/>
    <n v="9.6000000000000002E-2"/>
    <n v="9.6000000000000002E-2"/>
    <n v="9.6000000000000002E-2"/>
    <n v="9.6000000000000002E-2"/>
    <n v="9.6000000000000002E-2"/>
    <n v="0"/>
    <n v="0"/>
    <n v="0"/>
    <n v="0"/>
    <n v="0"/>
    <n v="0"/>
    <x v="2"/>
    <x v="4"/>
    <x v="2"/>
  </r>
  <r>
    <n v="610"/>
    <s v="HJA VERNON"/>
    <s v="6W"/>
    <s v="PRATICIEN ATTACHE ASSOCIE"/>
    <s v="B171"/>
    <s v="P.ATT.ASS. TPL AUTRE"/>
    <n v="348367"/>
    <s v="KEDDACHE"/>
    <s v="CELIA"/>
    <n v="0.3"/>
    <n v="0.3"/>
    <n v="0.3"/>
    <n v="0.3"/>
    <n v="0.3"/>
    <n v="0"/>
    <n v="0"/>
    <n v="0"/>
    <n v="0"/>
    <n v="0"/>
    <n v="0"/>
    <x v="2"/>
    <x v="4"/>
    <x v="2"/>
  </r>
  <r>
    <n v="615"/>
    <s v="HJE VERNON"/>
    <n v="0"/>
    <s v="TITULAIRE"/>
    <n v="1361"/>
    <s v="ASSISTANT MEDICO-ADM. CN"/>
    <n v="344724"/>
    <s v="CHRISTY"/>
    <s v="STEPHANIE"/>
    <n v="0.498"/>
    <n v="0.498"/>
    <n v="0.498"/>
    <n v="0.498"/>
    <n v="0.498"/>
    <n v="0"/>
    <n v="31"/>
    <n v="31"/>
    <n v="0"/>
    <n v="1"/>
    <n v="0"/>
    <x v="3"/>
    <x v="8"/>
    <x v="0"/>
  </r>
  <r>
    <n v="615"/>
    <s v="HJE VERNON"/>
    <n v="0"/>
    <s v="TITULAIRE"/>
    <n v="2616"/>
    <s v="ASE PRINCIPAL EDUCATEUR SPEC."/>
    <n v="344225"/>
    <s v="FAYE"/>
    <s v="CHRISTELLE"/>
    <n v="1"/>
    <n v="1"/>
    <n v="1"/>
    <n v="1"/>
    <n v="1"/>
    <n v="0"/>
    <n v="31"/>
    <n v="31"/>
    <n v="0"/>
    <n v="1"/>
    <n v="0"/>
    <x v="1"/>
    <x v="8"/>
    <x v="0"/>
  </r>
  <r>
    <n v="615"/>
    <s v="HJE VERNON"/>
    <n v="0"/>
    <s v="TITULAIRE"/>
    <n v="2616"/>
    <s v="ASE PRINCIPAL EDUCATEUR SPEC."/>
    <n v="344305"/>
    <s v="HUMBERT"/>
    <s v="DOROTHEE"/>
    <n v="0.9"/>
    <n v="0.9"/>
    <n v="0.9"/>
    <n v="0.9"/>
    <n v="0.9"/>
    <n v="0"/>
    <n v="31"/>
    <n v="31"/>
    <n v="0"/>
    <n v="1"/>
    <n v="0"/>
    <x v="1"/>
    <x v="8"/>
    <x v="0"/>
  </r>
  <r>
    <n v="615"/>
    <s v="HJE VERNON"/>
    <n v="0"/>
    <s v="TITULAIRE"/>
    <s v="273A"/>
    <s v="(E) INFIRMIER D.E. CS"/>
    <n v="344269"/>
    <s v="PEREIRA"/>
    <s v="MARYSE"/>
    <n v="0.72"/>
    <n v="0.77100000000000002"/>
    <n v="0.72"/>
    <n v="0.77100000000000002"/>
    <n v="0.72"/>
    <n v="0"/>
    <n v="31"/>
    <n v="31"/>
    <n v="0"/>
    <n v="1"/>
    <n v="0"/>
    <x v="0"/>
    <x v="8"/>
    <x v="0"/>
  </r>
  <r>
    <n v="615"/>
    <s v="HJE VERNON"/>
    <n v="0"/>
    <s v="TITULAIRE"/>
    <n v="2954"/>
    <s v="PSYCHOMOTRICIEN C.S."/>
    <n v="344735"/>
    <s v="CHARCELLE"/>
    <s v="JOCELYNE"/>
    <n v="0.4"/>
    <n v="0.4"/>
    <n v="0.4"/>
    <n v="0.4"/>
    <n v="0.33500000000000002"/>
    <n v="6.5000000000000002E-2"/>
    <n v="0"/>
    <n v="0"/>
    <n v="0"/>
    <n v="0"/>
    <n v="0"/>
    <x v="0"/>
    <x v="8"/>
    <x v="0"/>
  </r>
  <r>
    <n v="615"/>
    <s v="HJE VERNON"/>
    <n v="0"/>
    <s v="TITULAIRE"/>
    <s v="2A01"/>
    <s v="INFIRMIER D.E. CAT A GR.1"/>
    <n v="340712"/>
    <s v="KOFFI"/>
    <s v="CLAUDIA"/>
    <n v="0.25"/>
    <n v="0.25"/>
    <n v="0.25"/>
    <n v="0.25"/>
    <n v="0.25"/>
    <n v="0"/>
    <n v="0"/>
    <n v="0"/>
    <n v="0"/>
    <n v="0"/>
    <n v="0"/>
    <x v="0"/>
    <x v="8"/>
    <x v="0"/>
  </r>
  <r>
    <n v="615"/>
    <s v="HJE VERNON"/>
    <n v="0"/>
    <s v="TITULAIRE"/>
    <s v="2A01"/>
    <s v="INFIRMIER D.E. CAT A GR.1"/>
    <n v="344236"/>
    <s v="AVISARD"/>
    <s v="ELODIE"/>
    <n v="1"/>
    <n v="1"/>
    <n v="1"/>
    <n v="1"/>
    <n v="1"/>
    <n v="0"/>
    <n v="31"/>
    <n v="31"/>
    <n v="0"/>
    <n v="1"/>
    <n v="0"/>
    <x v="0"/>
    <x v="8"/>
    <x v="0"/>
  </r>
  <r>
    <n v="615"/>
    <s v="HJE VERNON"/>
    <n v="0"/>
    <s v="TITULAIRE"/>
    <n v="6012"/>
    <s v="PSYCHOLOGUE C.N."/>
    <n v="344203"/>
    <s v="SINEGRE"/>
    <s v="LAETITIA"/>
    <n v="0.3"/>
    <n v="0.3"/>
    <n v="0.3"/>
    <n v="0.3"/>
    <n v="0.3"/>
    <n v="0"/>
    <n v="0"/>
    <n v="0"/>
    <n v="0"/>
    <n v="0"/>
    <n v="0"/>
    <x v="0"/>
    <x v="8"/>
    <x v="0"/>
  </r>
  <r>
    <n v="615"/>
    <s v="HJE VERNON"/>
    <n v="0"/>
    <s v="TITULAIRE"/>
    <n v="6012"/>
    <s v="PSYCHOLOGUE C.N."/>
    <n v="344270"/>
    <s v="ROYER"/>
    <s v="MARIE LAURE"/>
    <n v="0.3"/>
    <n v="0.3"/>
    <n v="0.3"/>
    <n v="0.3"/>
    <n v="0.3"/>
    <n v="0"/>
    <n v="0"/>
    <n v="0"/>
    <n v="0"/>
    <n v="0"/>
    <n v="0"/>
    <x v="0"/>
    <x v="8"/>
    <x v="0"/>
  </r>
  <r>
    <n v="615"/>
    <s v="HJE VERNON"/>
    <n v="12"/>
    <s v="STAGIAIRE"/>
    <n v="2945"/>
    <s v="ORTHOPHONISTE C.N."/>
    <n v="346592"/>
    <s v="PASTRE"/>
    <s v="BENEDICTE"/>
    <n v="0.48"/>
    <n v="0.48"/>
    <n v="0.48"/>
    <n v="0.48"/>
    <n v="0.48"/>
    <n v="0"/>
    <n v="31"/>
    <n v="31"/>
    <n v="0"/>
    <n v="1"/>
    <n v="0"/>
    <x v="0"/>
    <x v="8"/>
    <x v="0"/>
  </r>
  <r>
    <n v="615"/>
    <s v="HJE VERNON"/>
    <n v="20"/>
    <s v="CONTRACTUEL"/>
    <s v="2A01"/>
    <s v="INFIRMIER D.E. CAT A GR.1"/>
    <n v="346129"/>
    <s v="MOREL"/>
    <s v="NINA"/>
    <n v="1"/>
    <n v="1"/>
    <n v="1"/>
    <n v="1"/>
    <n v="1"/>
    <n v="0"/>
    <n v="31"/>
    <n v="31"/>
    <n v="0"/>
    <n v="1"/>
    <n v="0"/>
    <x v="0"/>
    <x v="8"/>
    <x v="1"/>
  </r>
  <r>
    <n v="615"/>
    <s v="HJE VERNON"/>
    <n v="20"/>
    <s v="CONTRACTUEL"/>
    <s v="2A01"/>
    <s v="INFIRMIER D.E. CAT A GR.1"/>
    <n v="347143"/>
    <s v="HAMEAU"/>
    <s v="CHARLOTTE"/>
    <n v="1"/>
    <n v="1"/>
    <n v="1"/>
    <n v="1"/>
    <n v="1"/>
    <n v="0"/>
    <n v="31"/>
    <n v="31"/>
    <n v="0"/>
    <n v="1"/>
    <n v="0"/>
    <x v="0"/>
    <x v="8"/>
    <x v="1"/>
  </r>
  <r>
    <n v="615"/>
    <s v="HJE VERNON"/>
    <n v="20"/>
    <s v="CONTRACTUEL"/>
    <n v="6012"/>
    <s v="PSYCHOLOGUE C.N."/>
    <n v="347739"/>
    <s v="TELLIER"/>
    <s v="ALEXANDRE"/>
    <n v="0.2"/>
    <n v="0.2"/>
    <n v="0.2"/>
    <n v="0.2"/>
    <n v="0.2"/>
    <n v="0"/>
    <n v="0"/>
    <n v="0"/>
    <n v="0"/>
    <n v="0"/>
    <n v="0"/>
    <x v="0"/>
    <x v="8"/>
    <x v="1"/>
  </r>
  <r>
    <n v="615"/>
    <s v="HJE VERNON"/>
    <n v="66"/>
    <s v="PRATICIEN HOSPITALIER"/>
    <s v="M214"/>
    <s v="PRAT. HOSP. N. C. S."/>
    <n v="344859"/>
    <s v="LELOUP"/>
    <s v="MARIE"/>
    <n v="0.19800000000000001"/>
    <n v="0.19800000000000001"/>
    <n v="0.19800000000000001"/>
    <n v="0.19800000000000001"/>
    <n v="0.19800000000000001"/>
    <n v="0"/>
    <n v="0"/>
    <n v="0"/>
    <n v="0"/>
    <n v="0"/>
    <n v="0"/>
    <x v="2"/>
    <x v="8"/>
    <x v="2"/>
  </r>
  <r>
    <n v="615"/>
    <s v="HJE VERNON"/>
    <n v="66"/>
    <s v="PRATICIEN HOSPITALIER"/>
    <s v="M214"/>
    <s v="PRAT. HOSP. N. C. S."/>
    <n v="344881"/>
    <s v="FRIHI"/>
    <s v="NAIMA"/>
    <n v="0.6"/>
    <n v="0.6"/>
    <n v="0.6"/>
    <n v="0.6"/>
    <n v="0.6"/>
    <n v="0"/>
    <n v="31"/>
    <n v="31"/>
    <n v="0"/>
    <n v="1"/>
    <n v="0"/>
    <x v="2"/>
    <x v="8"/>
    <x v="2"/>
  </r>
  <r>
    <n v="615"/>
    <s v="HJE VERNON"/>
    <n v="66"/>
    <s v="PRATICIEN HOSPITALIER"/>
    <s v="M214"/>
    <s v="PRAT. HOSP. N. C. S."/>
    <n v="346560"/>
    <s v="JOLY"/>
    <s v="MICHAEL"/>
    <n v="0.4"/>
    <n v="0.4"/>
    <n v="0.4"/>
    <n v="0.4"/>
    <n v="0.4"/>
    <n v="0"/>
    <n v="31"/>
    <n v="31"/>
    <n v="0"/>
    <n v="1"/>
    <n v="0"/>
    <x v="2"/>
    <x v="8"/>
    <x v="2"/>
  </r>
  <r>
    <n v="620"/>
    <s v="CATTPA VERNON"/>
    <n v="0"/>
    <s v="TITULAIRE"/>
    <n v="1801"/>
    <s v="IDE CADRE SANTE PARAMEDICAL"/>
    <n v="344382"/>
    <s v="MICHAUT"/>
    <s v="ISABELLE"/>
    <n v="0.1"/>
    <n v="0.1"/>
    <n v="0.1"/>
    <n v="0.1"/>
    <n v="0.1"/>
    <n v="0"/>
    <n v="0"/>
    <n v="0"/>
    <n v="0"/>
    <n v="0"/>
    <n v="0"/>
    <x v="0"/>
    <x v="3"/>
    <x v="0"/>
  </r>
  <r>
    <n v="620"/>
    <s v="CATTPA VERNON"/>
    <n v="0"/>
    <s v="TITULAIRE"/>
    <s v="243A"/>
    <s v="(E) INFIRMIER D.E. CN"/>
    <n v="345625"/>
    <s v="VALLET"/>
    <s v="DELPHINE"/>
    <n v="1"/>
    <n v="1"/>
    <n v="1"/>
    <n v="1"/>
    <n v="1"/>
    <n v="0"/>
    <n v="31"/>
    <n v="31"/>
    <n v="0"/>
    <n v="1"/>
    <n v="0"/>
    <x v="0"/>
    <x v="3"/>
    <x v="0"/>
  </r>
  <r>
    <n v="620"/>
    <s v="CATTPA VERNON"/>
    <n v="0"/>
    <s v="TITULAIRE"/>
    <n v="2617"/>
    <s v="ASE PRINCIPAL ASSISTANT SOCIAL"/>
    <n v="344190"/>
    <s v="COURCELLES"/>
    <s v="LAURA"/>
    <n v="0.1"/>
    <n v="0.1"/>
    <n v="0.1"/>
    <n v="0.1"/>
    <n v="0.1"/>
    <n v="0"/>
    <n v="0"/>
    <n v="0"/>
    <n v="0"/>
    <n v="0"/>
    <n v="0"/>
    <x v="1"/>
    <x v="3"/>
    <x v="0"/>
  </r>
  <r>
    <n v="620"/>
    <s v="CATTPA VERNON"/>
    <n v="0"/>
    <s v="TITULAIRE"/>
    <s v="273A"/>
    <s v="(E) INFIRMIER D.E. CS"/>
    <n v="344327"/>
    <s v="RICARD"/>
    <s v="CORINNE"/>
    <n v="0.5"/>
    <n v="1"/>
    <n v="0.5"/>
    <n v="1"/>
    <n v="0.5"/>
    <n v="0"/>
    <n v="31"/>
    <n v="31"/>
    <n v="0"/>
    <n v="1"/>
    <n v="0"/>
    <x v="0"/>
    <x v="3"/>
    <x v="0"/>
  </r>
  <r>
    <n v="620"/>
    <s v="CATTPA VERNON"/>
    <n v="0"/>
    <s v="TITULAIRE"/>
    <s v="2A01"/>
    <s v="INFIRMIER D.E. CAT A GR.1"/>
    <n v="340756"/>
    <s v="DOS SANTOS"/>
    <s v="HARMONY"/>
    <n v="1"/>
    <n v="1"/>
    <n v="1"/>
    <n v="1"/>
    <n v="1"/>
    <n v="0"/>
    <n v="31"/>
    <n v="31"/>
    <n v="0"/>
    <n v="1"/>
    <n v="0"/>
    <x v="0"/>
    <x v="3"/>
    <x v="0"/>
  </r>
  <r>
    <n v="620"/>
    <s v="CATTPA VERNON"/>
    <s v="6W"/>
    <s v="PRATICIEN ATTACHE ASSOCIE"/>
    <s v="B171"/>
    <s v="P.ATT.ASS. TPL AUTRE"/>
    <n v="346173"/>
    <s v="BEN SALEM"/>
    <s v="MAMDOUH"/>
    <n v="0.1"/>
    <n v="0.1"/>
    <n v="0.1"/>
    <n v="0.1"/>
    <n v="0.1"/>
    <n v="0"/>
    <n v="0"/>
    <n v="0"/>
    <n v="0"/>
    <n v="0"/>
    <n v="0"/>
    <x v="2"/>
    <x v="3"/>
    <x v="2"/>
  </r>
  <r>
    <n v="626"/>
    <s v="CATTPE GISORS"/>
    <n v="0"/>
    <s v="TITULAIRE"/>
    <s v="2A01"/>
    <s v="INFIRMIER D.E. CAT A GR.1"/>
    <n v="340712"/>
    <s v="KOFFI"/>
    <s v="CLAUDIA"/>
    <n v="0.25"/>
    <n v="0.25"/>
    <n v="0.25"/>
    <n v="0.25"/>
    <n v="0.25"/>
    <n v="0"/>
    <n v="0"/>
    <n v="0"/>
    <n v="0"/>
    <n v="0"/>
    <n v="0"/>
    <x v="0"/>
    <x v="8"/>
    <x v="0"/>
  </r>
  <r>
    <n v="626"/>
    <s v="CATTPE GISORS"/>
    <n v="0"/>
    <s v="TITULAIRE"/>
    <s v="2A01"/>
    <s v="INFIRMIER D.E. CAT A GR.1"/>
    <n v="344495"/>
    <s v="MALET"/>
    <s v="ELOISE"/>
    <n v="0.8"/>
    <n v="0.85699999999999998"/>
    <n v="0.8"/>
    <n v="0.85699999999999998"/>
    <n v="0.8"/>
    <n v="0"/>
    <n v="31"/>
    <n v="31"/>
    <n v="0"/>
    <n v="1"/>
    <n v="0"/>
    <x v="0"/>
    <x v="8"/>
    <x v="0"/>
  </r>
  <r>
    <n v="626"/>
    <s v="CATTPE GISORS"/>
    <n v="0"/>
    <s v="TITULAIRE"/>
    <s v="2A01"/>
    <s v="INFIRMIER D.E. CAT A GR.1"/>
    <n v="345498"/>
    <s v="GUILLON"/>
    <s v="CAROLINE"/>
    <n v="0.5"/>
    <n v="0.5"/>
    <n v="0.5"/>
    <n v="0.5"/>
    <n v="0.5"/>
    <n v="0"/>
    <n v="0"/>
    <n v="0"/>
    <n v="0"/>
    <n v="0"/>
    <n v="0"/>
    <x v="0"/>
    <x v="8"/>
    <x v="0"/>
  </r>
  <r>
    <n v="626"/>
    <s v="CATTPE GISORS"/>
    <n v="12"/>
    <s v="STAGIAIRE"/>
    <n v="1423"/>
    <s v="ADJ. ADM. HOSP.  2EME CL"/>
    <n v="346672"/>
    <s v="ROUGET"/>
    <s v="JOANNA"/>
    <n v="0.3"/>
    <n v="0.3"/>
    <n v="0.3"/>
    <n v="0.3"/>
    <n v="0.3"/>
    <n v="0"/>
    <n v="0"/>
    <n v="0"/>
    <n v="0"/>
    <n v="0"/>
    <n v="0"/>
    <x v="3"/>
    <x v="8"/>
    <x v="0"/>
  </r>
  <r>
    <n v="626"/>
    <s v="CATTPE GISORS"/>
    <n v="20"/>
    <s v="CONTRACTUEL"/>
    <n v="6012"/>
    <s v="PSYCHOLOGUE C.N."/>
    <n v="346683"/>
    <s v="LEONARD"/>
    <s v="MYRIAM"/>
    <n v="0.1"/>
    <n v="0.1"/>
    <n v="0.1"/>
    <n v="0.1"/>
    <n v="0.1"/>
    <n v="0"/>
    <n v="0"/>
    <n v="0"/>
    <n v="0"/>
    <n v="0"/>
    <n v="0"/>
    <x v="0"/>
    <x v="8"/>
    <x v="1"/>
  </r>
  <r>
    <n v="626"/>
    <s v="CATTPE GISORS"/>
    <n v="20"/>
    <s v="CONTRACTUEL"/>
    <n v="6012"/>
    <s v="PSYCHOLOGUE C.N."/>
    <n v="347900"/>
    <s v="MASHANSKAYA"/>
    <s v="SOFYA"/>
    <n v="0.25"/>
    <n v="0.25"/>
    <n v="0.25"/>
    <n v="0.25"/>
    <n v="0.25"/>
    <n v="0"/>
    <n v="0"/>
    <n v="0"/>
    <n v="0"/>
    <n v="0"/>
    <n v="0"/>
    <x v="0"/>
    <x v="8"/>
    <x v="1"/>
  </r>
  <r>
    <n v="626"/>
    <s v="CATTPE GISORS"/>
    <n v="66"/>
    <s v="PRATICIEN HOSPITALIER"/>
    <s v="M214"/>
    <s v="PRAT. HOSP. N. C. S."/>
    <n v="346151"/>
    <s v="BA"/>
    <s v="KHADIDJATOU"/>
    <n v="0.2"/>
    <n v="0.2"/>
    <n v="0.2"/>
    <n v="0.2"/>
    <n v="0.2"/>
    <n v="0"/>
    <n v="0"/>
    <n v="0"/>
    <n v="0"/>
    <n v="0"/>
    <n v="0"/>
    <x v="2"/>
    <x v="8"/>
    <x v="2"/>
  </r>
  <r>
    <n v="630"/>
    <s v="CMPA VERNON"/>
    <n v="0"/>
    <s v="TITULAIRE"/>
    <n v="1326"/>
    <s v="ADJ. ADM. HOSP.  1ERE CL"/>
    <n v="344430"/>
    <s v="HORTA"/>
    <s v="LAETITIA"/>
    <n v="1"/>
    <n v="1"/>
    <n v="1"/>
    <n v="1"/>
    <n v="1"/>
    <n v="0"/>
    <n v="31"/>
    <n v="31"/>
    <n v="0"/>
    <n v="1"/>
    <n v="0"/>
    <x v="3"/>
    <x v="4"/>
    <x v="0"/>
  </r>
  <r>
    <n v="630"/>
    <s v="CMPA VERNON"/>
    <n v="0"/>
    <s v="TITULAIRE"/>
    <n v="1362"/>
    <s v="ASSISTANT MEDICO-ADM. CS"/>
    <n v="344484"/>
    <s v="TACK"/>
    <s v="SYLVIE"/>
    <n v="0.8"/>
    <n v="0.85699999999999998"/>
    <n v="0.8"/>
    <n v="0.85699999999999998"/>
    <n v="0.8"/>
    <n v="0"/>
    <n v="31"/>
    <n v="31"/>
    <n v="0"/>
    <n v="1"/>
    <n v="0"/>
    <x v="3"/>
    <x v="4"/>
    <x v="0"/>
  </r>
  <r>
    <n v="630"/>
    <s v="CMPA VERNON"/>
    <n v="0"/>
    <s v="TITULAIRE"/>
    <n v="1801"/>
    <s v="IDE CADRE SANTE PARAMEDICAL"/>
    <n v="344382"/>
    <s v="MICHAUT"/>
    <s v="ISABELLE"/>
    <n v="0.1"/>
    <n v="0.1"/>
    <n v="0.1"/>
    <n v="0.1"/>
    <n v="0.1"/>
    <n v="0"/>
    <n v="0"/>
    <n v="0"/>
    <n v="0"/>
    <n v="0"/>
    <n v="0"/>
    <x v="0"/>
    <x v="4"/>
    <x v="0"/>
  </r>
  <r>
    <n v="630"/>
    <s v="CMPA VERNON"/>
    <n v="0"/>
    <s v="TITULAIRE"/>
    <n v="2617"/>
    <s v="ASE PRINCIPAL ASSISTANT SOCIAL"/>
    <n v="344190"/>
    <s v="COURCELLES"/>
    <s v="LAURA"/>
    <n v="0.1"/>
    <n v="0.1"/>
    <n v="0.1"/>
    <n v="0.1"/>
    <n v="0.1"/>
    <n v="0"/>
    <n v="0"/>
    <n v="0"/>
    <n v="0"/>
    <n v="0"/>
    <n v="0"/>
    <x v="1"/>
    <x v="4"/>
    <x v="0"/>
  </r>
  <r>
    <n v="630"/>
    <s v="CMPA VERNON"/>
    <n v="0"/>
    <s v="TITULAIRE"/>
    <s v="273A"/>
    <s v="(E) INFIRMIER D.E. CS"/>
    <n v="12214"/>
    <s v="BRUNET"/>
    <s v="ANNIE"/>
    <n v="0.5"/>
    <n v="0.5"/>
    <n v="0.5"/>
    <n v="0.5"/>
    <n v="0.5"/>
    <n v="0"/>
    <n v="31"/>
    <n v="31"/>
    <n v="0"/>
    <n v="1"/>
    <n v="0"/>
    <x v="0"/>
    <x v="4"/>
    <x v="0"/>
  </r>
  <r>
    <n v="630"/>
    <s v="CMPA VERNON"/>
    <n v="0"/>
    <s v="TITULAIRE"/>
    <s v="273A"/>
    <s v="(E) INFIRMIER D.E. CS"/>
    <n v="344768"/>
    <s v="DEMOL"/>
    <s v="SOPHIE"/>
    <n v="0.5"/>
    <n v="0.5"/>
    <n v="0.5"/>
    <n v="0.5"/>
    <n v="0.5"/>
    <n v="0"/>
    <n v="31"/>
    <n v="31"/>
    <n v="0"/>
    <n v="1"/>
    <n v="0"/>
    <x v="0"/>
    <x v="4"/>
    <x v="0"/>
  </r>
  <r>
    <n v="630"/>
    <s v="CMPA VERNON"/>
    <n v="0"/>
    <s v="TITULAIRE"/>
    <s v="2A01"/>
    <s v="INFIRMIER D.E. CAT A GR.1"/>
    <n v="344666"/>
    <s v="CAUX"/>
    <s v="AMELIE"/>
    <n v="0.5"/>
    <n v="0.5"/>
    <n v="0.5"/>
    <n v="0.5"/>
    <n v="0.5"/>
    <n v="0"/>
    <n v="31"/>
    <n v="31"/>
    <n v="0"/>
    <n v="1"/>
    <n v="0"/>
    <x v="0"/>
    <x v="4"/>
    <x v="0"/>
  </r>
  <r>
    <n v="630"/>
    <s v="CMPA VERNON"/>
    <n v="0"/>
    <s v="TITULAIRE"/>
    <n v="6013"/>
    <s v="PSYCHOLOGUE HORS CLASSE"/>
    <n v="20960"/>
    <s v="LEPLOMB"/>
    <s v="MARIE-NOELLE"/>
    <n v="1"/>
    <n v="1"/>
    <n v="1"/>
    <n v="1"/>
    <n v="1"/>
    <n v="0"/>
    <n v="31"/>
    <n v="31"/>
    <n v="0"/>
    <n v="1"/>
    <n v="0"/>
    <x v="0"/>
    <x v="4"/>
    <x v="0"/>
  </r>
  <r>
    <n v="630"/>
    <s v="CMPA VERNON"/>
    <n v="12"/>
    <s v="STAGIAIRE"/>
    <n v="6012"/>
    <s v="PSYCHOLOGUE C.N."/>
    <n v="344214"/>
    <s v="BOISSIER DEFROCOURT"/>
    <s v="SOPHIE"/>
    <n v="0.5"/>
    <n v="0.5"/>
    <n v="0.5"/>
    <n v="0.5"/>
    <n v="0.5"/>
    <n v="0"/>
    <n v="31"/>
    <n v="31"/>
    <n v="0"/>
    <n v="1"/>
    <n v="0"/>
    <x v="0"/>
    <x v="4"/>
    <x v="0"/>
  </r>
  <r>
    <n v="630"/>
    <s v="CMPA VERNON"/>
    <n v="12"/>
    <s v="STAGIAIRE"/>
    <n v="6012"/>
    <s v="PSYCHOLOGUE C.N."/>
    <n v="345319"/>
    <s v="LEFEBVRE"/>
    <s v="LEA"/>
    <n v="0.4"/>
    <n v="0.4"/>
    <n v="0.4"/>
    <n v="0.4"/>
    <n v="0.4"/>
    <n v="0"/>
    <n v="31"/>
    <n v="31"/>
    <n v="0"/>
    <n v="1"/>
    <n v="0"/>
    <x v="0"/>
    <x v="4"/>
    <x v="0"/>
  </r>
  <r>
    <n v="630"/>
    <s v="CMPA VERNON"/>
    <n v="12"/>
    <s v="STAGIAIRE"/>
    <n v="6012"/>
    <s v="PSYCHOLOGUE C.N."/>
    <n v="346231"/>
    <s v="DERUE"/>
    <s v="SEBASTIEN"/>
    <n v="1"/>
    <n v="1"/>
    <n v="1"/>
    <n v="1"/>
    <n v="1"/>
    <n v="0"/>
    <n v="31"/>
    <n v="31"/>
    <n v="0"/>
    <n v="1"/>
    <n v="0"/>
    <x v="0"/>
    <x v="4"/>
    <x v="0"/>
  </r>
  <r>
    <n v="630"/>
    <s v="CMPA VERNON"/>
    <n v="66"/>
    <s v="PRATICIEN HOSPITALIER"/>
    <s v="M214"/>
    <s v="PRAT. HOSP. N. C. S."/>
    <n v="26627"/>
    <s v="MARTIN"/>
    <s v="MEE SARAHJANE"/>
    <n v="1"/>
    <n v="1"/>
    <n v="1"/>
    <n v="1"/>
    <n v="0.93500000000000005"/>
    <n v="6.5000000000000002E-2"/>
    <n v="31"/>
    <n v="31"/>
    <n v="2"/>
    <n v="1"/>
    <n v="0"/>
    <x v="2"/>
    <x v="4"/>
    <x v="2"/>
  </r>
  <r>
    <n v="630"/>
    <s v="CMPA VERNON"/>
    <n v="66"/>
    <s v="PRATICIEN HOSPITALIER"/>
    <s v="M214"/>
    <s v="PRAT. HOSP. N. C. S."/>
    <n v="341180"/>
    <s v="TABECHE"/>
    <s v="AMINE"/>
    <n v="0.2"/>
    <n v="0.2"/>
    <n v="0.2"/>
    <n v="0.2"/>
    <n v="0.2"/>
    <n v="0"/>
    <n v="0"/>
    <n v="0"/>
    <n v="0"/>
    <n v="0"/>
    <n v="0"/>
    <x v="2"/>
    <x v="4"/>
    <x v="2"/>
  </r>
  <r>
    <n v="630"/>
    <s v="CMPA VERNON"/>
    <n v="66"/>
    <s v="PRATICIEN HOSPITALIER"/>
    <s v="M214"/>
    <s v="PRAT. HOSP. N. C. S."/>
    <n v="344699"/>
    <s v="SEMMAK"/>
    <s v="AMINA"/>
    <n v="0.51200000000000001"/>
    <n v="0.51200000000000001"/>
    <n v="0.51200000000000001"/>
    <n v="0.51200000000000001"/>
    <n v="0.51200000000000001"/>
    <n v="0"/>
    <n v="31"/>
    <n v="31"/>
    <n v="0"/>
    <n v="1"/>
    <n v="0"/>
    <x v="2"/>
    <x v="4"/>
    <x v="2"/>
  </r>
  <r>
    <n v="630"/>
    <s v="CMPA VERNON"/>
    <n v="66"/>
    <s v="PRATICIEN HOSPITALIER"/>
    <s v="M214"/>
    <s v="PRAT. HOSP. N. C. S."/>
    <n v="344837"/>
    <s v="KENOUI"/>
    <s v="MENSOUR"/>
    <n v="0.2"/>
    <n v="0.2"/>
    <n v="0.2"/>
    <n v="0.2"/>
    <n v="0.2"/>
    <n v="0"/>
    <n v="0"/>
    <n v="0"/>
    <n v="0"/>
    <n v="0"/>
    <n v="0"/>
    <x v="2"/>
    <x v="4"/>
    <x v="2"/>
  </r>
  <r>
    <n v="630"/>
    <s v="CMPA VERNON"/>
    <n v="66"/>
    <s v="PRATICIEN HOSPITALIER"/>
    <s v="M713"/>
    <s v="PRAT. HOSP. C. S."/>
    <n v="338867"/>
    <s v="TALEB"/>
    <s v="MOHAMMED"/>
    <n v="0.9"/>
    <n v="0.9"/>
    <n v="0.9"/>
    <n v="0.9"/>
    <n v="0.9"/>
    <n v="0"/>
    <n v="31"/>
    <n v="31"/>
    <n v="0"/>
    <n v="1"/>
    <n v="0"/>
    <x v="2"/>
    <x v="4"/>
    <x v="2"/>
  </r>
  <r>
    <n v="630"/>
    <s v="CMPA VERNON"/>
    <s v="6W"/>
    <s v="PRATICIEN ATTACHE ASSOCIE"/>
    <s v="B171"/>
    <s v="P.ATT.ASS. TPL AUTRE"/>
    <n v="346173"/>
    <s v="BEN SALEM"/>
    <s v="MAMDOUH"/>
    <n v="0.7"/>
    <n v="0.7"/>
    <n v="0.7"/>
    <n v="0.7"/>
    <n v="0.7"/>
    <n v="0"/>
    <n v="31"/>
    <n v="31"/>
    <n v="0"/>
    <n v="1"/>
    <n v="0"/>
    <x v="2"/>
    <x v="4"/>
    <x v="2"/>
  </r>
  <r>
    <n v="630"/>
    <s v="CMPA VERNON"/>
    <s v="6W"/>
    <s v="PRATICIEN ATTACHE ASSOCIE"/>
    <s v="B171"/>
    <s v="P.ATT.ASS. TPL AUTRE"/>
    <n v="346184"/>
    <s v="BOUCHAREB"/>
    <s v="IMAD EDDINE"/>
    <n v="0.8"/>
    <n v="0.8"/>
    <n v="0.8"/>
    <n v="0.8"/>
    <n v="0.8"/>
    <n v="0"/>
    <n v="31"/>
    <n v="31"/>
    <n v="0"/>
    <n v="1"/>
    <n v="0"/>
    <x v="2"/>
    <x v="4"/>
    <x v="2"/>
  </r>
  <r>
    <n v="630"/>
    <s v="CMPA VERNON"/>
    <s v="6W"/>
    <s v="PRATICIEN ATTACHE ASSOCIE"/>
    <s v="B171"/>
    <s v="P.ATT.ASS. TPL AUTRE"/>
    <n v="348367"/>
    <s v="KEDDACHE"/>
    <s v="CELIA"/>
    <n v="0.7"/>
    <n v="0.7"/>
    <n v="0.7"/>
    <n v="0.7"/>
    <n v="0.7"/>
    <n v="0"/>
    <n v="31"/>
    <n v="31"/>
    <n v="0"/>
    <n v="1"/>
    <n v="0"/>
    <x v="2"/>
    <x v="4"/>
    <x v="2"/>
  </r>
  <r>
    <n v="630"/>
    <s v="CMPA VERNON"/>
    <s v="6X"/>
    <s v="PRAT ATT NON TRIENNAL"/>
    <s v="B200"/>
    <s v="PRATICIEN ATTACHE TPA"/>
    <n v="344826"/>
    <s v="DENIS DE THIBALLIER"/>
    <s v="JEAN-BERNARD"/>
    <n v="1"/>
    <n v="1"/>
    <n v="1"/>
    <n v="1"/>
    <n v="1"/>
    <n v="0"/>
    <n v="31"/>
    <n v="31"/>
    <n v="0"/>
    <n v="1"/>
    <n v="0"/>
    <x v="2"/>
    <x v="4"/>
    <x v="2"/>
  </r>
  <r>
    <n v="630"/>
    <s v="CMPA VERNON"/>
    <n v="77"/>
    <s v="INTERNE EN MEDECINE OU PH"/>
    <s v="I081"/>
    <s v="INTERNE EN MEDECINE SPEC."/>
    <n v="347290"/>
    <s v="GRATTEPANCHE"/>
    <s v="MARIE OPHELIE"/>
    <n v="1"/>
    <n v="1"/>
    <n v="1"/>
    <n v="1"/>
    <n v="1"/>
    <n v="0"/>
    <n v="31"/>
    <n v="31"/>
    <n v="0"/>
    <n v="1"/>
    <n v="0"/>
    <x v="2"/>
    <x v="4"/>
    <x v="2"/>
  </r>
  <r>
    <n v="631"/>
    <s v="CMPA GISORS"/>
    <n v="0"/>
    <s v="TITULAIRE"/>
    <n v="1801"/>
    <s v="IDE CADRE SANTE PARAMEDICAL"/>
    <n v="344382"/>
    <s v="MICHAUT"/>
    <s v="ISABELLE"/>
    <n v="0.1"/>
    <n v="0.1"/>
    <n v="0.1"/>
    <n v="0.1"/>
    <n v="0.1"/>
    <n v="0"/>
    <n v="0"/>
    <n v="0"/>
    <n v="0"/>
    <n v="0"/>
    <n v="0"/>
    <x v="0"/>
    <x v="4"/>
    <x v="0"/>
  </r>
  <r>
    <n v="631"/>
    <s v="CMPA GISORS"/>
    <n v="0"/>
    <s v="TITULAIRE"/>
    <n v="2617"/>
    <s v="ASE PRINCIPAL ASSISTANT SOCIAL"/>
    <n v="344190"/>
    <s v="COURCELLES"/>
    <s v="LAURA"/>
    <n v="0.1"/>
    <n v="0.1"/>
    <n v="0.1"/>
    <n v="0.1"/>
    <n v="0.1"/>
    <n v="0"/>
    <n v="0"/>
    <n v="0"/>
    <n v="0"/>
    <n v="0"/>
    <n v="0"/>
    <x v="1"/>
    <x v="4"/>
    <x v="0"/>
  </r>
  <r>
    <n v="631"/>
    <s v="CMPA GISORS"/>
    <n v="0"/>
    <s v="TITULAIRE"/>
    <s v="273A"/>
    <s v="(E) INFIRMIER D.E. CS"/>
    <n v="344768"/>
    <s v="DEMOL"/>
    <s v="SOPHIE"/>
    <n v="0.5"/>
    <n v="0.5"/>
    <n v="0.5"/>
    <n v="0.5"/>
    <n v="0.5"/>
    <n v="0"/>
    <n v="0"/>
    <n v="0"/>
    <n v="0"/>
    <n v="0"/>
    <n v="0"/>
    <x v="0"/>
    <x v="4"/>
    <x v="0"/>
  </r>
  <r>
    <n v="631"/>
    <s v="CMPA GISORS"/>
    <n v="12"/>
    <s v="STAGIAIRE"/>
    <n v="1423"/>
    <s v="ADJ. ADM. HOSP.  2EME CL"/>
    <n v="345818"/>
    <s v="DUBOIS"/>
    <s v="SANDRA"/>
    <n v="0.8"/>
    <n v="0.85699999999999998"/>
    <n v="0.8"/>
    <n v="0.85699999999999998"/>
    <n v="0.8"/>
    <n v="0"/>
    <n v="31"/>
    <n v="31"/>
    <n v="0"/>
    <n v="1"/>
    <n v="0"/>
    <x v="3"/>
    <x v="4"/>
    <x v="0"/>
  </r>
  <r>
    <n v="631"/>
    <s v="CMPA GISORS"/>
    <n v="12"/>
    <s v="STAGIAIRE"/>
    <n v="6012"/>
    <s v="PSYCHOLOGUE C.N."/>
    <n v="345319"/>
    <s v="LEFEBVRE"/>
    <s v="LEA"/>
    <n v="0.4"/>
    <n v="0.4"/>
    <n v="0.4"/>
    <n v="0.4"/>
    <n v="0.4"/>
    <n v="0"/>
    <n v="0"/>
    <n v="0"/>
    <n v="0"/>
    <n v="0"/>
    <n v="0"/>
    <x v="0"/>
    <x v="4"/>
    <x v="0"/>
  </r>
  <r>
    <n v="631"/>
    <s v="CMPA GISORS"/>
    <n v="20"/>
    <s v="CONTRACTUEL"/>
    <s v="2A01"/>
    <s v="INFIRMIER D.E. CAT A GR.1"/>
    <n v="346209"/>
    <s v="VAUQUELIN"/>
    <s v="MYLENE"/>
    <n v="1"/>
    <n v="1"/>
    <n v="1"/>
    <n v="1"/>
    <n v="1"/>
    <n v="0"/>
    <n v="31"/>
    <n v="31"/>
    <n v="0"/>
    <n v="1"/>
    <n v="0"/>
    <x v="0"/>
    <x v="4"/>
    <x v="1"/>
  </r>
  <r>
    <n v="631"/>
    <s v="CMPA GISORS"/>
    <n v="20"/>
    <s v="CONTRACTUEL"/>
    <n v="6012"/>
    <s v="PSYCHOLOGUE C.N."/>
    <n v="347808"/>
    <s v="LABBE"/>
    <s v="CHARLOTTE"/>
    <n v="1"/>
    <n v="1"/>
    <n v="1"/>
    <n v="1"/>
    <n v="1"/>
    <n v="0"/>
    <n v="31"/>
    <n v="31"/>
    <n v="0"/>
    <n v="1"/>
    <n v="0"/>
    <x v="0"/>
    <x v="4"/>
    <x v="1"/>
  </r>
  <r>
    <n v="631"/>
    <s v="CMPA GISORS"/>
    <n v="66"/>
    <s v="PRATICIEN HOSPITALIER"/>
    <s v="M214"/>
    <s v="PRAT. HOSP. N. C. S."/>
    <n v="344837"/>
    <s v="KENOUI"/>
    <s v="MENSOUR"/>
    <n v="0.8"/>
    <n v="0.8"/>
    <n v="0.8"/>
    <n v="0.8"/>
    <n v="0.8"/>
    <n v="0"/>
    <n v="31"/>
    <n v="31"/>
    <n v="0"/>
    <n v="1"/>
    <n v="0"/>
    <x v="2"/>
    <x v="4"/>
    <x v="2"/>
  </r>
  <r>
    <n v="635"/>
    <s v="CMPE VERNON"/>
    <n v="0"/>
    <s v="TITULAIRE"/>
    <n v="1361"/>
    <s v="ASSISTANT MEDICO-ADM. CN"/>
    <n v="344724"/>
    <s v="CHRISTY"/>
    <s v="STEPHANIE"/>
    <n v="0.10199999999999999"/>
    <n v="0.10199999999999999"/>
    <n v="0.10199999999999999"/>
    <n v="0.10199999999999999"/>
    <n v="0.10199999999999999"/>
    <n v="0"/>
    <n v="0"/>
    <n v="0"/>
    <n v="0"/>
    <n v="0"/>
    <n v="0"/>
    <x v="3"/>
    <x v="8"/>
    <x v="0"/>
  </r>
  <r>
    <n v="635"/>
    <s v="CMPE VERNON"/>
    <n v="0"/>
    <s v="TITULAIRE"/>
    <n v="1361"/>
    <s v="ASSISTANT MEDICO-ADM. CN"/>
    <n v="344815"/>
    <s v="DEVIARD"/>
    <s v="CECILIA"/>
    <n v="0.8"/>
    <n v="0.85699999999999998"/>
    <n v="0.8"/>
    <n v="0.85699999999999998"/>
    <n v="0.8"/>
    <n v="0"/>
    <n v="31"/>
    <n v="31"/>
    <n v="0"/>
    <n v="1"/>
    <n v="0"/>
    <x v="3"/>
    <x v="8"/>
    <x v="0"/>
  </r>
  <r>
    <n v="635"/>
    <s v="CMPE VERNON"/>
    <n v="0"/>
    <s v="TITULAIRE"/>
    <n v="2616"/>
    <s v="ASE PRINCIPAL EDUCATEUR SPEC."/>
    <n v="344305"/>
    <s v="HUMBERT"/>
    <s v="DOROTHEE"/>
    <n v="0.1"/>
    <n v="0.1"/>
    <n v="0.1"/>
    <n v="0.1"/>
    <n v="0.1"/>
    <n v="0"/>
    <n v="0"/>
    <n v="0"/>
    <n v="0"/>
    <n v="0"/>
    <n v="0"/>
    <x v="1"/>
    <x v="8"/>
    <x v="0"/>
  </r>
  <r>
    <n v="635"/>
    <s v="CMPE VERNON"/>
    <n v="0"/>
    <s v="TITULAIRE"/>
    <s v="273A"/>
    <s v="(E) INFIRMIER D.E. CS"/>
    <n v="23833"/>
    <s v="ALEPEE"/>
    <s v="ALEXANDRA"/>
    <n v="1"/>
    <n v="1"/>
    <n v="1"/>
    <n v="1"/>
    <n v="1"/>
    <n v="0"/>
    <n v="31"/>
    <n v="31"/>
    <n v="0"/>
    <n v="1"/>
    <n v="0"/>
    <x v="0"/>
    <x v="8"/>
    <x v="0"/>
  </r>
  <r>
    <n v="635"/>
    <s v="CMPE VERNON"/>
    <n v="0"/>
    <s v="TITULAIRE"/>
    <s v="273A"/>
    <s v="(E) INFIRMIER D.E. CS"/>
    <n v="344269"/>
    <s v="PEREIRA"/>
    <s v="MARYSE"/>
    <n v="0.08"/>
    <n v="8.5999999999999993E-2"/>
    <n v="0.08"/>
    <n v="8.5999999999999993E-2"/>
    <n v="0.08"/>
    <n v="0"/>
    <n v="0"/>
    <n v="0"/>
    <n v="0"/>
    <n v="0"/>
    <n v="0"/>
    <x v="0"/>
    <x v="8"/>
    <x v="0"/>
  </r>
  <r>
    <n v="635"/>
    <s v="CMPE VERNON"/>
    <n v="0"/>
    <s v="TITULAIRE"/>
    <n v="2954"/>
    <s v="PSYCHOMOTRICIEN C.S."/>
    <n v="344735"/>
    <s v="CHARCELLE"/>
    <s v="JOCELYNE"/>
    <n v="0.6"/>
    <n v="0.6"/>
    <n v="0.6"/>
    <n v="0.6"/>
    <n v="0.503"/>
    <n v="9.7000000000000003E-2"/>
    <n v="31"/>
    <n v="31"/>
    <n v="5"/>
    <n v="1"/>
    <n v="0"/>
    <x v="0"/>
    <x v="8"/>
    <x v="0"/>
  </r>
  <r>
    <n v="635"/>
    <s v="CMPE VERNON"/>
    <n v="0"/>
    <s v="TITULAIRE"/>
    <s v="2A01"/>
    <s v="INFIRMIER D.E. CAT A GR.1"/>
    <n v="340712"/>
    <s v="KOFFI"/>
    <s v="CLAUDIA"/>
    <n v="0.25"/>
    <n v="0.25"/>
    <n v="0.25"/>
    <n v="0.25"/>
    <n v="0.25"/>
    <n v="0"/>
    <n v="31"/>
    <n v="31"/>
    <n v="0"/>
    <n v="1"/>
    <n v="0"/>
    <x v="0"/>
    <x v="8"/>
    <x v="0"/>
  </r>
  <r>
    <n v="635"/>
    <s v="CMPE VERNON"/>
    <n v="0"/>
    <s v="TITULAIRE"/>
    <n v="6012"/>
    <s v="PSYCHOLOGUE C.N."/>
    <n v="344203"/>
    <s v="SINEGRE"/>
    <s v="LAETITIA"/>
    <n v="0.7"/>
    <n v="0.7"/>
    <n v="0.7"/>
    <n v="0.7"/>
    <n v="0.7"/>
    <n v="0"/>
    <n v="31"/>
    <n v="31"/>
    <n v="0"/>
    <n v="1"/>
    <n v="0"/>
    <x v="0"/>
    <x v="8"/>
    <x v="0"/>
  </r>
  <r>
    <n v="635"/>
    <s v="CMPE VERNON"/>
    <n v="0"/>
    <s v="TITULAIRE"/>
    <n v="6012"/>
    <s v="PSYCHOLOGUE C.N."/>
    <n v="344247"/>
    <s v="BECOT"/>
    <s v="CORINNE"/>
    <n v="1"/>
    <n v="1"/>
    <n v="1"/>
    <n v="1"/>
    <n v="1"/>
    <n v="0"/>
    <n v="31"/>
    <n v="31"/>
    <n v="0"/>
    <n v="1"/>
    <n v="0"/>
    <x v="0"/>
    <x v="8"/>
    <x v="0"/>
  </r>
  <r>
    <n v="635"/>
    <s v="CMPE VERNON"/>
    <n v="0"/>
    <s v="TITULAIRE"/>
    <n v="6012"/>
    <s v="PSYCHOLOGUE C.N."/>
    <n v="344270"/>
    <s v="ROYER"/>
    <s v="MARIE LAURE"/>
    <n v="0.7"/>
    <n v="0.7"/>
    <n v="0.7"/>
    <n v="0.7"/>
    <n v="0.7"/>
    <n v="0"/>
    <n v="31"/>
    <n v="31"/>
    <n v="0"/>
    <n v="1"/>
    <n v="0"/>
    <x v="0"/>
    <x v="8"/>
    <x v="0"/>
  </r>
  <r>
    <n v="635"/>
    <s v="CMPE VERNON"/>
    <n v="0"/>
    <s v="TITULAIRE"/>
    <n v="6012"/>
    <s v="PSYCHOLOGUE C.N."/>
    <n v="344804"/>
    <s v="DESJEAN"/>
    <s v="CAROLE"/>
    <n v="1"/>
    <n v="1"/>
    <n v="1"/>
    <n v="1"/>
    <n v="1"/>
    <n v="0"/>
    <n v="31"/>
    <n v="31"/>
    <n v="0"/>
    <n v="1"/>
    <n v="0"/>
    <x v="0"/>
    <x v="8"/>
    <x v="0"/>
  </r>
  <r>
    <n v="635"/>
    <s v="CMPE VERNON"/>
    <n v="12"/>
    <s v="STAGIAIRE"/>
    <n v="2945"/>
    <s v="ORTHOPHONISTE C.N."/>
    <n v="346592"/>
    <s v="PASTRE"/>
    <s v="BENEDICTE"/>
    <n v="0.12"/>
    <n v="0.12"/>
    <n v="0.12"/>
    <n v="0.12"/>
    <n v="0.12"/>
    <n v="0"/>
    <n v="0"/>
    <n v="0"/>
    <n v="0"/>
    <n v="0"/>
    <n v="0"/>
    <x v="0"/>
    <x v="8"/>
    <x v="0"/>
  </r>
  <r>
    <n v="635"/>
    <s v="CMPE VERNON"/>
    <n v="20"/>
    <s v="CONTRACTUEL"/>
    <n v="6012"/>
    <s v="PSYCHOLOGUE C.N."/>
    <n v="346683"/>
    <s v="LEONARD"/>
    <s v="MYRIAM"/>
    <n v="0.2"/>
    <n v="0.2"/>
    <n v="0.2"/>
    <n v="0.2"/>
    <n v="0.2"/>
    <n v="0"/>
    <n v="0"/>
    <n v="0"/>
    <n v="0"/>
    <n v="0"/>
    <n v="0"/>
    <x v="0"/>
    <x v="8"/>
    <x v="1"/>
  </r>
  <r>
    <n v="635"/>
    <s v="CMPE VERNON"/>
    <n v="20"/>
    <s v="CONTRACTUEL"/>
    <n v="6012"/>
    <s v="PSYCHOLOGUE C.N."/>
    <n v="347739"/>
    <s v="TELLIER"/>
    <s v="ALEXANDRE"/>
    <n v="0.8"/>
    <n v="0.8"/>
    <n v="0.8"/>
    <n v="0.8"/>
    <n v="0.8"/>
    <n v="0"/>
    <n v="31"/>
    <n v="31"/>
    <n v="0"/>
    <n v="1"/>
    <n v="0"/>
    <x v="0"/>
    <x v="8"/>
    <x v="1"/>
  </r>
  <r>
    <n v="635"/>
    <s v="CMPE VERNON"/>
    <n v="66"/>
    <s v="PRATICIEN HOSPITALIER"/>
    <s v="M214"/>
    <s v="PRAT. HOSP. N. C. S."/>
    <n v="344859"/>
    <s v="LELOUP"/>
    <s v="MARIE"/>
    <n v="0.40200000000000002"/>
    <n v="0.40200000000000002"/>
    <n v="0.40200000000000002"/>
    <n v="0.40200000000000002"/>
    <n v="0.40200000000000002"/>
    <n v="0"/>
    <n v="31"/>
    <n v="31"/>
    <n v="0"/>
    <n v="1"/>
    <n v="0"/>
    <x v="2"/>
    <x v="8"/>
    <x v="2"/>
  </r>
  <r>
    <n v="635"/>
    <s v="CMPE VERNON"/>
    <n v="66"/>
    <s v="PRATICIEN HOSPITALIER"/>
    <s v="M214"/>
    <s v="PRAT. HOSP. N. C. S."/>
    <n v="346560"/>
    <s v="JOLY"/>
    <s v="MICHAEL"/>
    <n v="0.4"/>
    <n v="0.4"/>
    <n v="0.4"/>
    <n v="0.4"/>
    <n v="0.4"/>
    <n v="0"/>
    <n v="0"/>
    <n v="0"/>
    <n v="0"/>
    <n v="0"/>
    <n v="0"/>
    <x v="2"/>
    <x v="8"/>
    <x v="2"/>
  </r>
  <r>
    <n v="635"/>
    <s v="CMPE VERNON"/>
    <n v="69"/>
    <s v="PRAT. CONT. NONREN. DRTS"/>
    <s v="C190"/>
    <s v="PRATICIEN HOSP. CONT."/>
    <n v="348414"/>
    <s v="CHARDON"/>
    <s v="DOROTA"/>
    <n v="0.4"/>
    <n v="0.4"/>
    <n v="0.4"/>
    <n v="0.4"/>
    <n v="0.4"/>
    <n v="0"/>
    <n v="0"/>
    <n v="0"/>
    <n v="0"/>
    <n v="0"/>
    <n v="0"/>
    <x v="2"/>
    <x v="8"/>
    <x v="2"/>
  </r>
  <r>
    <n v="635"/>
    <s v="CMPE VERNON"/>
    <n v="77"/>
    <s v="INTERNE EN MEDECINE OU PH"/>
    <s v="I081"/>
    <s v="INTERNE EN MEDECINE SPEC."/>
    <n v="345862"/>
    <s v="HAMISULTANE"/>
    <s v="JESSICA"/>
    <n v="1"/>
    <n v="1"/>
    <n v="1"/>
    <n v="1"/>
    <n v="1"/>
    <n v="0"/>
    <n v="31"/>
    <n v="31"/>
    <n v="0"/>
    <n v="1"/>
    <n v="0"/>
    <x v="2"/>
    <x v="8"/>
    <x v="2"/>
  </r>
  <r>
    <n v="636"/>
    <s v="CMPE GISORS"/>
    <n v="0"/>
    <s v="TITULAIRE"/>
    <s v="273A"/>
    <s v="(E) INFIRMIER D.E. CS"/>
    <n v="335745"/>
    <s v="THIEBAUT"/>
    <s v="MARIE JOSE"/>
    <n v="1"/>
    <n v="1"/>
    <n v="1"/>
    <n v="1"/>
    <n v="1"/>
    <n v="0"/>
    <n v="31"/>
    <n v="31"/>
    <n v="0"/>
    <n v="1"/>
    <n v="0"/>
    <x v="0"/>
    <x v="8"/>
    <x v="0"/>
  </r>
  <r>
    <n v="636"/>
    <s v="CMPE GISORS"/>
    <n v="0"/>
    <s v="TITULAIRE"/>
    <s v="2A01"/>
    <s v="INFIRMIER D.E. CAT A GR.1"/>
    <n v="340712"/>
    <s v="KOFFI"/>
    <s v="CLAUDIA"/>
    <n v="0.25"/>
    <n v="0.25"/>
    <n v="0.25"/>
    <n v="0.25"/>
    <n v="0.25"/>
    <n v="0"/>
    <n v="0"/>
    <n v="0"/>
    <n v="0"/>
    <n v="0"/>
    <n v="0"/>
    <x v="0"/>
    <x v="8"/>
    <x v="0"/>
  </r>
  <r>
    <n v="636"/>
    <s v="CMPE GISORS"/>
    <n v="0"/>
    <s v="TITULAIRE"/>
    <s v="2A01"/>
    <s v="INFIRMIER D.E. CAT A GR.1"/>
    <n v="345498"/>
    <s v="GUILLON"/>
    <s v="CAROLINE"/>
    <n v="0.5"/>
    <n v="0.5"/>
    <n v="0.5"/>
    <n v="0.5"/>
    <n v="0.5"/>
    <n v="0"/>
    <n v="31"/>
    <n v="31"/>
    <n v="0"/>
    <n v="1"/>
    <n v="0"/>
    <x v="0"/>
    <x v="8"/>
    <x v="0"/>
  </r>
  <r>
    <n v="636"/>
    <s v="CMPE GISORS"/>
    <n v="12"/>
    <s v="STAGIAIRE"/>
    <n v="1423"/>
    <s v="ADJ. ADM. HOSP.  2EME CL"/>
    <n v="346672"/>
    <s v="ROUGET"/>
    <s v="JOANNA"/>
    <n v="0.7"/>
    <n v="0.7"/>
    <n v="0.7"/>
    <n v="0.7"/>
    <n v="0.7"/>
    <n v="0"/>
    <n v="31"/>
    <n v="31"/>
    <n v="0"/>
    <n v="1"/>
    <n v="0"/>
    <x v="3"/>
    <x v="8"/>
    <x v="0"/>
  </r>
  <r>
    <n v="636"/>
    <s v="CMPE GISORS"/>
    <n v="20"/>
    <s v="CONTRACTUEL"/>
    <n v="6012"/>
    <s v="PSYCHOLOGUE C.N."/>
    <n v="346683"/>
    <s v="LEONARD"/>
    <s v="MYRIAM"/>
    <n v="0.7"/>
    <n v="0.7"/>
    <n v="0.7"/>
    <n v="0.7"/>
    <n v="0.7"/>
    <n v="0"/>
    <n v="31"/>
    <n v="31"/>
    <n v="0"/>
    <n v="1"/>
    <n v="0"/>
    <x v="0"/>
    <x v="8"/>
    <x v="1"/>
  </r>
  <r>
    <n v="636"/>
    <s v="CMPE GISORS"/>
    <n v="20"/>
    <s v="CONTRACTUEL"/>
    <n v="6012"/>
    <s v="PSYCHOLOGUE C.N."/>
    <n v="347900"/>
    <s v="MASHANSKAYA"/>
    <s v="SOFYA"/>
    <n v="0.25"/>
    <n v="0.25"/>
    <n v="0.25"/>
    <n v="0.25"/>
    <n v="0.25"/>
    <n v="0"/>
    <n v="31"/>
    <n v="31"/>
    <n v="0"/>
    <n v="1"/>
    <n v="0"/>
    <x v="0"/>
    <x v="8"/>
    <x v="1"/>
  </r>
  <r>
    <n v="636"/>
    <s v="CMPE GISORS"/>
    <n v="66"/>
    <s v="PRATICIEN HOSPITALIER"/>
    <s v="M214"/>
    <s v="PRAT. HOSP. N. C. S."/>
    <n v="346151"/>
    <s v="BA"/>
    <s v="KHADIDJATOU"/>
    <n v="0.6"/>
    <n v="0.6"/>
    <n v="0.6"/>
    <n v="0.6"/>
    <n v="0.6"/>
    <n v="0"/>
    <n v="31"/>
    <n v="31"/>
    <n v="0"/>
    <n v="1"/>
    <n v="0"/>
    <x v="2"/>
    <x v="8"/>
    <x v="2"/>
  </r>
  <r>
    <n v="636"/>
    <s v="CMPE GISORS"/>
    <n v="66"/>
    <s v="PRATICIEN HOSPITALIER"/>
    <s v="M214"/>
    <s v="PRAT. HOSP. N. C. S."/>
    <n v="346560"/>
    <s v="JOLY"/>
    <s v="MICHAEL"/>
    <n v="0.2"/>
    <n v="0.2"/>
    <n v="0.2"/>
    <n v="0.2"/>
    <n v="0.2"/>
    <n v="0"/>
    <n v="0"/>
    <n v="0"/>
    <n v="0"/>
    <n v="0"/>
    <n v="0"/>
    <x v="2"/>
    <x v="8"/>
    <x v="2"/>
  </r>
  <r>
    <n v="640"/>
    <s v="PSY LIAISON ADULTES VERNON"/>
    <n v="66"/>
    <s v="PRATICIEN HOSPITALIER"/>
    <s v="M214"/>
    <s v="PRAT. HOSP. N. C. S."/>
    <n v="344699"/>
    <s v="SEMMAK"/>
    <s v="AMINA"/>
    <n v="9.6000000000000002E-2"/>
    <n v="9.6000000000000002E-2"/>
    <n v="9.6000000000000002E-2"/>
    <n v="9.6000000000000002E-2"/>
    <n v="9.6000000000000002E-2"/>
    <n v="0"/>
    <n v="0"/>
    <n v="0"/>
    <n v="0"/>
    <n v="0"/>
    <e v="#N/A"/>
    <x v="2"/>
    <x v="6"/>
    <x v="2"/>
  </r>
  <r>
    <n v="640"/>
    <s v="PSY LIAISON ADULTES VERNON"/>
    <s v="6W"/>
    <s v="PRATICIEN ATTACHE ASSOCIE"/>
    <s v="B171"/>
    <s v="P.ATT.ASS. TPL AUTRE"/>
    <n v="346173"/>
    <s v="BEN SALEM"/>
    <s v="MAMDOUH"/>
    <n v="0.2"/>
    <n v="0.2"/>
    <n v="0.2"/>
    <n v="0.2"/>
    <n v="0.2"/>
    <n v="0"/>
    <n v="0"/>
    <n v="0"/>
    <n v="0"/>
    <n v="0"/>
    <e v="#N/A"/>
    <x v="2"/>
    <x v="6"/>
    <x v="2"/>
  </r>
  <r>
    <n v="640"/>
    <s v="PSY LIAISON ADULTES VERNON"/>
    <s v="6W"/>
    <s v="PRATICIEN ATTACHE ASSOCIE"/>
    <s v="B171"/>
    <s v="P.ATT.ASS. TPL AUTRE"/>
    <n v="346184"/>
    <s v="BOUCHAREB"/>
    <s v="IMAD EDDINE"/>
    <n v="0.2"/>
    <n v="0.2"/>
    <n v="0.2"/>
    <n v="0.2"/>
    <n v="0.2"/>
    <n v="0"/>
    <n v="0"/>
    <n v="0"/>
    <n v="0"/>
    <n v="0"/>
    <e v="#N/A"/>
    <x v="2"/>
    <x v="6"/>
    <x v="2"/>
  </r>
  <r>
    <n v="641"/>
    <s v="PSY LIAISON ADULTES GISORS"/>
    <n v="66"/>
    <s v="PRATICIEN HOSPITALIER"/>
    <s v="M713"/>
    <s v="PRAT. HOSP. C. S."/>
    <n v="338867"/>
    <s v="TALEB"/>
    <s v="MOHAMMED"/>
    <n v="0.1"/>
    <n v="0.1"/>
    <n v="0.1"/>
    <n v="0.1"/>
    <n v="0.1"/>
    <n v="0"/>
    <n v="0"/>
    <n v="0"/>
    <n v="0"/>
    <n v="0"/>
    <e v="#N/A"/>
    <x v="2"/>
    <x v="6"/>
    <x v="2"/>
  </r>
  <r>
    <n v="1005"/>
    <s v="DIRECTION Gale INDIF."/>
    <n v="90"/>
    <s v="DIVERS"/>
    <s v="D013"/>
    <s v="RECEVEUR"/>
    <n v="347954"/>
    <s v="MINOT"/>
    <s v="JACQUES"/>
    <n v="1"/>
    <n v="1"/>
    <n v="1"/>
    <n v="1"/>
    <n v="1"/>
    <n v="0"/>
    <n v="31"/>
    <n v="31"/>
    <n v="0"/>
    <n v="1"/>
    <e v="#N/A"/>
    <x v="5"/>
    <x v="6"/>
    <x v="2"/>
  </r>
  <r>
    <n v="1015"/>
    <s v="DIRECTION GENERALE"/>
    <n v="0"/>
    <s v="TITULAIRE"/>
    <n v="340"/>
    <s v="DIRECT. CHEF ETAB HRS CL"/>
    <n v="337310"/>
    <s v="KILLIAN"/>
    <s v="JEAN MARC"/>
    <n v="1"/>
    <n v="1"/>
    <n v="1"/>
    <n v="1"/>
    <n v="1"/>
    <n v="0"/>
    <n v="31"/>
    <n v="31"/>
    <n v="0"/>
    <n v="1"/>
    <n v="0"/>
    <x v="6"/>
    <x v="9"/>
    <x v="0"/>
  </r>
  <r>
    <n v="1015"/>
    <s v="DIRECTION GENERALE"/>
    <n v="0"/>
    <s v="TITULAIRE"/>
    <n v="430"/>
    <s v="ATTACHE ADMINIST."/>
    <n v="31070"/>
    <s v="DUPUIS LOQUIN"/>
    <s v="CECILE"/>
    <n v="0.5"/>
    <n v="0.5"/>
    <n v="0.5"/>
    <n v="0.5"/>
    <n v="0.5"/>
    <n v="0"/>
    <n v="31"/>
    <n v="31"/>
    <n v="0"/>
    <n v="1"/>
    <n v="0"/>
    <x v="3"/>
    <x v="9"/>
    <x v="0"/>
  </r>
  <r>
    <n v="1015"/>
    <s v="DIRECTION GENERALE"/>
    <n v="0"/>
    <s v="TITULAIRE"/>
    <n v="1261"/>
    <s v="ADJOINT DES CADRES C.N."/>
    <n v="32062"/>
    <s v="LECLERC"/>
    <s v="KARINE"/>
    <n v="1"/>
    <n v="1"/>
    <n v="1"/>
    <n v="1"/>
    <n v="1"/>
    <n v="0"/>
    <n v="31"/>
    <n v="31"/>
    <n v="0"/>
    <n v="1"/>
    <n v="0"/>
    <x v="0"/>
    <x v="9"/>
    <x v="0"/>
  </r>
  <r>
    <n v="1015"/>
    <s v="DIRECTION GENERALE"/>
    <n v="0"/>
    <s v="TITULAIRE"/>
    <n v="1261"/>
    <s v="ADJOINT DES CADRES C.N."/>
    <n v="32095"/>
    <s v="DUPUIS"/>
    <s v="BENOIT"/>
    <n v="1"/>
    <n v="1"/>
    <n v="1"/>
    <n v="1"/>
    <n v="1"/>
    <n v="0"/>
    <n v="31"/>
    <n v="31"/>
    <n v="0"/>
    <n v="1"/>
    <n v="0"/>
    <x v="0"/>
    <x v="9"/>
    <x v="0"/>
  </r>
  <r>
    <n v="1015"/>
    <s v="DIRECTION GENERALE"/>
    <n v="0"/>
    <s v="TITULAIRE"/>
    <n v="1261"/>
    <s v="ADJOINT DES CADRES C.N."/>
    <n v="335133"/>
    <s v="LAIGRE"/>
    <s v="NICOLETA"/>
    <n v="1"/>
    <n v="1"/>
    <n v="1"/>
    <n v="1"/>
    <n v="0.77400000000000002"/>
    <n v="0.22600000000000001"/>
    <n v="31"/>
    <n v="31"/>
    <n v="7"/>
    <n v="1"/>
    <n v="0"/>
    <x v="0"/>
    <x v="9"/>
    <x v="0"/>
  </r>
  <r>
    <n v="1015"/>
    <s v="DIRECTION GENERALE"/>
    <n v="0"/>
    <s v="TITULAIRE"/>
    <n v="1263"/>
    <s v="ADJOINT DES CADRES C.E."/>
    <n v="16521"/>
    <s v="ROCH"/>
    <s v="SYLVANA"/>
    <n v="1"/>
    <n v="1"/>
    <n v="1"/>
    <n v="1"/>
    <n v="1"/>
    <n v="0"/>
    <n v="31"/>
    <n v="31"/>
    <n v="0"/>
    <n v="1"/>
    <n v="0"/>
    <x v="0"/>
    <x v="9"/>
    <x v="0"/>
  </r>
  <r>
    <n v="1015"/>
    <s v="DIRECTION GENERALE"/>
    <n v="0"/>
    <s v="TITULAIRE"/>
    <n v="1363"/>
    <s v="ASSISTANT MEDICO-ADM. CE"/>
    <n v="344258"/>
    <s v="PELTIER"/>
    <s v="CHRISTINE"/>
    <n v="0.90300000000000002"/>
    <n v="0.90300000000000002"/>
    <n v="0.88700000000000001"/>
    <n v="0.88700000000000001"/>
    <n v="0.871"/>
    <n v="3.2000000000000001E-2"/>
    <n v="28"/>
    <n v="27.5"/>
    <n v="1"/>
    <n v="1"/>
    <n v="0"/>
    <x v="3"/>
    <x v="9"/>
    <x v="0"/>
  </r>
  <r>
    <n v="1015"/>
    <s v="DIRECTION GENERALE"/>
    <n v="12"/>
    <s v="STAGIAIRE"/>
    <n v="1423"/>
    <s v="ADJ. ADM. HOSP.  2EME CL"/>
    <n v="345647"/>
    <s v="GERMAIN"/>
    <s v="ALEXANDRA"/>
    <n v="1"/>
    <n v="1"/>
    <n v="1"/>
    <n v="1"/>
    <n v="1"/>
    <n v="0"/>
    <n v="31"/>
    <n v="31"/>
    <n v="0"/>
    <n v="1"/>
    <n v="0"/>
    <x v="3"/>
    <x v="9"/>
    <x v="0"/>
  </r>
  <r>
    <n v="1015"/>
    <s v="DIRECTION GENERALE"/>
    <n v="20"/>
    <s v="CONTRACTUEL"/>
    <n v="1423"/>
    <s v="ADJ. ADM. HOSP.  2EME CL"/>
    <n v="348470"/>
    <s v="VAUCHEL"/>
    <s v="MELANIE"/>
    <n v="0.5"/>
    <n v="0.5"/>
    <n v="0.5"/>
    <n v="0.5"/>
    <n v="0.5"/>
    <n v="0"/>
    <n v="0"/>
    <n v="0"/>
    <n v="0"/>
    <n v="0"/>
    <n v="0"/>
    <x v="3"/>
    <x v="9"/>
    <x v="1"/>
  </r>
  <r>
    <n v="1016"/>
    <s v="INFORMATIQUE"/>
    <n v="0"/>
    <s v="TITULAIRE"/>
    <n v="1315"/>
    <s v="ADJ ADM HOSP PRINC 1 CL"/>
    <n v="12972"/>
    <s v="HUET"/>
    <s v="LIONEL MARC"/>
    <n v="1"/>
    <n v="1"/>
    <n v="1"/>
    <n v="1"/>
    <n v="1"/>
    <n v="0"/>
    <n v="31"/>
    <n v="31"/>
    <n v="0"/>
    <n v="1"/>
    <n v="0"/>
    <x v="3"/>
    <x v="10"/>
    <x v="0"/>
  </r>
  <r>
    <n v="1016"/>
    <s v="INFORMATIQUE"/>
    <n v="21"/>
    <s v="CONTRACT.SUR EMPLOI PERM."/>
    <n v="5314"/>
    <s v="ANALYSTE PROGRAMMEUR"/>
    <n v="21951"/>
    <s v="REPEL"/>
    <s v="JEROME"/>
    <n v="1"/>
    <n v="1"/>
    <n v="1"/>
    <n v="1"/>
    <n v="1"/>
    <n v="0"/>
    <n v="31"/>
    <n v="31"/>
    <n v="0"/>
    <n v="1"/>
    <n v="0"/>
    <x v="4"/>
    <x v="10"/>
    <x v="3"/>
  </r>
  <r>
    <n v="1016"/>
    <s v="INFORMATIQUE"/>
    <n v="21"/>
    <s v="CONTRACT.SUR EMPLOI PERM."/>
    <n v="5314"/>
    <s v="ANALYSTE PROGRAMMEUR"/>
    <n v="29126"/>
    <s v="RAULT"/>
    <s v="XAVIER"/>
    <n v="1"/>
    <n v="1"/>
    <n v="1"/>
    <n v="1"/>
    <n v="1"/>
    <n v="0"/>
    <n v="31"/>
    <n v="31"/>
    <n v="0"/>
    <n v="1"/>
    <n v="0"/>
    <x v="4"/>
    <x v="10"/>
    <x v="3"/>
  </r>
  <r>
    <n v="1016"/>
    <s v="INFORMATIQUE"/>
    <n v="21"/>
    <s v="CONTRACT.SUR EMPLOI PERM."/>
    <n v="5725"/>
    <s v="INGENIEUR HOSP. PRINC"/>
    <n v="346581"/>
    <s v="HATEM"/>
    <s v="CEDRIC"/>
    <n v="1"/>
    <n v="1"/>
    <n v="1"/>
    <n v="1"/>
    <n v="1"/>
    <n v="0"/>
    <n v="31"/>
    <n v="31"/>
    <n v="0"/>
    <n v="1"/>
    <n v="0"/>
    <x v="4"/>
    <x v="10"/>
    <x v="3"/>
  </r>
  <r>
    <n v="1020"/>
    <s v="DEPARTEMENT QUALITE"/>
    <n v="0"/>
    <s v="TITULAIRE"/>
    <n v="430"/>
    <s v="ATTACHE ADMINIST."/>
    <n v="31070"/>
    <s v="DUPUIS LOQUIN"/>
    <s v="CECILE"/>
    <n v="0.5"/>
    <n v="0.5"/>
    <n v="0.5"/>
    <n v="0.5"/>
    <n v="0.5"/>
    <n v="0"/>
    <n v="0"/>
    <n v="0"/>
    <n v="0"/>
    <n v="0"/>
    <n v="0"/>
    <x v="3"/>
    <x v="9"/>
    <x v="0"/>
  </r>
  <r>
    <n v="1020"/>
    <s v="DEPARTEMENT QUALITE"/>
    <n v="0"/>
    <s v="TITULAIRE"/>
    <s v="273A"/>
    <s v="(E) INFIRMIER D.E. CS"/>
    <n v="22852"/>
    <s v="KAJ"/>
    <s v="CORINNE"/>
    <n v="0.8"/>
    <n v="0.85699999999999998"/>
    <n v="0.8"/>
    <n v="0.85699999999999998"/>
    <n v="0.28399999999999997"/>
    <n v="0.51600000000000001"/>
    <n v="31"/>
    <n v="31"/>
    <n v="20"/>
    <n v="1"/>
    <n v="0"/>
    <x v="0"/>
    <x v="9"/>
    <x v="0"/>
  </r>
  <r>
    <n v="1020"/>
    <s v="DEPARTEMENT QUALITE"/>
    <n v="0"/>
    <s v="TITULAIRE"/>
    <s v="2A01"/>
    <s v="INFIRMIER D.E. CAT A GR.1"/>
    <n v="30453"/>
    <s v="NOURY"/>
    <s v="SABRINA"/>
    <n v="1"/>
    <n v="1"/>
    <n v="1"/>
    <n v="1"/>
    <n v="1"/>
    <n v="0"/>
    <n v="31"/>
    <n v="31"/>
    <n v="0"/>
    <n v="1"/>
    <n v="0"/>
    <x v="0"/>
    <x v="9"/>
    <x v="0"/>
  </r>
  <r>
    <n v="1020"/>
    <s v="DEPARTEMENT QUALITE"/>
    <n v="0"/>
    <s v="TITULAIRE"/>
    <n v="5715"/>
    <s v="INGENIEUR HOSPITALIER"/>
    <n v="27142"/>
    <s v="CANVILLE"/>
    <s v="NADEGE"/>
    <n v="0.5"/>
    <n v="0.5"/>
    <n v="0.5"/>
    <n v="0.5"/>
    <n v="0.5"/>
    <n v="0"/>
    <n v="31"/>
    <n v="31"/>
    <n v="0"/>
    <n v="1"/>
    <n v="0"/>
    <x v="4"/>
    <x v="9"/>
    <x v="0"/>
  </r>
  <r>
    <n v="1020"/>
    <s v="DEPARTEMENT QUALITE"/>
    <n v="12"/>
    <s v="STAGIAIRE"/>
    <n v="1423"/>
    <s v="ADJ. ADM. HOSP.  2EME CL"/>
    <n v="344123"/>
    <s v="LE DUIGOU"/>
    <s v="LAURINE"/>
    <n v="1"/>
    <n v="1"/>
    <n v="1"/>
    <n v="1"/>
    <n v="1"/>
    <n v="0"/>
    <n v="31"/>
    <n v="31"/>
    <n v="0"/>
    <n v="1"/>
    <n v="0"/>
    <x v="3"/>
    <x v="9"/>
    <x v="0"/>
  </r>
  <r>
    <n v="1020"/>
    <s v="DEPARTEMENT QUALITE"/>
    <n v="20"/>
    <s v="CONTRACTUEL"/>
    <n v="1423"/>
    <s v="ADJ. ADM. HOSP.  2EME CL"/>
    <n v="348560"/>
    <s v="ROUMEGOUS"/>
    <s v="PRISCILLIA"/>
    <n v="0.77400000000000002"/>
    <n v="0.77400000000000002"/>
    <n v="0.77400000000000002"/>
    <n v="0.77400000000000002"/>
    <n v="0.77400000000000002"/>
    <n v="0"/>
    <n v="24"/>
    <n v="24"/>
    <n v="0"/>
    <n v="1"/>
    <n v="0"/>
    <x v="3"/>
    <x v="9"/>
    <x v="1"/>
  </r>
  <r>
    <n v="1025"/>
    <s v="DIRECT.SOINS"/>
    <n v="0"/>
    <s v="TITULAIRE"/>
    <n v="1637"/>
    <s v="DS COORD GENERAL I.F. HC"/>
    <n v="343696"/>
    <s v="HAPPEDAY"/>
    <s v="BRUNO"/>
    <n v="1"/>
    <n v="1"/>
    <n v="1"/>
    <n v="1"/>
    <n v="1"/>
    <n v="0"/>
    <n v="31"/>
    <n v="31"/>
    <n v="0"/>
    <n v="1"/>
    <n v="0"/>
    <x v="3"/>
    <x v="9"/>
    <x v="0"/>
  </r>
  <r>
    <n v="1025"/>
    <s v="DIRECT.SOINS"/>
    <n v="0"/>
    <s v="TITULAIRE"/>
    <s v="243A"/>
    <s v="(E) INFIRMIER D.E. CN"/>
    <n v="21827"/>
    <s v="DOUIN"/>
    <s v="PASCAL"/>
    <n v="1"/>
    <n v="1"/>
    <n v="0.5"/>
    <n v="0.5"/>
    <n v="0"/>
    <n v="1"/>
    <n v="31"/>
    <n v="15.5"/>
    <n v="31"/>
    <n v="1"/>
    <n v="0"/>
    <x v="0"/>
    <x v="9"/>
    <x v="0"/>
  </r>
  <r>
    <n v="1025"/>
    <s v="DIRECT.SOINS"/>
    <n v="0"/>
    <s v="TITULAIRE"/>
    <s v="273A"/>
    <s v="(E) INFIRMIER D.E. CS"/>
    <n v="12156"/>
    <s v="PARENT"/>
    <s v="ALAIN"/>
    <n v="1"/>
    <n v="1"/>
    <n v="1"/>
    <n v="1"/>
    <n v="1"/>
    <n v="0"/>
    <n v="31"/>
    <n v="31"/>
    <n v="0"/>
    <n v="1"/>
    <n v="0"/>
    <x v="0"/>
    <x v="9"/>
    <x v="0"/>
  </r>
  <r>
    <n v="1025"/>
    <s v="DIRECT.SOINS"/>
    <n v="0"/>
    <s v="TITULAIRE"/>
    <s v="273A"/>
    <s v="(E) INFIRMIER D.E. CS"/>
    <n v="20176"/>
    <s v="COUSIN"/>
    <s v="HERVE"/>
    <n v="1"/>
    <n v="1"/>
    <n v="0.82299999999999995"/>
    <n v="0.82299999999999995"/>
    <n v="0"/>
    <n v="1"/>
    <n v="31"/>
    <n v="25.5"/>
    <n v="31"/>
    <n v="1"/>
    <n v="0"/>
    <x v="0"/>
    <x v="9"/>
    <x v="0"/>
  </r>
  <r>
    <n v="1025"/>
    <s v="DIRECT.SOINS"/>
    <n v="0"/>
    <s v="TITULAIRE"/>
    <n v="3001"/>
    <s v="AIDE SOIGNANT"/>
    <n v="331610"/>
    <s v="POLYTE"/>
    <s v="ANNE-LAURE"/>
    <n v="1"/>
    <n v="1"/>
    <n v="1"/>
    <n v="1"/>
    <n v="0"/>
    <n v="1"/>
    <n v="31"/>
    <n v="31"/>
    <n v="31"/>
    <n v="1"/>
    <n v="0"/>
    <x v="0"/>
    <x v="9"/>
    <x v="0"/>
  </r>
  <r>
    <n v="1025"/>
    <s v="DIRECT.SOINS"/>
    <n v="0"/>
    <s v="TITULAIRE"/>
    <n v="3008"/>
    <s v="AIDE MEDICO-PSYCHOL"/>
    <n v="334527"/>
    <s v="PENCOLE"/>
    <s v="STEPHANIE"/>
    <n v="1"/>
    <n v="1"/>
    <n v="1"/>
    <n v="1"/>
    <n v="0"/>
    <n v="1"/>
    <n v="31"/>
    <n v="31"/>
    <n v="31"/>
    <n v="1"/>
    <n v="0"/>
    <x v="0"/>
    <x v="9"/>
    <x v="0"/>
  </r>
  <r>
    <n v="1025"/>
    <s v="DIRECT.SOINS"/>
    <n v="0"/>
    <s v="TITULAIRE"/>
    <n v="3256"/>
    <s v="A.S.H. QUALIFIE C.N."/>
    <n v="33076"/>
    <s v="TAVARES LOURENCO"/>
    <s v="PATRICIA"/>
    <n v="1"/>
    <n v="1"/>
    <n v="0.5"/>
    <n v="0.5"/>
    <n v="0"/>
    <n v="1"/>
    <n v="31"/>
    <n v="15.5"/>
    <n v="31"/>
    <n v="1"/>
    <n v="0"/>
    <x v="0"/>
    <x v="9"/>
    <x v="0"/>
  </r>
  <r>
    <n v="1025"/>
    <s v="DIRECT.SOINS"/>
    <n v="20"/>
    <s v="CONTRACTUEL"/>
    <n v="1423"/>
    <s v="ADJ. ADM. HOSP.  2EME CL"/>
    <n v="348470"/>
    <s v="VAUCHEL"/>
    <s v="MELANIE"/>
    <n v="0.5"/>
    <n v="0.5"/>
    <n v="0.5"/>
    <n v="0.5"/>
    <n v="0.5"/>
    <n v="0"/>
    <n v="31"/>
    <n v="31"/>
    <n v="0"/>
    <n v="1"/>
    <n v="0"/>
    <x v="3"/>
    <x v="9"/>
    <x v="1"/>
  </r>
  <r>
    <n v="1025"/>
    <s v="DIRECT.SOINS"/>
    <n v="21"/>
    <s v="CONTRACT.SUR EMPLOI PERM."/>
    <n v="1263"/>
    <s v="ADJOINT DES CADRES C.E."/>
    <n v="346118"/>
    <s v="FALMET"/>
    <s v="CHRISTINE"/>
    <n v="1"/>
    <n v="1"/>
    <n v="1"/>
    <n v="1"/>
    <n v="1"/>
    <n v="0"/>
    <n v="31"/>
    <n v="31"/>
    <n v="0"/>
    <n v="1"/>
    <n v="0"/>
    <x v="0"/>
    <x v="9"/>
    <x v="3"/>
  </r>
  <r>
    <n v="1030"/>
    <s v="SERVICES FINANCIERS"/>
    <n v="0"/>
    <s v="TITULAIRE"/>
    <n v="350"/>
    <s v="DIRECT. ADJOINT HRS CL"/>
    <n v="337977"/>
    <s v="CAUVIN"/>
    <s v="JEAN-MICHEL"/>
    <n v="0.5"/>
    <n v="0.5"/>
    <n v="0.5"/>
    <n v="0.5"/>
    <n v="0.5"/>
    <n v="0"/>
    <n v="0"/>
    <n v="0"/>
    <n v="0"/>
    <n v="0"/>
    <n v="0"/>
    <x v="6"/>
    <x v="9"/>
    <x v="0"/>
  </r>
  <r>
    <n v="1030"/>
    <s v="SERVICES FINANCIERS"/>
    <n v="0"/>
    <s v="TITULAIRE"/>
    <n v="423"/>
    <s v="ATTACHE PRINC ADM HOSP"/>
    <n v="27460"/>
    <s v="BUSSON"/>
    <s v="SONIA"/>
    <n v="0.5"/>
    <n v="0.5"/>
    <n v="0.5"/>
    <n v="0.5"/>
    <n v="0.5"/>
    <n v="0"/>
    <n v="0"/>
    <n v="0"/>
    <n v="0"/>
    <n v="0"/>
    <n v="0"/>
    <x v="3"/>
    <x v="9"/>
    <x v="0"/>
  </r>
  <r>
    <n v="1030"/>
    <s v="SERVICES FINANCIERS"/>
    <n v="0"/>
    <s v="TITULAIRE"/>
    <n v="1263"/>
    <s v="ADJOINT DES CADRES C.E."/>
    <n v="16361"/>
    <s v="GASNOT"/>
    <s v="BEATRICE"/>
    <n v="1"/>
    <n v="1"/>
    <n v="1"/>
    <n v="1"/>
    <n v="1"/>
    <n v="0"/>
    <n v="31"/>
    <n v="31"/>
    <n v="0"/>
    <n v="1"/>
    <n v="0"/>
    <x v="0"/>
    <x v="9"/>
    <x v="0"/>
  </r>
  <r>
    <n v="1030"/>
    <s v="SERVICES FINANCIERS"/>
    <n v="0"/>
    <s v="TITULAIRE"/>
    <n v="1326"/>
    <s v="ADJ. ADM. HOSP.  1ERE CL"/>
    <n v="339214"/>
    <s v="MOUSSEL"/>
    <s v="ELODIE"/>
    <n v="1"/>
    <n v="1"/>
    <n v="1"/>
    <n v="1"/>
    <n v="1"/>
    <n v="0"/>
    <n v="31"/>
    <n v="31"/>
    <n v="0"/>
    <n v="1"/>
    <n v="0"/>
    <x v="3"/>
    <x v="9"/>
    <x v="0"/>
  </r>
  <r>
    <n v="1030"/>
    <s v="SERVICES FINANCIERS"/>
    <n v="12"/>
    <s v="STAGIAIRE"/>
    <n v="1423"/>
    <s v="ADJ. ADM. HOSP.  2EME CL"/>
    <n v="346490"/>
    <s v="FOLLIN"/>
    <s v="SEBASTIEN"/>
    <n v="1"/>
    <n v="1"/>
    <n v="1"/>
    <n v="1"/>
    <n v="1"/>
    <n v="0"/>
    <n v="31"/>
    <n v="31"/>
    <n v="0"/>
    <n v="1"/>
    <n v="0"/>
    <x v="3"/>
    <x v="9"/>
    <x v="0"/>
  </r>
  <r>
    <n v="1071"/>
    <s v="STANDARD"/>
    <n v="0"/>
    <s v="TITULAIRE"/>
    <n v="1423"/>
    <s v="ADJ. ADM. HOSP.  2EME CL"/>
    <n v="334630"/>
    <s v="ROUKAS"/>
    <s v="ISSAM"/>
    <n v="1"/>
    <n v="1"/>
    <n v="1"/>
    <n v="1"/>
    <n v="1"/>
    <n v="0"/>
    <n v="31"/>
    <n v="31"/>
    <n v="0"/>
    <n v="1"/>
    <n v="0"/>
    <x v="3"/>
    <x v="9"/>
    <x v="0"/>
  </r>
  <r>
    <n v="1071"/>
    <s v="STANDARD"/>
    <n v="0"/>
    <s v="TITULAIRE"/>
    <n v="1423"/>
    <s v="ADJ. ADM. HOSP.  2EME CL"/>
    <n v="335825"/>
    <s v="BRIAM"/>
    <s v="CELINE"/>
    <n v="1"/>
    <n v="1"/>
    <n v="1"/>
    <n v="1"/>
    <n v="1"/>
    <n v="0"/>
    <n v="31"/>
    <n v="31"/>
    <n v="0"/>
    <n v="1"/>
    <n v="0"/>
    <x v="3"/>
    <x v="9"/>
    <x v="0"/>
  </r>
  <r>
    <n v="1071"/>
    <s v="STANDARD"/>
    <n v="0"/>
    <s v="TITULAIRE"/>
    <n v="1423"/>
    <s v="ADJ. ADM. HOSP.  2EME CL"/>
    <n v="335858"/>
    <s v="COCHEZ"/>
    <s v="SYLVIE"/>
    <n v="1"/>
    <n v="1"/>
    <n v="1"/>
    <n v="1"/>
    <n v="1"/>
    <n v="0"/>
    <n v="31"/>
    <n v="31"/>
    <n v="0"/>
    <n v="1"/>
    <n v="0"/>
    <x v="3"/>
    <x v="9"/>
    <x v="0"/>
  </r>
  <r>
    <n v="1071"/>
    <s v="STANDARD"/>
    <n v="0"/>
    <s v="TITULAIRE"/>
    <n v="1423"/>
    <s v="ADJ. ADM. HOSP.  2EME CL"/>
    <n v="340916"/>
    <s v="DOUCET"/>
    <s v="MICKAEL"/>
    <n v="1"/>
    <n v="1"/>
    <n v="1"/>
    <n v="1"/>
    <n v="1"/>
    <n v="0"/>
    <n v="31"/>
    <n v="31"/>
    <n v="0"/>
    <n v="1"/>
    <n v="0"/>
    <x v="3"/>
    <x v="9"/>
    <x v="0"/>
  </r>
  <r>
    <n v="1071"/>
    <s v="STANDARD"/>
    <n v="0"/>
    <s v="TITULAIRE"/>
    <n v="3256"/>
    <s v="A.S.H. QUALIFIE C.N."/>
    <n v="31729"/>
    <s v="CORNET"/>
    <s v="NATHALIE"/>
    <n v="1"/>
    <n v="1"/>
    <n v="1"/>
    <n v="1"/>
    <n v="1"/>
    <n v="0"/>
    <n v="31"/>
    <n v="31"/>
    <n v="0"/>
    <n v="1"/>
    <n v="0"/>
    <x v="0"/>
    <x v="9"/>
    <x v="0"/>
  </r>
  <r>
    <n v="1071"/>
    <s v="STANDARD"/>
    <n v="20"/>
    <s v="CONTRACTUEL"/>
    <n v="1423"/>
    <s v="ADJ. ADM. HOSP.  2EME CL"/>
    <n v="345240"/>
    <s v="JOLY"/>
    <s v="VINCENT"/>
    <n v="1"/>
    <n v="1"/>
    <n v="1"/>
    <n v="1"/>
    <n v="1"/>
    <n v="0"/>
    <n v="31"/>
    <n v="31"/>
    <n v="0"/>
    <n v="1"/>
    <n v="0"/>
    <x v="3"/>
    <x v="9"/>
    <x v="1"/>
  </r>
  <r>
    <n v="1072"/>
    <s v="CDP (CENTRE DOC PROF)"/>
    <n v="0"/>
    <s v="TITULAIRE"/>
    <n v="3003"/>
    <s v="AIDE SOIGNANT CLAS EXC"/>
    <n v="11277"/>
    <s v="BIARD-TRUFFAUT"/>
    <s v="VERONIQUE"/>
    <n v="1"/>
    <n v="1"/>
    <n v="1"/>
    <n v="1"/>
    <n v="1"/>
    <n v="0"/>
    <n v="31"/>
    <n v="31"/>
    <n v="0"/>
    <n v="1"/>
    <n v="0"/>
    <x v="0"/>
    <x v="9"/>
    <x v="0"/>
  </r>
  <r>
    <n v="1080"/>
    <s v="DIM-ARCHIVES MED."/>
    <n v="0"/>
    <s v="TITULAIRE"/>
    <n v="1361"/>
    <s v="ASSISTANT MEDICO-ADM. CN"/>
    <n v="335075"/>
    <s v="ANDRE"/>
    <s v="CINDY"/>
    <n v="1"/>
    <n v="1"/>
    <n v="1"/>
    <n v="1"/>
    <n v="1"/>
    <n v="0"/>
    <n v="31"/>
    <n v="31"/>
    <n v="0"/>
    <n v="1"/>
    <n v="0"/>
    <x v="3"/>
    <x v="9"/>
    <x v="0"/>
  </r>
  <r>
    <n v="1080"/>
    <s v="DIM-ARCHIVES MED."/>
    <s v="6E"/>
    <s v="PRATICIEN CONTRACTUEL CDI"/>
    <s v="C190"/>
    <s v="PRATICIEN HOSP. CONT."/>
    <n v="346628"/>
    <s v="GEVREY"/>
    <s v="MURIEL"/>
    <n v="0.8"/>
    <n v="0.85699999999999998"/>
    <n v="0.8"/>
    <n v="0.85699999999999998"/>
    <n v="0.8"/>
    <n v="0"/>
    <n v="31"/>
    <n v="31"/>
    <n v="0"/>
    <n v="1"/>
    <n v="0"/>
    <x v="2"/>
    <x v="9"/>
    <x v="2"/>
  </r>
  <r>
    <n v="1090"/>
    <s v="DIRECTION AFFAIRES JURIDIQUES"/>
    <n v="0"/>
    <s v="TITULAIRE"/>
    <n v="350"/>
    <s v="DIRECT. ADJOINT HRS CL"/>
    <n v="347493"/>
    <s v="KASALA"/>
    <s v="LAURENT"/>
    <n v="1"/>
    <n v="1"/>
    <n v="1"/>
    <n v="1"/>
    <n v="0"/>
    <n v="1"/>
    <n v="31"/>
    <n v="31"/>
    <n v="31"/>
    <n v="1"/>
    <n v="0"/>
    <x v="6"/>
    <x v="9"/>
    <x v="0"/>
  </r>
  <r>
    <n v="1115"/>
    <s v="DRH"/>
    <n v="0"/>
    <s v="TITULAIRE"/>
    <n v="350"/>
    <s v="DIRECT. ADJOINT HRS CL"/>
    <n v="340224"/>
    <s v="CAVAZZONI"/>
    <s v="CHRISTINE"/>
    <n v="1"/>
    <n v="1"/>
    <n v="1"/>
    <n v="1"/>
    <n v="1"/>
    <n v="0"/>
    <n v="31"/>
    <n v="31"/>
    <n v="0"/>
    <n v="1"/>
    <n v="0"/>
    <x v="6"/>
    <x v="9"/>
    <x v="0"/>
  </r>
  <r>
    <n v="1115"/>
    <s v="DRH"/>
    <n v="0"/>
    <s v="TITULAIRE"/>
    <n v="423"/>
    <s v="ATTACHE PRINC ADM HOSP"/>
    <n v="19665"/>
    <s v="NORMAND"/>
    <s v="HELENE"/>
    <n v="1"/>
    <n v="1"/>
    <n v="1"/>
    <n v="1"/>
    <n v="1"/>
    <n v="0"/>
    <n v="31"/>
    <n v="31"/>
    <n v="0"/>
    <n v="1"/>
    <n v="0"/>
    <x v="3"/>
    <x v="9"/>
    <x v="0"/>
  </r>
  <r>
    <n v="1115"/>
    <s v="DRH"/>
    <n v="0"/>
    <s v="TITULAIRE"/>
    <n v="1261"/>
    <s v="ADJOINT DES CADRES C.N."/>
    <n v="23120"/>
    <s v="LEGOUEZ"/>
    <s v="LAURENCE"/>
    <n v="1"/>
    <n v="1"/>
    <n v="1"/>
    <n v="1"/>
    <n v="1"/>
    <n v="0"/>
    <n v="31"/>
    <n v="31"/>
    <n v="0"/>
    <n v="1"/>
    <n v="0"/>
    <x v="0"/>
    <x v="9"/>
    <x v="0"/>
  </r>
  <r>
    <n v="1115"/>
    <s v="DRH"/>
    <n v="0"/>
    <s v="TITULAIRE"/>
    <n v="1261"/>
    <s v="ADJOINT DES CADRES C.N."/>
    <n v="332496"/>
    <s v="DANET"/>
    <s v="LAETITIA"/>
    <n v="1"/>
    <n v="1"/>
    <n v="1"/>
    <n v="1"/>
    <n v="1"/>
    <n v="0"/>
    <n v="31"/>
    <n v="31"/>
    <n v="0"/>
    <n v="1"/>
    <n v="0"/>
    <x v="0"/>
    <x v="9"/>
    <x v="0"/>
  </r>
  <r>
    <n v="1115"/>
    <s v="DRH"/>
    <n v="0"/>
    <s v="TITULAIRE"/>
    <n v="1262"/>
    <s v="ADJOINT DES CADRES C.S."/>
    <n v="31966"/>
    <s v="VALERO"/>
    <s v="CHRISTINE"/>
    <n v="0.8"/>
    <n v="0.85699999999999998"/>
    <n v="0.8"/>
    <n v="0.85699999999999998"/>
    <n v="0.8"/>
    <n v="0"/>
    <n v="31"/>
    <n v="31"/>
    <n v="0"/>
    <n v="1"/>
    <n v="0"/>
    <x v="0"/>
    <x v="9"/>
    <x v="0"/>
  </r>
  <r>
    <n v="1115"/>
    <s v="DRH"/>
    <n v="0"/>
    <s v="TITULAIRE"/>
    <n v="1262"/>
    <s v="ADJOINT DES CADRES C.S."/>
    <n v="340745"/>
    <s v="ROCHEREUIL"/>
    <s v="CELIA"/>
    <n v="1"/>
    <n v="1"/>
    <n v="1"/>
    <n v="1"/>
    <n v="0"/>
    <n v="1"/>
    <n v="31"/>
    <n v="31"/>
    <n v="31"/>
    <n v="1"/>
    <n v="0"/>
    <x v="0"/>
    <x v="9"/>
    <x v="0"/>
  </r>
  <r>
    <n v="1115"/>
    <s v="DRH"/>
    <n v="0"/>
    <s v="TITULAIRE"/>
    <n v="1316"/>
    <s v="ADJ ADM HOSP PRINC 2 CL"/>
    <n v="20518"/>
    <s v="SENOVILLE"/>
    <s v="VALERIE"/>
    <n v="1"/>
    <n v="1"/>
    <n v="1"/>
    <n v="1"/>
    <n v="1"/>
    <n v="0"/>
    <n v="31"/>
    <n v="31"/>
    <n v="0"/>
    <n v="1"/>
    <n v="0"/>
    <x v="3"/>
    <x v="9"/>
    <x v="0"/>
  </r>
  <r>
    <n v="1115"/>
    <s v="DRH"/>
    <n v="0"/>
    <s v="TITULAIRE"/>
    <n v="1316"/>
    <s v="ADJ ADM HOSP PRINC 2 CL"/>
    <n v="333659"/>
    <s v="CADIOU"/>
    <s v="YANNICK"/>
    <n v="1"/>
    <n v="1"/>
    <n v="1"/>
    <n v="1"/>
    <n v="1"/>
    <n v="0"/>
    <n v="31"/>
    <n v="31"/>
    <n v="0"/>
    <n v="1"/>
    <n v="0"/>
    <x v="3"/>
    <x v="9"/>
    <x v="0"/>
  </r>
  <r>
    <n v="1115"/>
    <s v="DRH"/>
    <n v="0"/>
    <s v="TITULAIRE"/>
    <n v="1326"/>
    <s v="ADJ. ADM. HOSP.  1ERE CL"/>
    <n v="336872"/>
    <s v="VASEUX"/>
    <s v="DELPHINE"/>
    <n v="0.8"/>
    <n v="0.85699999999999998"/>
    <n v="0.8"/>
    <n v="0.85699999999999998"/>
    <n v="0.8"/>
    <n v="0"/>
    <n v="31"/>
    <n v="31"/>
    <n v="0"/>
    <n v="1"/>
    <n v="0"/>
    <x v="3"/>
    <x v="9"/>
    <x v="0"/>
  </r>
  <r>
    <n v="1115"/>
    <s v="DRH"/>
    <n v="0"/>
    <s v="TITULAIRE"/>
    <n v="1423"/>
    <s v="ADJ. ADM. HOSP.  2EME CL"/>
    <n v="341522"/>
    <s v="VOISIN"/>
    <s v="EMILIE"/>
    <n v="1"/>
    <n v="1"/>
    <n v="1"/>
    <n v="1"/>
    <n v="1"/>
    <n v="0"/>
    <n v="31"/>
    <n v="31"/>
    <n v="0"/>
    <n v="1"/>
    <n v="0"/>
    <x v="3"/>
    <x v="9"/>
    <x v="0"/>
  </r>
  <r>
    <n v="1115"/>
    <s v="DRH"/>
    <n v="0"/>
    <s v="TITULAIRE"/>
    <n v="1423"/>
    <s v="ADJ. ADM. HOSP.  2EME CL"/>
    <n v="343925"/>
    <s v="CARVAL"/>
    <s v="VIRGINIE"/>
    <n v="1"/>
    <n v="1"/>
    <n v="1"/>
    <n v="1"/>
    <n v="1"/>
    <n v="0"/>
    <n v="31"/>
    <n v="31"/>
    <n v="0"/>
    <n v="1"/>
    <n v="0"/>
    <x v="3"/>
    <x v="9"/>
    <x v="0"/>
  </r>
  <r>
    <n v="1115"/>
    <s v="DRH"/>
    <n v="0"/>
    <s v="TITULAIRE"/>
    <n v="1423"/>
    <s v="ADJ. ADM. HOSP.  2EME CL"/>
    <n v="347110"/>
    <s v="DU SOUICH"/>
    <s v="PATRICIA"/>
    <n v="1"/>
    <n v="1"/>
    <n v="1"/>
    <n v="1"/>
    <n v="1"/>
    <n v="0"/>
    <n v="31"/>
    <n v="31"/>
    <n v="0"/>
    <n v="1"/>
    <n v="0"/>
    <x v="3"/>
    <x v="9"/>
    <x v="0"/>
  </r>
  <r>
    <n v="1115"/>
    <s v="DRH"/>
    <n v="0"/>
    <s v="TITULAIRE"/>
    <s v="273A"/>
    <s v="(E) INFIRMIER D.E. CS"/>
    <n v="10638"/>
    <s v="JULES DIT MONTREUIL"/>
    <s v="FRANCOISE"/>
    <n v="1"/>
    <n v="1"/>
    <n v="1"/>
    <n v="1"/>
    <n v="0"/>
    <n v="1"/>
    <n v="31"/>
    <n v="31"/>
    <n v="31"/>
    <n v="1"/>
    <n v="0"/>
    <x v="0"/>
    <x v="9"/>
    <x v="0"/>
  </r>
  <r>
    <n v="1115"/>
    <s v="DRH"/>
    <n v="0"/>
    <s v="TITULAIRE"/>
    <n v="6013"/>
    <s v="PSYCHOLOGUE HORS CLASSE"/>
    <n v="22808"/>
    <s v="HESSELNBERG"/>
    <s v="MICHAEL"/>
    <n v="1"/>
    <n v="1"/>
    <n v="1"/>
    <n v="1"/>
    <n v="1"/>
    <n v="0"/>
    <n v="31"/>
    <n v="31"/>
    <n v="0"/>
    <n v="1"/>
    <n v="0"/>
    <x v="0"/>
    <x v="9"/>
    <x v="0"/>
  </r>
  <r>
    <n v="1115"/>
    <s v="DRH"/>
    <n v="20"/>
    <s v="CONTRACTUEL"/>
    <n v="1423"/>
    <s v="ADJ. ADM. HOSP.  2EME CL"/>
    <n v="347176"/>
    <s v="CONSTANS"/>
    <s v="MARION"/>
    <n v="1"/>
    <n v="1"/>
    <n v="1"/>
    <n v="1"/>
    <n v="1"/>
    <n v="0"/>
    <n v="31"/>
    <n v="31"/>
    <n v="0"/>
    <n v="1"/>
    <n v="0"/>
    <x v="3"/>
    <x v="9"/>
    <x v="1"/>
  </r>
  <r>
    <n v="1115"/>
    <s v="DRH"/>
    <n v="20"/>
    <s v="CONTRACTUEL"/>
    <n v="2617"/>
    <s v="ASE PRINCIPAL ASSISTANT SOCIAL"/>
    <n v="348130"/>
    <s v="LEGOUIX"/>
    <s v="CHANAEL"/>
    <n v="0.5"/>
    <n v="0.5"/>
    <n v="0.5"/>
    <n v="0.5"/>
    <n v="0.5"/>
    <n v="0"/>
    <n v="31"/>
    <n v="31"/>
    <n v="0"/>
    <n v="1"/>
    <n v="0"/>
    <x v="1"/>
    <x v="9"/>
    <x v="1"/>
  </r>
  <r>
    <n v="1125"/>
    <s v="MEDECINE DU TRAVAIL"/>
    <n v="20"/>
    <s v="CONTRACTUEL"/>
    <n v="6013"/>
    <s v="PSYCHOLOGUE HORS CLASSE"/>
    <n v="347085"/>
    <s v="LHERBIER"/>
    <s v="PATRICK"/>
    <n v="0.3"/>
    <n v="0.3"/>
    <n v="0.3"/>
    <n v="0.3"/>
    <n v="0.3"/>
    <n v="0"/>
    <n v="31"/>
    <n v="31"/>
    <n v="0"/>
    <n v="1"/>
    <n v="0"/>
    <x v="0"/>
    <x v="9"/>
    <x v="1"/>
  </r>
  <r>
    <n v="1151"/>
    <s v="FORMATION PROMOTIONNELLE"/>
    <n v="0"/>
    <s v="TITULAIRE"/>
    <n v="1326"/>
    <s v="ADJ. ADM. HOSP.  1ERE CL"/>
    <n v="340790"/>
    <s v="RACHIDI"/>
    <s v="SAMIA"/>
    <n v="9.7000000000000003E-2"/>
    <n v="9.7000000000000003E-2"/>
    <n v="9.7000000000000003E-2"/>
    <n v="9.7000000000000003E-2"/>
    <n v="9.7000000000000003E-2"/>
    <n v="0"/>
    <n v="3"/>
    <n v="3"/>
    <n v="0"/>
    <n v="1"/>
    <n v="0"/>
    <x v="3"/>
    <x v="9"/>
    <x v="0"/>
  </r>
  <r>
    <n v="1151"/>
    <s v="FORMATION PROMOTIONNELLE"/>
    <n v="0"/>
    <s v="TITULAIRE"/>
    <n v="3001"/>
    <s v="AIDE SOIGNANT"/>
    <n v="331879"/>
    <s v="MONSERE"/>
    <s v="KARINE"/>
    <n v="1"/>
    <n v="1"/>
    <n v="1"/>
    <n v="1"/>
    <n v="1"/>
    <n v="0"/>
    <n v="31"/>
    <n v="31"/>
    <n v="0"/>
    <n v="1"/>
    <n v="0"/>
    <x v="0"/>
    <x v="9"/>
    <x v="0"/>
  </r>
  <r>
    <n v="1151"/>
    <s v="FORMATION PROMOTIONNELLE"/>
    <n v="0"/>
    <s v="TITULAIRE"/>
    <n v="3008"/>
    <s v="AIDE MEDICO-PSYCHOL"/>
    <n v="331686"/>
    <s v="PICHOU"/>
    <s v="CAROLINE"/>
    <n v="0.54800000000000004"/>
    <n v="0.54800000000000004"/>
    <n v="0.54800000000000004"/>
    <n v="0.54800000000000004"/>
    <n v="0.54800000000000004"/>
    <n v="0"/>
    <n v="17"/>
    <n v="17"/>
    <n v="0"/>
    <n v="1"/>
    <n v="0"/>
    <x v="0"/>
    <x v="9"/>
    <x v="0"/>
  </r>
  <r>
    <n v="1151"/>
    <s v="FORMATION PROMOTIONNELLE"/>
    <n v="0"/>
    <s v="TITULAIRE"/>
    <n v="4302"/>
    <s v="OUVRIER PROF. QUALIFIE"/>
    <n v="333014"/>
    <s v="CONTOIS"/>
    <s v="STEPHANIE"/>
    <n v="9.7000000000000003E-2"/>
    <n v="9.7000000000000003E-2"/>
    <n v="9.7000000000000003E-2"/>
    <n v="9.7000000000000003E-2"/>
    <n v="9.7000000000000003E-2"/>
    <n v="0"/>
    <n v="3"/>
    <n v="3"/>
    <n v="0"/>
    <n v="1"/>
    <n v="0"/>
    <x v="4"/>
    <x v="9"/>
    <x v="0"/>
  </r>
  <r>
    <n v="1151"/>
    <s v="FORMATION PROMOTIONNELLE"/>
    <n v="20"/>
    <s v="CONTRACTUEL"/>
    <n v="3001"/>
    <s v="AIDE SOIGNANT"/>
    <n v="340406"/>
    <s v="MONNIER"/>
    <s v="FLORIAN"/>
    <n v="0.32300000000000001"/>
    <n v="0.32300000000000001"/>
    <n v="0.32300000000000001"/>
    <n v="0.32300000000000001"/>
    <n v="0.32300000000000001"/>
    <n v="0"/>
    <n v="10"/>
    <n v="10"/>
    <n v="0"/>
    <n v="1"/>
    <n v="0"/>
    <x v="0"/>
    <x v="9"/>
    <x v="1"/>
  </r>
  <r>
    <n v="1151"/>
    <s v="FORMATION PROMOTIONNELLE"/>
    <n v="20"/>
    <s v="CONTRACTUEL"/>
    <n v="3001"/>
    <s v="AIDE SOIGNANT"/>
    <n v="340417"/>
    <s v="MBOZO'O"/>
    <s v="GERTRUDE"/>
    <n v="0.77400000000000002"/>
    <n v="0.77400000000000002"/>
    <n v="0.77400000000000002"/>
    <n v="0.77400000000000002"/>
    <n v="0.77400000000000002"/>
    <n v="0"/>
    <n v="24"/>
    <n v="24"/>
    <n v="0"/>
    <n v="1"/>
    <n v="0"/>
    <x v="0"/>
    <x v="9"/>
    <x v="1"/>
  </r>
  <r>
    <n v="1151"/>
    <s v="FORMATION PROMOTIONNELLE"/>
    <n v="20"/>
    <s v="CONTRACTUEL"/>
    <n v="3001"/>
    <s v="AIDE SOIGNANT"/>
    <n v="341613"/>
    <s v="BA"/>
    <s v="DIANGA"/>
    <n v="0.67700000000000005"/>
    <n v="0.67700000000000005"/>
    <n v="0.67700000000000005"/>
    <n v="0.67700000000000005"/>
    <n v="0.67700000000000005"/>
    <n v="0"/>
    <n v="21"/>
    <n v="21"/>
    <n v="0"/>
    <n v="1"/>
    <n v="0"/>
    <x v="0"/>
    <x v="9"/>
    <x v="1"/>
  </r>
  <r>
    <n v="1151"/>
    <s v="FORMATION PROMOTIONNELLE"/>
    <n v="20"/>
    <s v="CONTRACTUEL"/>
    <n v="3256"/>
    <s v="A.S.H. QUALIFIE C.N."/>
    <n v="342627"/>
    <s v="LAGES"/>
    <s v="ELODIE"/>
    <n v="0.32300000000000001"/>
    <n v="0.32300000000000001"/>
    <n v="0.32300000000000001"/>
    <n v="0.32300000000000001"/>
    <n v="0.32300000000000001"/>
    <n v="0"/>
    <n v="10"/>
    <n v="10"/>
    <n v="0"/>
    <n v="1"/>
    <n v="0"/>
    <x v="0"/>
    <x v="9"/>
    <x v="1"/>
  </r>
  <r>
    <n v="1193"/>
    <s v="CSAPA MAD"/>
    <n v="0"/>
    <s v="TITULAIRE"/>
    <s v="243A"/>
    <s v="(E) INFIRMIER D.E. CN"/>
    <n v="31591"/>
    <s v="FABRE"/>
    <s v="AUDREY"/>
    <n v="0.8"/>
    <n v="0.85699999999999998"/>
    <n v="0.8"/>
    <n v="0.85699999999999998"/>
    <n v="0.8"/>
    <n v="0"/>
    <n v="31"/>
    <n v="31"/>
    <n v="0"/>
    <n v="1"/>
    <n v="0"/>
    <x v="0"/>
    <x v="11"/>
    <x v="0"/>
  </r>
  <r>
    <n v="1193"/>
    <s v="CSAPA MAD"/>
    <n v="0"/>
    <s v="TITULAIRE"/>
    <s v="243A"/>
    <s v="(E) INFIRMIER D.E. CN"/>
    <n v="346162"/>
    <s v="HYARD"/>
    <s v="FRANCOISE"/>
    <n v="1"/>
    <n v="1"/>
    <n v="1"/>
    <n v="1"/>
    <n v="1"/>
    <n v="0"/>
    <n v="31"/>
    <n v="31"/>
    <n v="0"/>
    <n v="1"/>
    <n v="0"/>
    <x v="0"/>
    <x v="11"/>
    <x v="0"/>
  </r>
  <r>
    <n v="1193"/>
    <s v="CSAPA MAD"/>
    <n v="0"/>
    <s v="TITULAIRE"/>
    <s v="2A01"/>
    <s v="INFIRMIER D.E. CAT A GR.1"/>
    <n v="336293"/>
    <s v="LEMOUFLE"/>
    <s v="ELISABETH"/>
    <n v="0.5"/>
    <n v="0.5"/>
    <n v="0.5"/>
    <n v="0.5"/>
    <n v="0.5"/>
    <n v="0"/>
    <n v="0"/>
    <n v="0"/>
    <n v="0"/>
    <n v="0"/>
    <n v="0"/>
    <x v="0"/>
    <x v="11"/>
    <x v="0"/>
  </r>
  <r>
    <n v="1193"/>
    <s v="CSAPA MAD"/>
    <n v="0"/>
    <s v="TITULAIRE"/>
    <n v="6012"/>
    <s v="PSYCHOLOGUE C.N."/>
    <n v="337059"/>
    <s v="BARRET"/>
    <s v="ISABELLE"/>
    <n v="0.8"/>
    <n v="0.85699999999999998"/>
    <n v="0.4"/>
    <n v="0.42899999999999999"/>
    <n v="0"/>
    <n v="0.8"/>
    <n v="31"/>
    <n v="15.5"/>
    <n v="31"/>
    <n v="1"/>
    <n v="0"/>
    <x v="0"/>
    <x v="11"/>
    <x v="0"/>
  </r>
  <r>
    <n v="1193"/>
    <s v="CSAPA MAD"/>
    <n v="25"/>
    <s v="CONTRACT.DE REMPLACEMENT"/>
    <n v="6012"/>
    <s v="PSYCHOLOGUE C.N."/>
    <n v="347728"/>
    <s v="TORO-CARDONA"/>
    <s v="ANGELICA"/>
    <n v="0.5"/>
    <n v="0.5"/>
    <n v="0.5"/>
    <n v="0.5"/>
    <n v="0.5"/>
    <n v="0"/>
    <n v="31"/>
    <n v="31"/>
    <n v="0"/>
    <n v="1"/>
    <n v="0"/>
    <x v="0"/>
    <x v="11"/>
    <x v="1"/>
  </r>
  <r>
    <n v="1193"/>
    <s v="CSAPA MAD"/>
    <n v="68"/>
    <s v="PRATICIENS HOSP. TPS PART"/>
    <s v="P241"/>
    <s v="PRATICIEN HOSP. TPS. PART"/>
    <n v="30486"/>
    <s v="VACHARD"/>
    <s v="GILLES"/>
    <n v="1"/>
    <n v="1"/>
    <n v="1"/>
    <n v="1"/>
    <n v="1"/>
    <n v="0"/>
    <n v="31"/>
    <n v="31"/>
    <n v="0"/>
    <n v="1"/>
    <n v="0"/>
    <x v="2"/>
    <x v="11"/>
    <x v="2"/>
  </r>
  <r>
    <n v="1193"/>
    <s v="CSAPA MAD"/>
    <s v="6V"/>
    <s v="PRATICIEN ATTACHE"/>
    <s v="B000"/>
    <s v="PRATICIEN ATTACHE TPL"/>
    <n v="346038"/>
    <s v="AMMEUX"/>
    <s v="LUCIE"/>
    <n v="0.5"/>
    <n v="0.5"/>
    <n v="0.5"/>
    <n v="0.5"/>
    <n v="0.5"/>
    <n v="0"/>
    <n v="0"/>
    <n v="0"/>
    <n v="0"/>
    <n v="0"/>
    <n v="0"/>
    <x v="2"/>
    <x v="11"/>
    <x v="2"/>
  </r>
  <r>
    <n v="1193"/>
    <s v="CSAPA MAD"/>
    <s v="6X"/>
    <s v="PRAT ATT NON TRIENNAL"/>
    <s v="B000"/>
    <s v="PRATICIEN ATTACHE TPL"/>
    <n v="342117"/>
    <s v="GAKUBA"/>
    <s v="LAURENT"/>
    <n v="0.3"/>
    <n v="0.3"/>
    <n v="0.3"/>
    <n v="0.3"/>
    <n v="0.3"/>
    <n v="0"/>
    <n v="31"/>
    <n v="31"/>
    <n v="0"/>
    <n v="1"/>
    <n v="0"/>
    <x v="2"/>
    <x v="11"/>
    <x v="2"/>
  </r>
  <r>
    <n v="1215"/>
    <s v="SERVICES ECONOMIQUES"/>
    <n v="0"/>
    <s v="TITULAIRE"/>
    <n v="350"/>
    <s v="DIRECT. ADJOINT HRS CL"/>
    <n v="337977"/>
    <s v="CAUVIN"/>
    <s v="JEAN-MICHEL"/>
    <n v="0.5"/>
    <n v="0.5"/>
    <n v="0.5"/>
    <n v="0.5"/>
    <n v="0.5"/>
    <n v="0"/>
    <n v="31"/>
    <n v="31"/>
    <n v="0"/>
    <n v="1"/>
    <n v="0"/>
    <x v="6"/>
    <x v="9"/>
    <x v="0"/>
  </r>
  <r>
    <n v="1215"/>
    <s v="SERVICES ECONOMIQUES"/>
    <n v="0"/>
    <s v="TITULAIRE"/>
    <n v="423"/>
    <s v="ATTACHE PRINC ADM HOSP"/>
    <n v="27460"/>
    <s v="BUSSON"/>
    <s v="SONIA"/>
    <n v="0.5"/>
    <n v="0.5"/>
    <n v="0.5"/>
    <n v="0.5"/>
    <n v="0.5"/>
    <n v="0"/>
    <n v="31"/>
    <n v="31"/>
    <n v="0"/>
    <n v="1"/>
    <n v="0"/>
    <x v="3"/>
    <x v="9"/>
    <x v="0"/>
  </r>
  <r>
    <n v="1215"/>
    <s v="SERVICES ECONOMIQUES"/>
    <n v="0"/>
    <s v="TITULAIRE"/>
    <n v="1261"/>
    <s v="ADJOINT DES CADRES C.N."/>
    <n v="331562"/>
    <s v="SINOIR"/>
    <s v="MARIANNICK"/>
    <n v="1"/>
    <n v="1"/>
    <n v="1"/>
    <n v="1"/>
    <n v="1"/>
    <n v="0"/>
    <n v="31"/>
    <n v="31"/>
    <n v="0"/>
    <n v="1"/>
    <n v="0"/>
    <x v="0"/>
    <x v="9"/>
    <x v="0"/>
  </r>
  <r>
    <n v="1215"/>
    <s v="SERVICES ECONOMIQUES"/>
    <n v="0"/>
    <s v="TITULAIRE"/>
    <n v="1261"/>
    <s v="ADJOINT DES CADRES C.N."/>
    <n v="347391"/>
    <s v="PALIERNE"/>
    <s v="VIRGINIE"/>
    <n v="1"/>
    <n v="1"/>
    <n v="1"/>
    <n v="1"/>
    <n v="1"/>
    <n v="0"/>
    <n v="31"/>
    <n v="31"/>
    <n v="0"/>
    <n v="1"/>
    <n v="0"/>
    <x v="0"/>
    <x v="9"/>
    <x v="0"/>
  </r>
  <r>
    <n v="1215"/>
    <s v="SERVICES ECONOMIQUES"/>
    <n v="0"/>
    <s v="TITULAIRE"/>
    <n v="1315"/>
    <s v="ADJ ADM HOSP PRINC 1 CL"/>
    <n v="13104"/>
    <s v="BAUCHET"/>
    <s v="PATRICE"/>
    <n v="1"/>
    <n v="1"/>
    <n v="1"/>
    <n v="1"/>
    <n v="1"/>
    <n v="0"/>
    <n v="31"/>
    <n v="31"/>
    <n v="0"/>
    <n v="1"/>
    <n v="0"/>
    <x v="3"/>
    <x v="9"/>
    <x v="0"/>
  </r>
  <r>
    <n v="1215"/>
    <s v="SERVICES ECONOMIQUES"/>
    <n v="0"/>
    <s v="TITULAIRE"/>
    <n v="1316"/>
    <s v="ADJ ADM HOSP PRINC 2 CL"/>
    <n v="337161"/>
    <s v="BOUADIL"/>
    <s v="DJAMILA"/>
    <n v="1"/>
    <n v="1"/>
    <n v="1"/>
    <n v="1"/>
    <n v="1"/>
    <n v="0"/>
    <n v="31"/>
    <n v="31"/>
    <n v="0"/>
    <n v="1"/>
    <n v="0"/>
    <x v="3"/>
    <x v="9"/>
    <x v="0"/>
  </r>
  <r>
    <n v="1215"/>
    <s v="SERVICES ECONOMIQUES"/>
    <n v="0"/>
    <s v="TITULAIRE"/>
    <n v="1326"/>
    <s v="ADJ. ADM. HOSP.  1ERE CL"/>
    <n v="338426"/>
    <s v="LE PICHON FREIN"/>
    <s v="VIRGINIE"/>
    <n v="1"/>
    <n v="1"/>
    <n v="1"/>
    <n v="1"/>
    <n v="1"/>
    <n v="0"/>
    <n v="31"/>
    <n v="31"/>
    <n v="0"/>
    <n v="1"/>
    <n v="0"/>
    <x v="3"/>
    <x v="9"/>
    <x v="0"/>
  </r>
  <r>
    <n v="1215"/>
    <s v="SERVICES ECONOMIQUES"/>
    <n v="0"/>
    <s v="TITULAIRE"/>
    <n v="1423"/>
    <s v="ADJ. ADM. HOSP.  2EME CL"/>
    <n v="342489"/>
    <s v="LAVANDIER"/>
    <s v="SARAH"/>
    <n v="1"/>
    <n v="1"/>
    <n v="1"/>
    <n v="1"/>
    <n v="1"/>
    <n v="0"/>
    <n v="31"/>
    <n v="31"/>
    <n v="0"/>
    <n v="1"/>
    <n v="0"/>
    <x v="3"/>
    <x v="9"/>
    <x v="0"/>
  </r>
  <r>
    <n v="1215"/>
    <s v="SERVICES ECONOMIQUES"/>
    <n v="12"/>
    <s v="STAGIAIRE"/>
    <n v="1423"/>
    <s v="ADJ. ADM. HOSP.  2EME CL"/>
    <n v="344000"/>
    <s v="LEGAY"/>
    <s v="MARION"/>
    <n v="1"/>
    <n v="1"/>
    <n v="1"/>
    <n v="1"/>
    <n v="1"/>
    <n v="0"/>
    <n v="31"/>
    <n v="31"/>
    <n v="0"/>
    <n v="1"/>
    <n v="0"/>
    <x v="3"/>
    <x v="9"/>
    <x v="0"/>
  </r>
  <r>
    <n v="1215"/>
    <s v="SERVICES ECONOMIQUES"/>
    <n v="20"/>
    <s v="CONTRACTUEL"/>
    <n v="5745"/>
    <s v="INGENIEUR HOSP EN CHEF CE"/>
    <n v="341238"/>
    <s v="VAVASSEUR"/>
    <s v="ALEXANDRE"/>
    <n v="1"/>
    <n v="1"/>
    <n v="1"/>
    <n v="1"/>
    <n v="1"/>
    <n v="0"/>
    <n v="31"/>
    <n v="31"/>
    <n v="0"/>
    <n v="1"/>
    <n v="0"/>
    <x v="4"/>
    <x v="9"/>
    <x v="1"/>
  </r>
  <r>
    <n v="1230"/>
    <s v="ATELIER REPROGRAPHIE"/>
    <n v="0"/>
    <s v="TITULAIRE"/>
    <n v="4202"/>
    <s v="MAITRE OUVRIER"/>
    <n v="19279"/>
    <s v="TROUVE"/>
    <s v="CHRISTIAN"/>
    <n v="0.36"/>
    <n v="0.36"/>
    <n v="0.36"/>
    <n v="0.36"/>
    <n v="0.36"/>
    <n v="0"/>
    <n v="0"/>
    <n v="0"/>
    <n v="0"/>
    <n v="0"/>
    <n v="0"/>
    <x v="4"/>
    <x v="10"/>
    <x v="0"/>
  </r>
  <r>
    <n v="1235"/>
    <s v="VAGUEMESTRE"/>
    <n v="0"/>
    <s v="TITULAIRE"/>
    <n v="4202"/>
    <s v="MAITRE OUVRIER"/>
    <n v="19279"/>
    <s v="TROUVE"/>
    <s v="CHRISTIAN"/>
    <n v="0.64"/>
    <n v="0.64"/>
    <n v="0.64"/>
    <n v="0.64"/>
    <n v="0.64"/>
    <n v="0"/>
    <n v="31"/>
    <n v="31"/>
    <n v="0"/>
    <n v="1"/>
    <n v="0"/>
    <x v="4"/>
    <x v="10"/>
    <x v="0"/>
  </r>
  <r>
    <n v="1235"/>
    <s v="VAGUEMESTRE"/>
    <n v="0"/>
    <s v="TITULAIRE"/>
    <n v="4302"/>
    <s v="OUVRIER PROF. QUALIFIE"/>
    <n v="28178"/>
    <s v="BOURLIER"/>
    <s v="DAVID"/>
    <n v="0.3"/>
    <n v="0.3"/>
    <n v="0.3"/>
    <n v="0.3"/>
    <n v="0.3"/>
    <n v="0"/>
    <n v="0"/>
    <n v="0"/>
    <n v="0"/>
    <n v="0"/>
    <n v="0"/>
    <x v="4"/>
    <x v="10"/>
    <x v="0"/>
  </r>
  <r>
    <n v="1240"/>
    <s v="MAGASIN GENERAL"/>
    <n v="0"/>
    <s v="TITULAIRE"/>
    <n v="4202"/>
    <s v="MAITRE OUVRIER"/>
    <n v="25544"/>
    <s v="LEHAUT"/>
    <s v="CEDRIC"/>
    <n v="1"/>
    <n v="1"/>
    <n v="1"/>
    <n v="1"/>
    <n v="1"/>
    <n v="0"/>
    <n v="31"/>
    <n v="31"/>
    <n v="0"/>
    <n v="1"/>
    <n v="0"/>
    <x v="4"/>
    <x v="10"/>
    <x v="0"/>
  </r>
  <r>
    <n v="1240"/>
    <s v="MAGASIN GENERAL"/>
    <n v="0"/>
    <s v="TITULAIRE"/>
    <n v="4437"/>
    <s v="AGENT ENTRETIEN QUALIFIE"/>
    <n v="334345"/>
    <s v="HERY"/>
    <s v="BERTRAND"/>
    <n v="1"/>
    <n v="1"/>
    <n v="1"/>
    <n v="1"/>
    <n v="1"/>
    <n v="0"/>
    <n v="31"/>
    <n v="31"/>
    <n v="0"/>
    <n v="1"/>
    <n v="0"/>
    <x v="4"/>
    <x v="10"/>
    <x v="0"/>
  </r>
  <r>
    <n v="1240"/>
    <s v="MAGASIN GENERAL"/>
    <s v="4V"/>
    <s v="EMPLOI D'AVENIR"/>
    <s v="D360"/>
    <s v="EMPLOI D'AVENIR"/>
    <n v="347132"/>
    <s v="URBAS"/>
    <s v="KEVIN"/>
    <n v="1"/>
    <n v="1"/>
    <n v="1"/>
    <n v="1"/>
    <n v="1"/>
    <n v="0"/>
    <n v="31"/>
    <n v="31"/>
    <n v="0"/>
    <n v="1"/>
    <n v="0"/>
    <x v="7"/>
    <x v="10"/>
    <x v="4"/>
  </r>
  <r>
    <n v="1355"/>
    <s v="BGM"/>
    <n v="0"/>
    <s v="TITULAIRE"/>
    <n v="1001"/>
    <s v="IDE C.SUP.SANTE PARAMEDICAL"/>
    <n v="16510"/>
    <s v="MILON"/>
    <s v="MARC"/>
    <n v="1"/>
    <n v="1"/>
    <n v="1"/>
    <n v="1"/>
    <n v="1"/>
    <n v="0"/>
    <n v="31"/>
    <n v="31"/>
    <n v="0"/>
    <n v="1"/>
    <n v="0"/>
    <x v="0"/>
    <x v="9"/>
    <x v="0"/>
  </r>
  <r>
    <n v="1355"/>
    <s v="BGM"/>
    <n v="0"/>
    <s v="TITULAIRE"/>
    <n v="1263"/>
    <s v="ADJOINT DES CADRES C.E."/>
    <n v="1070"/>
    <s v="COFFI QUAM DESSOU"/>
    <s v="CATHERINE"/>
    <n v="1"/>
    <n v="1"/>
    <n v="1"/>
    <n v="1"/>
    <n v="1"/>
    <n v="0"/>
    <n v="31"/>
    <n v="31"/>
    <n v="0"/>
    <n v="1"/>
    <n v="0"/>
    <x v="0"/>
    <x v="9"/>
    <x v="0"/>
  </r>
  <r>
    <n v="1355"/>
    <s v="BGM"/>
    <n v="0"/>
    <s v="TITULAIRE"/>
    <n v="1316"/>
    <s v="ADJ ADM HOSP PRINC 2 CL"/>
    <n v="19745"/>
    <s v="AUBER"/>
    <s v="SANDRA"/>
    <n v="1"/>
    <n v="1"/>
    <n v="1"/>
    <n v="1"/>
    <n v="1"/>
    <n v="0"/>
    <n v="31"/>
    <n v="31"/>
    <n v="0"/>
    <n v="1"/>
    <n v="0"/>
    <x v="3"/>
    <x v="9"/>
    <x v="0"/>
  </r>
  <r>
    <n v="1355"/>
    <s v="BGM"/>
    <n v="0"/>
    <s v="TITULAIRE"/>
    <n v="1316"/>
    <s v="ADJ ADM HOSP PRINC 2 CL"/>
    <n v="23243"/>
    <s v="JEAN"/>
    <s v="VIRGINIE"/>
    <n v="1"/>
    <n v="1"/>
    <n v="1"/>
    <n v="1"/>
    <n v="1"/>
    <n v="0"/>
    <n v="31"/>
    <n v="31"/>
    <n v="0"/>
    <n v="1"/>
    <n v="0"/>
    <x v="3"/>
    <x v="9"/>
    <x v="0"/>
  </r>
  <r>
    <n v="1355"/>
    <s v="BGM"/>
    <n v="0"/>
    <s v="TITULAIRE"/>
    <n v="1423"/>
    <s v="ADJ. ADM. HOSP.  2EME CL"/>
    <n v="335916"/>
    <s v="DENQUIN"/>
    <s v="CELINE"/>
    <n v="1"/>
    <n v="1"/>
    <n v="1"/>
    <n v="1"/>
    <n v="1"/>
    <n v="0"/>
    <n v="31"/>
    <n v="31"/>
    <n v="0"/>
    <n v="1"/>
    <n v="0"/>
    <x v="3"/>
    <x v="9"/>
    <x v="0"/>
  </r>
  <r>
    <n v="1355"/>
    <s v="BGM"/>
    <n v="0"/>
    <s v="TITULAIRE"/>
    <n v="1423"/>
    <s v="ADJ. ADM. HOSP.  2EME CL"/>
    <n v="339892"/>
    <s v="JOURDAIN"/>
    <s v="SANDRINE"/>
    <n v="1"/>
    <n v="1"/>
    <n v="1"/>
    <n v="1"/>
    <n v="1"/>
    <n v="0"/>
    <n v="31"/>
    <n v="31"/>
    <n v="0"/>
    <n v="1"/>
    <n v="0"/>
    <x v="3"/>
    <x v="9"/>
    <x v="0"/>
  </r>
  <r>
    <n v="1355"/>
    <s v="BGM"/>
    <n v="0"/>
    <s v="TITULAIRE"/>
    <n v="1423"/>
    <s v="ADJ. ADM. HOSP.  2EME CL"/>
    <n v="342208"/>
    <s v="MARTIN"/>
    <s v="JENNIFER"/>
    <n v="1"/>
    <n v="1"/>
    <n v="0.91900000000000004"/>
    <n v="0.91900000000000004"/>
    <n v="0.83899999999999997"/>
    <n v="0.161"/>
    <n v="31"/>
    <n v="28.5"/>
    <n v="5"/>
    <n v="1"/>
    <n v="0"/>
    <x v="3"/>
    <x v="9"/>
    <x v="0"/>
  </r>
  <r>
    <n v="1355"/>
    <s v="BGM"/>
    <n v="0"/>
    <s v="TITULAIRE"/>
    <n v="5715"/>
    <s v="INGENIEUR HOSPITALIER"/>
    <n v="27142"/>
    <s v="CANVILLE"/>
    <s v="NADEGE"/>
    <n v="0.5"/>
    <n v="0.5"/>
    <n v="0.5"/>
    <n v="0.5"/>
    <n v="0.5"/>
    <n v="0"/>
    <n v="0"/>
    <n v="0"/>
    <n v="0"/>
    <n v="0"/>
    <n v="0"/>
    <x v="4"/>
    <x v="9"/>
    <x v="0"/>
  </r>
  <r>
    <n v="1355"/>
    <s v="BGM"/>
    <s v="4U"/>
    <s v="CONTRAT UNIQUE INSERTION"/>
    <s v="D350"/>
    <s v="CONTRAT UNIQUE INSERTION"/>
    <n v="347347"/>
    <s v="LAURENT"/>
    <s v="DOMINIQUE"/>
    <n v="1"/>
    <n v="1"/>
    <n v="1"/>
    <n v="1"/>
    <n v="1"/>
    <n v="0"/>
    <n v="31"/>
    <n v="31"/>
    <n v="0"/>
    <n v="1"/>
    <n v="0"/>
    <x v="7"/>
    <x v="9"/>
    <x v="4"/>
  </r>
  <r>
    <n v="1360"/>
    <s v="GERANCE DE TUTELLES"/>
    <n v="0"/>
    <s v="TITULAIRE"/>
    <n v="1362"/>
    <s v="ASSISTANT MEDICO-ADM. CS"/>
    <n v="24031"/>
    <s v="GARCIA"/>
    <s v="ANNIE"/>
    <n v="1"/>
    <n v="1"/>
    <n v="1"/>
    <n v="1"/>
    <n v="1"/>
    <n v="0"/>
    <n v="31"/>
    <n v="31"/>
    <n v="0"/>
    <n v="1"/>
    <n v="0"/>
    <x v="3"/>
    <x v="9"/>
    <x v="0"/>
  </r>
  <r>
    <n v="1360"/>
    <s v="GERANCE DE TUTELLES"/>
    <n v="0"/>
    <s v="TITULAIRE"/>
    <n v="1363"/>
    <s v="ASSISTANT MEDICO-ADM. CE"/>
    <n v="344258"/>
    <s v="PELTIER"/>
    <s v="CHRISTINE"/>
    <n v="9.7000000000000003E-2"/>
    <n v="9.7000000000000003E-2"/>
    <n v="9.7000000000000003E-2"/>
    <n v="9.7000000000000003E-2"/>
    <n v="9.7000000000000003E-2"/>
    <n v="0"/>
    <n v="3"/>
    <n v="3"/>
    <n v="0"/>
    <n v="1"/>
    <n v="0"/>
    <x v="3"/>
    <x v="9"/>
    <x v="0"/>
  </r>
  <r>
    <n v="1360"/>
    <s v="GERANCE DE TUTELLES"/>
    <n v="0"/>
    <s v="TITULAIRE"/>
    <n v="2616"/>
    <s v="ASE PRINCIPAL EDUCATEUR SPEC."/>
    <n v="335734"/>
    <s v="CANCALON"/>
    <s v="PHILIPPE"/>
    <n v="1"/>
    <n v="1"/>
    <n v="1"/>
    <n v="1"/>
    <n v="0.96799999999999997"/>
    <n v="3.2000000000000001E-2"/>
    <n v="31"/>
    <n v="31"/>
    <n v="1"/>
    <n v="1"/>
    <n v="0"/>
    <x v="1"/>
    <x v="9"/>
    <x v="0"/>
  </r>
  <r>
    <n v="1365"/>
    <s v="CSTI-Animat.&amp; Act.soc."/>
    <n v="0"/>
    <s v="TITULAIRE"/>
    <n v="1801"/>
    <s v="IDE CADRE SANTE PARAMEDICAL"/>
    <n v="30216"/>
    <s v="EMBAREK"/>
    <s v="CHRISTIANE"/>
    <n v="1"/>
    <n v="1"/>
    <n v="1"/>
    <n v="1"/>
    <n v="0.96799999999999997"/>
    <n v="3.2000000000000001E-2"/>
    <n v="31"/>
    <n v="31"/>
    <n v="1"/>
    <n v="1"/>
    <n v="0"/>
    <x v="0"/>
    <x v="9"/>
    <x v="0"/>
  </r>
  <r>
    <n v="1365"/>
    <s v="CSTI-Animat.&amp; Act.soc."/>
    <n v="0"/>
    <s v="TITULAIRE"/>
    <s v="273A"/>
    <s v="(E) INFIRMIER D.E. CS"/>
    <n v="12837"/>
    <s v="BOURGEOIS"/>
    <s v="MARIE-LAURE"/>
    <n v="1"/>
    <n v="1"/>
    <n v="1"/>
    <n v="1"/>
    <n v="1"/>
    <n v="0"/>
    <n v="31"/>
    <n v="31"/>
    <n v="0"/>
    <n v="1"/>
    <n v="0"/>
    <x v="0"/>
    <x v="9"/>
    <x v="0"/>
  </r>
  <r>
    <n v="1365"/>
    <s v="CSTI-Animat.&amp; Act.soc."/>
    <n v="0"/>
    <s v="TITULAIRE"/>
    <s v="273A"/>
    <s v="(E) INFIRMIER D.E. CS"/>
    <n v="20915"/>
    <s v="MILON"/>
    <s v="NATHALIE"/>
    <n v="1"/>
    <n v="1"/>
    <n v="1"/>
    <n v="1"/>
    <n v="1"/>
    <n v="0"/>
    <n v="31"/>
    <n v="31"/>
    <n v="0"/>
    <n v="1"/>
    <n v="0"/>
    <x v="0"/>
    <x v="9"/>
    <x v="0"/>
  </r>
  <r>
    <n v="1365"/>
    <s v="CSTI-Animat.&amp; Act.soc."/>
    <n v="0"/>
    <s v="TITULAIRE"/>
    <n v="3001"/>
    <s v="AIDE SOIGNANT"/>
    <n v="335392"/>
    <s v="OUDOUX"/>
    <s v="STEPHANIE"/>
    <n v="0.8"/>
    <n v="0.85699999999999998"/>
    <n v="0.8"/>
    <n v="0.85699999999999998"/>
    <n v="0.8"/>
    <n v="0"/>
    <n v="31"/>
    <n v="31"/>
    <n v="0"/>
    <n v="1"/>
    <n v="0"/>
    <x v="0"/>
    <x v="9"/>
    <x v="0"/>
  </r>
  <r>
    <n v="1365"/>
    <s v="CSTI-Animat.&amp; Act.soc."/>
    <n v="0"/>
    <s v="TITULAIRE"/>
    <n v="3002"/>
    <s v="AIDE SOIGNANT CLAS SUP"/>
    <n v="20610"/>
    <s v="TESSIER SIMO"/>
    <s v="ELODIE"/>
    <n v="1"/>
    <n v="1"/>
    <n v="1"/>
    <n v="1"/>
    <n v="0.22600000000000001"/>
    <n v="0.77400000000000002"/>
    <n v="31"/>
    <n v="31"/>
    <n v="24"/>
    <n v="1"/>
    <n v="0"/>
    <x v="0"/>
    <x v="9"/>
    <x v="0"/>
  </r>
  <r>
    <n v="1365"/>
    <s v="CSTI-Animat.&amp; Act.soc."/>
    <n v="0"/>
    <s v="TITULAIRE"/>
    <n v="3002"/>
    <s v="AIDE SOIGNANT CLAS SUP"/>
    <n v="31977"/>
    <s v="LELONG"/>
    <s v="RACHEL"/>
    <n v="0.8"/>
    <n v="0.85699999999999998"/>
    <n v="0.8"/>
    <n v="0.85699999999999998"/>
    <n v="0.8"/>
    <n v="0"/>
    <n v="31"/>
    <n v="31"/>
    <n v="0"/>
    <n v="1"/>
    <n v="0"/>
    <x v="0"/>
    <x v="9"/>
    <x v="0"/>
  </r>
  <r>
    <n v="1365"/>
    <s v="CSTI-Animat.&amp; Act.soc."/>
    <n v="0"/>
    <s v="TITULAIRE"/>
    <n v="3003"/>
    <s v="AIDE SOIGNANT CLAS EXC"/>
    <n v="13771"/>
    <s v="MICHEL"/>
    <s v="MARTINE"/>
    <n v="0.8"/>
    <n v="0.85699999999999998"/>
    <n v="0.8"/>
    <n v="0.85699999999999998"/>
    <n v="0.8"/>
    <n v="0"/>
    <n v="31"/>
    <n v="31"/>
    <n v="0"/>
    <n v="1"/>
    <n v="0"/>
    <x v="0"/>
    <x v="9"/>
    <x v="0"/>
  </r>
  <r>
    <n v="1365"/>
    <s v="CSTI-Animat.&amp; Act.soc."/>
    <n v="0"/>
    <s v="TITULAIRE"/>
    <n v="3008"/>
    <s v="AIDE MEDICO-PSYCHOL"/>
    <n v="30599"/>
    <s v="AZMI"/>
    <s v="SYLVIE"/>
    <n v="1"/>
    <n v="1"/>
    <n v="1"/>
    <n v="1"/>
    <n v="0.80600000000000005"/>
    <n v="0.19400000000000001"/>
    <n v="31"/>
    <n v="31"/>
    <n v="6"/>
    <n v="1"/>
    <n v="0"/>
    <x v="0"/>
    <x v="9"/>
    <x v="0"/>
  </r>
  <r>
    <n v="1365"/>
    <s v="CSTI-Animat.&amp; Act.soc."/>
    <n v="0"/>
    <s v="TITULAIRE"/>
    <n v="3256"/>
    <s v="A.S.H. QUALIFIE C.N."/>
    <n v="331290"/>
    <s v="HUET"/>
    <s v="MARIA"/>
    <n v="0.5"/>
    <n v="0.5"/>
    <n v="0.5"/>
    <n v="0.5"/>
    <n v="0.5"/>
    <n v="0"/>
    <n v="31"/>
    <n v="31"/>
    <n v="0"/>
    <n v="1"/>
    <n v="0"/>
    <x v="0"/>
    <x v="9"/>
    <x v="0"/>
  </r>
  <r>
    <n v="1365"/>
    <s v="CSTI-Animat.&amp; Act.soc."/>
    <n v="0"/>
    <s v="TITULAIRE"/>
    <n v="4302"/>
    <s v="OUVRIER PROF. QUALIFIE"/>
    <n v="30293"/>
    <s v="DESCHAMPS"/>
    <s v="CARMEN"/>
    <n v="0.7"/>
    <n v="0.7"/>
    <n v="0.7"/>
    <n v="0.7"/>
    <n v="0.7"/>
    <n v="0"/>
    <n v="31"/>
    <n v="31"/>
    <n v="0"/>
    <n v="1"/>
    <n v="0"/>
    <x v="4"/>
    <x v="9"/>
    <x v="0"/>
  </r>
  <r>
    <n v="1365"/>
    <s v="CSTI-Animat.&amp; Act.soc."/>
    <n v="25"/>
    <s v="CONTRACT.DE REMPLACEMENT"/>
    <n v="3001"/>
    <s v="AIDE SOIGNANT"/>
    <n v="348108"/>
    <s v="LEFRANCOIS"/>
    <s v="LUDIVINE"/>
    <n v="0.22600000000000001"/>
    <n v="0.22600000000000001"/>
    <n v="0.22600000000000001"/>
    <n v="0.22600000000000001"/>
    <n v="0.22600000000000001"/>
    <n v="0"/>
    <n v="7"/>
    <n v="7"/>
    <n v="0"/>
    <n v="1"/>
    <n v="0"/>
    <x v="0"/>
    <x v="9"/>
    <x v="1"/>
  </r>
  <r>
    <n v="1365"/>
    <s v="CSTI-Animat.&amp; Act.soc."/>
    <n v="25"/>
    <s v="CONTRACT.DE REMPLACEMENT"/>
    <n v="3001"/>
    <s v="AIDE SOIGNANT"/>
    <n v="348593"/>
    <s v="MESLIN"/>
    <s v="ANAIS"/>
    <n v="0.129"/>
    <n v="0.129"/>
    <n v="0.129"/>
    <n v="0.129"/>
    <n v="0.129"/>
    <n v="0"/>
    <n v="4"/>
    <n v="4"/>
    <n v="0"/>
    <n v="1"/>
    <n v="0"/>
    <x v="0"/>
    <x v="9"/>
    <x v="1"/>
  </r>
  <r>
    <n v="1370"/>
    <s v="BANQUE DES MALADES"/>
    <n v="0"/>
    <s v="TITULAIRE"/>
    <n v="3256"/>
    <s v="A.S.H. QUALIFIE C.N."/>
    <n v="331290"/>
    <s v="HUET"/>
    <s v="MARIA"/>
    <n v="0.5"/>
    <n v="0.5"/>
    <n v="0.5"/>
    <n v="0.5"/>
    <n v="0.5"/>
    <n v="0"/>
    <n v="0"/>
    <n v="0"/>
    <n v="0"/>
    <n v="0"/>
    <n v="0"/>
    <x v="0"/>
    <x v="9"/>
    <x v="0"/>
  </r>
  <r>
    <n v="1370"/>
    <s v="BANQUE DES MALADES"/>
    <n v="0"/>
    <s v="TITULAIRE"/>
    <n v="4302"/>
    <s v="OUVRIER PROF. QUALIFIE"/>
    <n v="30293"/>
    <s v="DESCHAMPS"/>
    <s v="CARMEN"/>
    <n v="0.3"/>
    <n v="0.3"/>
    <n v="0.3"/>
    <n v="0.3"/>
    <n v="0.3"/>
    <n v="0"/>
    <n v="0"/>
    <n v="0"/>
    <n v="0"/>
    <n v="0"/>
    <n v="0"/>
    <x v="4"/>
    <x v="9"/>
    <x v="0"/>
  </r>
  <r>
    <n v="1375"/>
    <s v="CULTES-MAISON DES USAGERS"/>
    <n v="20"/>
    <s v="CONTRACTUEL"/>
    <n v="1370"/>
    <s v="AUMONIER"/>
    <n v="346923"/>
    <s v="DAUBANES"/>
    <s v="MICHEL"/>
    <n v="0.8"/>
    <n v="0.85699999999999998"/>
    <n v="0.8"/>
    <n v="0.85699999999999998"/>
    <n v="0.8"/>
    <n v="0"/>
    <n v="31"/>
    <n v="31"/>
    <n v="0"/>
    <n v="1"/>
    <n v="0"/>
    <x v="1"/>
    <x v="9"/>
    <x v="1"/>
  </r>
  <r>
    <n v="1380"/>
    <s v="AIDE REINSERTION"/>
    <n v="0"/>
    <s v="TITULAIRE"/>
    <n v="2623"/>
    <s v="CONS. ECO. SOC. ET FAM. CN"/>
    <n v="31820"/>
    <s v="GOUHIER"/>
    <s v="VERONIQUE"/>
    <n v="1"/>
    <n v="1"/>
    <n v="1"/>
    <n v="1"/>
    <n v="0.96799999999999997"/>
    <n v="3.2000000000000001E-2"/>
    <n v="31"/>
    <n v="31"/>
    <n v="1"/>
    <n v="1"/>
    <n v="0"/>
    <x v="1"/>
    <x v="5"/>
    <x v="0"/>
  </r>
  <r>
    <n v="1430"/>
    <s v="IFSIE"/>
    <n v="99"/>
    <s v="STAGIAIRE ALLOCATAIRE"/>
    <s v="D006"/>
    <s v="ATTRIBUT ALLOC. STAGIAIRE"/>
    <n v="14800"/>
    <s v="GUILBERT"/>
    <s v="CHRISTOPHE"/>
    <n v="1"/>
    <n v="1"/>
    <n v="1"/>
    <n v="1"/>
    <n v="1"/>
    <n v="0"/>
    <n v="31"/>
    <n v="31"/>
    <n v="0"/>
    <n v="1"/>
    <e v="#N/A"/>
    <x v="5"/>
    <x v="6"/>
    <x v="2"/>
  </r>
  <r>
    <n v="2010"/>
    <s v="NETTOYAGE"/>
    <n v="0"/>
    <s v="TITULAIRE"/>
    <n v="4116"/>
    <s v="AGENT DE MAITRISE PRINC"/>
    <n v="19031"/>
    <s v="DOUVILLE"/>
    <s v="JEAN PAUL"/>
    <n v="1"/>
    <n v="1"/>
    <n v="1"/>
    <n v="1"/>
    <n v="1"/>
    <n v="0"/>
    <n v="31"/>
    <n v="31"/>
    <n v="0"/>
    <n v="1"/>
    <n v="0"/>
    <x v="4"/>
    <x v="10"/>
    <x v="0"/>
  </r>
  <r>
    <n v="2010"/>
    <s v="NETTOYAGE"/>
    <n v="0"/>
    <s v="TITULAIRE"/>
    <n v="4202"/>
    <s v="MAITRE OUVRIER"/>
    <n v="18924"/>
    <s v="PASDELOUP"/>
    <s v="ISABELLE"/>
    <n v="1"/>
    <n v="1"/>
    <n v="1"/>
    <n v="1"/>
    <n v="1"/>
    <n v="0"/>
    <n v="31"/>
    <n v="31"/>
    <n v="0"/>
    <n v="1"/>
    <n v="0"/>
    <x v="4"/>
    <x v="10"/>
    <x v="0"/>
  </r>
  <r>
    <n v="2010"/>
    <s v="NETTOYAGE"/>
    <n v="0"/>
    <s v="TITULAIRE"/>
    <n v="4302"/>
    <s v="OUVRIER PROF. QUALIFIE"/>
    <n v="24188"/>
    <s v="FOLLIN"/>
    <s v="ERIC"/>
    <n v="1"/>
    <n v="1"/>
    <n v="1"/>
    <n v="1"/>
    <n v="1"/>
    <n v="0"/>
    <n v="31"/>
    <n v="31"/>
    <n v="0"/>
    <n v="1"/>
    <n v="0"/>
    <x v="4"/>
    <x v="10"/>
    <x v="0"/>
  </r>
  <r>
    <n v="2010"/>
    <s v="NETTOYAGE"/>
    <n v="0"/>
    <s v="TITULAIRE"/>
    <n v="4302"/>
    <s v="OUVRIER PROF. QUALIFIE"/>
    <n v="24450"/>
    <s v="BIDEAU"/>
    <s v="JACQUELINE"/>
    <n v="1"/>
    <n v="1"/>
    <n v="1"/>
    <n v="1"/>
    <n v="1"/>
    <n v="0"/>
    <n v="31"/>
    <n v="31"/>
    <n v="0"/>
    <n v="1"/>
    <n v="0"/>
    <x v="4"/>
    <x v="10"/>
    <x v="0"/>
  </r>
  <r>
    <n v="2010"/>
    <s v="NETTOYAGE"/>
    <n v="0"/>
    <s v="TITULAIRE"/>
    <n v="4302"/>
    <s v="OUVRIER PROF. QUALIFIE"/>
    <n v="28178"/>
    <s v="BOURLIER"/>
    <s v="DAVID"/>
    <n v="0.7"/>
    <n v="0.7"/>
    <n v="0.7"/>
    <n v="0.7"/>
    <n v="0.7"/>
    <n v="0"/>
    <n v="31"/>
    <n v="31"/>
    <n v="0"/>
    <n v="1"/>
    <n v="0"/>
    <x v="4"/>
    <x v="10"/>
    <x v="0"/>
  </r>
  <r>
    <n v="2010"/>
    <s v="NETTOYAGE"/>
    <n v="0"/>
    <s v="TITULAIRE"/>
    <n v="4302"/>
    <s v="OUVRIER PROF. QUALIFIE"/>
    <n v="30282"/>
    <s v="THIEULARD"/>
    <s v="FREDERIC"/>
    <n v="1"/>
    <n v="1"/>
    <n v="1"/>
    <n v="1"/>
    <n v="1"/>
    <n v="0"/>
    <n v="31"/>
    <n v="31"/>
    <n v="0"/>
    <n v="1"/>
    <n v="0"/>
    <x v="4"/>
    <x v="10"/>
    <x v="0"/>
  </r>
  <r>
    <n v="2010"/>
    <s v="NETTOYAGE"/>
    <n v="0"/>
    <s v="TITULAIRE"/>
    <n v="4437"/>
    <s v="AGENT ENTRETIEN QUALIFIE"/>
    <n v="338131"/>
    <s v="REGNOULT"/>
    <s v="DOMINIQUE"/>
    <n v="1"/>
    <n v="1"/>
    <n v="1"/>
    <n v="1"/>
    <n v="1"/>
    <n v="0"/>
    <n v="31"/>
    <n v="31"/>
    <n v="0"/>
    <n v="1"/>
    <n v="0"/>
    <x v="4"/>
    <x v="10"/>
    <x v="0"/>
  </r>
  <r>
    <n v="2010"/>
    <s v="NETTOYAGE"/>
    <n v="0"/>
    <s v="TITULAIRE"/>
    <n v="4437"/>
    <s v="AGENT ENTRETIEN QUALIFIE"/>
    <n v="338812"/>
    <s v="MURCIA"/>
    <s v="PRICILLIA"/>
    <n v="0.8"/>
    <n v="0.85699999999999998"/>
    <n v="0.8"/>
    <n v="0.85699999999999998"/>
    <n v="0.8"/>
    <n v="0"/>
    <n v="31"/>
    <n v="31"/>
    <n v="0"/>
    <n v="1"/>
    <n v="0"/>
    <x v="4"/>
    <x v="10"/>
    <x v="0"/>
  </r>
  <r>
    <n v="2010"/>
    <s v="NETTOYAGE"/>
    <n v="0"/>
    <s v="TITULAIRE"/>
    <n v="4437"/>
    <s v="AGENT ENTRETIEN QUALIFIE"/>
    <n v="347740"/>
    <s v="MALFILATRE"/>
    <s v="ISABELLE"/>
    <n v="1"/>
    <n v="1"/>
    <n v="1"/>
    <n v="1"/>
    <n v="1"/>
    <n v="0"/>
    <n v="31"/>
    <n v="31"/>
    <n v="0"/>
    <n v="1"/>
    <n v="0"/>
    <x v="4"/>
    <x v="10"/>
    <x v="0"/>
  </r>
  <r>
    <n v="2010"/>
    <s v="NETTOYAGE"/>
    <n v="0"/>
    <s v="TITULAIRE"/>
    <n v="5866"/>
    <s v="TECHN. SUP. HOSP. 1ERE CL"/>
    <n v="32980"/>
    <s v="VEPIERRE"/>
    <s v="JEAN"/>
    <n v="0.5"/>
    <n v="0.5"/>
    <n v="0.5"/>
    <n v="0.5"/>
    <n v="0.5"/>
    <n v="0"/>
    <n v="0"/>
    <n v="0"/>
    <n v="0"/>
    <n v="0"/>
    <n v="0"/>
    <x v="4"/>
    <x v="10"/>
    <x v="0"/>
  </r>
  <r>
    <n v="2010"/>
    <s v="NETTOYAGE"/>
    <n v="12"/>
    <s v="STAGIAIRE"/>
    <n v="4437"/>
    <s v="AGENT ENTRETIEN QUALIFIE"/>
    <n v="346027"/>
    <s v="ALLAOUA"/>
    <s v="KAMAL"/>
    <n v="1"/>
    <n v="1"/>
    <n v="1"/>
    <n v="1"/>
    <n v="0.96799999999999997"/>
    <n v="3.2000000000000001E-2"/>
    <n v="31"/>
    <n v="31"/>
    <n v="1"/>
    <n v="1"/>
    <n v="0"/>
    <x v="4"/>
    <x v="10"/>
    <x v="0"/>
  </r>
  <r>
    <n v="2010"/>
    <s v="NETTOYAGE"/>
    <n v="20"/>
    <s v="CONTRACTUEL"/>
    <n v="4437"/>
    <s v="AGENT ENTRETIEN QUALIFIE"/>
    <n v="346720"/>
    <s v="LECORGNE"/>
    <s v="FABIEN"/>
    <n v="1"/>
    <n v="1"/>
    <n v="1"/>
    <n v="1"/>
    <n v="1"/>
    <n v="0"/>
    <n v="31"/>
    <n v="31"/>
    <n v="0"/>
    <n v="1"/>
    <n v="0"/>
    <x v="4"/>
    <x v="10"/>
    <x v="1"/>
  </r>
  <r>
    <n v="2010"/>
    <s v="NETTOYAGE"/>
    <n v="25"/>
    <s v="CONTRACT.DE REMPLACEMENT"/>
    <n v="4437"/>
    <s v="AGENT ENTRETIEN QUALIFIE"/>
    <n v="348538"/>
    <s v="BOURAHLA"/>
    <s v="ALEXIS"/>
    <n v="1"/>
    <n v="1"/>
    <n v="1"/>
    <n v="1"/>
    <n v="1"/>
    <n v="0"/>
    <n v="31"/>
    <n v="31"/>
    <n v="0"/>
    <n v="1"/>
    <n v="0"/>
    <x v="4"/>
    <x v="10"/>
    <x v="1"/>
  </r>
  <r>
    <n v="2020"/>
    <s v="TRANSP. LOGISTIQUE"/>
    <n v="0"/>
    <s v="TITULAIRE"/>
    <n v="4222"/>
    <s v="MAITRE OUVRIER PRINCIPAL"/>
    <n v="15813"/>
    <s v="AULNETTE"/>
    <s v="PHILIPPE"/>
    <n v="1"/>
    <n v="1"/>
    <n v="1"/>
    <n v="1"/>
    <n v="1"/>
    <n v="0"/>
    <n v="31"/>
    <n v="31"/>
    <n v="0"/>
    <n v="1"/>
    <n v="0"/>
    <x v="4"/>
    <x v="10"/>
    <x v="0"/>
  </r>
  <r>
    <n v="2020"/>
    <s v="TRANSP. LOGISTIQUE"/>
    <n v="0"/>
    <s v="TITULAIRE"/>
    <n v="4302"/>
    <s v="OUVRIER PROF. QUALIFIE"/>
    <n v="333502"/>
    <s v="VEPIERRE"/>
    <s v="ANTOINE"/>
    <n v="1"/>
    <n v="1"/>
    <n v="1"/>
    <n v="1"/>
    <n v="1"/>
    <n v="0"/>
    <n v="31"/>
    <n v="31"/>
    <n v="0"/>
    <n v="1"/>
    <n v="0"/>
    <x v="4"/>
    <x v="10"/>
    <x v="0"/>
  </r>
  <r>
    <n v="2020"/>
    <s v="TRANSP. LOGISTIQUE"/>
    <n v="0"/>
    <s v="TITULAIRE"/>
    <n v="4437"/>
    <s v="AGENT ENTRETIEN QUALIFIE"/>
    <n v="342751"/>
    <s v="CARRE"/>
    <s v="THIERRY"/>
    <n v="1"/>
    <n v="1"/>
    <n v="1"/>
    <n v="1"/>
    <n v="0"/>
    <n v="1"/>
    <n v="31"/>
    <n v="31"/>
    <n v="31"/>
    <n v="1"/>
    <n v="0"/>
    <x v="4"/>
    <x v="10"/>
    <x v="0"/>
  </r>
  <r>
    <n v="2020"/>
    <s v="TRANSP. LOGISTIQUE"/>
    <n v="0"/>
    <s v="TITULAIRE"/>
    <n v="5866"/>
    <s v="TECHN. SUP. HOSP. 1ERE CL"/>
    <n v="20405"/>
    <s v="LEMARIE"/>
    <s v="EMMANUEL"/>
    <n v="0.8"/>
    <n v="0.8"/>
    <n v="0.8"/>
    <n v="0.8"/>
    <n v="0.8"/>
    <n v="0"/>
    <n v="31"/>
    <n v="31"/>
    <n v="0"/>
    <n v="1"/>
    <n v="0"/>
    <x v="4"/>
    <x v="10"/>
    <x v="0"/>
  </r>
  <r>
    <n v="2020"/>
    <s v="TRANSP. LOGISTIQUE"/>
    <n v="20"/>
    <s v="CONTRACTUEL"/>
    <n v="4437"/>
    <s v="AGENT ENTRETIEN QUALIFIE"/>
    <n v="346060"/>
    <s v="GREBOVAL"/>
    <s v="JOHN"/>
    <n v="1"/>
    <n v="1"/>
    <n v="1"/>
    <n v="1"/>
    <n v="1"/>
    <n v="0"/>
    <n v="31"/>
    <n v="31"/>
    <n v="0"/>
    <n v="1"/>
    <n v="0"/>
    <x v="4"/>
    <x v="10"/>
    <x v="1"/>
  </r>
  <r>
    <n v="2020"/>
    <s v="TRANSP. LOGISTIQUE"/>
    <n v="25"/>
    <s v="CONTRACT.DE REMPLACEMENT"/>
    <n v="4437"/>
    <s v="AGENT ENTRETIEN QUALIFIE"/>
    <n v="348480"/>
    <s v="DECHIRON"/>
    <s v="DORIAN"/>
    <n v="0.32300000000000001"/>
    <n v="0.32300000000000001"/>
    <n v="0.32300000000000001"/>
    <n v="0.32300000000000001"/>
    <n v="0.32300000000000001"/>
    <n v="0"/>
    <n v="10"/>
    <n v="10"/>
    <n v="0"/>
    <n v="1"/>
    <n v="0"/>
    <x v="4"/>
    <x v="10"/>
    <x v="1"/>
  </r>
  <r>
    <n v="2020"/>
    <s v="TRANSP. LOGISTIQUE"/>
    <n v="25"/>
    <s v="CONTRACT.DE REMPLACEMENT"/>
    <n v="4437"/>
    <s v="AGENT ENTRETIEN QUALIFIE"/>
    <n v="348607"/>
    <s v="DURAND"/>
    <s v="LUCAS"/>
    <n v="0.67700000000000005"/>
    <n v="0.67700000000000005"/>
    <n v="0.67700000000000005"/>
    <n v="0.67700000000000005"/>
    <n v="0.67700000000000005"/>
    <n v="0"/>
    <n v="21"/>
    <n v="21"/>
    <n v="0"/>
    <n v="1"/>
    <n v="0"/>
    <x v="4"/>
    <x v="10"/>
    <x v="1"/>
  </r>
  <r>
    <n v="2030"/>
    <s v="BLANCHISSERIE"/>
    <n v="0"/>
    <s v="TITULAIRE"/>
    <n v="4202"/>
    <s v="MAITRE OUVRIER"/>
    <n v="12258"/>
    <s v="PELCAR"/>
    <s v="MADELEINE"/>
    <n v="1"/>
    <n v="1"/>
    <n v="1"/>
    <n v="1"/>
    <n v="1"/>
    <n v="0"/>
    <n v="31"/>
    <n v="31"/>
    <n v="0"/>
    <n v="1"/>
    <n v="0"/>
    <x v="4"/>
    <x v="10"/>
    <x v="0"/>
  </r>
  <r>
    <n v="2030"/>
    <s v="BLANCHISSERIE"/>
    <n v="0"/>
    <s v="TITULAIRE"/>
    <n v="4202"/>
    <s v="MAITRE OUVRIER"/>
    <n v="19144"/>
    <s v="CARRE"/>
    <s v="MAGALI"/>
    <n v="1"/>
    <n v="1"/>
    <n v="1"/>
    <n v="1"/>
    <n v="1"/>
    <n v="0"/>
    <n v="31"/>
    <n v="31"/>
    <n v="0"/>
    <n v="1"/>
    <n v="0"/>
    <x v="4"/>
    <x v="10"/>
    <x v="0"/>
  </r>
  <r>
    <n v="2030"/>
    <s v="BLANCHISSERIE"/>
    <n v="0"/>
    <s v="TITULAIRE"/>
    <n v="4222"/>
    <s v="MAITRE OUVRIER PRINCIPAL"/>
    <n v="13057"/>
    <s v="LANEELLE"/>
    <s v="CATHERINE"/>
    <n v="0.9"/>
    <n v="0.91400000000000003"/>
    <n v="0.9"/>
    <n v="0.91400000000000003"/>
    <n v="0.9"/>
    <n v="0"/>
    <n v="31"/>
    <n v="31"/>
    <n v="0"/>
    <n v="1"/>
    <n v="0"/>
    <x v="4"/>
    <x v="10"/>
    <x v="0"/>
  </r>
  <r>
    <n v="2030"/>
    <s v="BLANCHISSERIE"/>
    <n v="0"/>
    <s v="TITULAIRE"/>
    <n v="4302"/>
    <s v="OUVRIER PROF. QUALIFIE"/>
    <n v="338969"/>
    <s v="LIARD"/>
    <s v="JEAN-MARC"/>
    <n v="1"/>
    <n v="1"/>
    <n v="1"/>
    <n v="1"/>
    <n v="1"/>
    <n v="0"/>
    <n v="31"/>
    <n v="31"/>
    <n v="0"/>
    <n v="1"/>
    <n v="0"/>
    <x v="4"/>
    <x v="10"/>
    <x v="0"/>
  </r>
  <r>
    <n v="2030"/>
    <s v="BLANCHISSERIE"/>
    <n v="0"/>
    <s v="TITULAIRE"/>
    <n v="4437"/>
    <s v="AGENT ENTRETIEN QUALIFIE"/>
    <n v="30908"/>
    <s v="DEHAIS"/>
    <s v="VALERIE"/>
    <n v="1"/>
    <n v="1"/>
    <n v="0.66100000000000003"/>
    <n v="0.66100000000000003"/>
    <n v="0"/>
    <n v="1"/>
    <n v="31"/>
    <n v="20.5"/>
    <n v="31"/>
    <n v="1"/>
    <n v="0"/>
    <x v="4"/>
    <x v="10"/>
    <x v="0"/>
  </r>
  <r>
    <n v="2030"/>
    <s v="BLANCHISSERIE"/>
    <n v="0"/>
    <s v="TITULAIRE"/>
    <n v="4437"/>
    <s v="AGENT ENTRETIEN QUALIFIE"/>
    <n v="336191"/>
    <s v="BRETON"/>
    <s v="AMELIE"/>
    <n v="1"/>
    <n v="1"/>
    <n v="1"/>
    <n v="1"/>
    <n v="1"/>
    <n v="0"/>
    <n v="31"/>
    <n v="31"/>
    <n v="0"/>
    <n v="1"/>
    <n v="0"/>
    <x v="4"/>
    <x v="10"/>
    <x v="0"/>
  </r>
  <r>
    <n v="2030"/>
    <s v="BLANCHISSERIE"/>
    <n v="0"/>
    <s v="TITULAIRE"/>
    <n v="5866"/>
    <s v="TECHN. SUP. HOSP. 1ERE CL"/>
    <n v="32980"/>
    <s v="VEPIERRE"/>
    <s v="JEAN"/>
    <n v="0.5"/>
    <n v="0.5"/>
    <n v="0.5"/>
    <n v="0.5"/>
    <n v="0.5"/>
    <n v="0"/>
    <n v="31"/>
    <n v="31"/>
    <n v="0"/>
    <n v="1"/>
    <n v="0"/>
    <x v="4"/>
    <x v="10"/>
    <x v="0"/>
  </r>
  <r>
    <n v="2030"/>
    <s v="BLANCHISSERIE"/>
    <s v="4V"/>
    <s v="EMPLOI D'AVENIR"/>
    <s v="D360"/>
    <s v="EMPLOI D'AVENIR"/>
    <n v="345320"/>
    <s v="PAPIN"/>
    <s v="ADRIEN"/>
    <n v="1"/>
    <n v="1"/>
    <n v="1"/>
    <n v="1"/>
    <n v="1"/>
    <n v="0"/>
    <n v="31"/>
    <n v="31"/>
    <n v="0"/>
    <n v="1"/>
    <n v="0"/>
    <x v="7"/>
    <x v="10"/>
    <x v="4"/>
  </r>
  <r>
    <n v="2030"/>
    <s v="BLANCHISSERIE"/>
    <s v="4V"/>
    <s v="EMPLOI D'AVENIR"/>
    <s v="D360"/>
    <s v="EMPLOI D'AVENIR"/>
    <n v="348458"/>
    <s v="COURVALLET"/>
    <s v="IRWEEN"/>
    <n v="1"/>
    <n v="1"/>
    <n v="1"/>
    <n v="1"/>
    <n v="1"/>
    <n v="0"/>
    <n v="31"/>
    <n v="31"/>
    <n v="0"/>
    <n v="1"/>
    <n v="0"/>
    <x v="7"/>
    <x v="10"/>
    <x v="4"/>
  </r>
  <r>
    <n v="2050"/>
    <s v="SECURITE-SURVEILLANCE"/>
    <n v="0"/>
    <s v="TITULAIRE"/>
    <n v="4202"/>
    <s v="MAITRE OUVRIER"/>
    <n v="15405"/>
    <s v="SABATER"/>
    <s v="DIDIER"/>
    <n v="0.5"/>
    <n v="1"/>
    <n v="0.5"/>
    <n v="1"/>
    <n v="0.5"/>
    <n v="0"/>
    <n v="31"/>
    <n v="31"/>
    <n v="0"/>
    <n v="1"/>
    <n v="0"/>
    <x v="4"/>
    <x v="10"/>
    <x v="0"/>
  </r>
  <r>
    <n v="2050"/>
    <s v="SECURITE-SURVEILLANCE"/>
    <n v="0"/>
    <s v="TITULAIRE"/>
    <n v="4302"/>
    <s v="OUVRIER PROF. QUALIFIE"/>
    <n v="335676"/>
    <s v="COPLO"/>
    <s v="ERIC"/>
    <n v="1"/>
    <n v="1"/>
    <n v="1"/>
    <n v="1"/>
    <n v="1"/>
    <n v="0"/>
    <n v="31"/>
    <n v="31"/>
    <n v="0"/>
    <n v="1"/>
    <n v="0"/>
    <x v="4"/>
    <x v="10"/>
    <x v="0"/>
  </r>
  <r>
    <n v="2050"/>
    <s v="SECURITE-SURVEILLANCE"/>
    <n v="0"/>
    <s v="TITULAIRE"/>
    <n v="4437"/>
    <s v="AGENT ENTRETIEN QUALIFIE"/>
    <n v="334709"/>
    <s v="MOUSSAOUI"/>
    <s v="JEBRINE"/>
    <n v="1"/>
    <n v="1"/>
    <n v="1"/>
    <n v="1"/>
    <n v="1"/>
    <n v="0"/>
    <n v="31"/>
    <n v="31"/>
    <n v="0"/>
    <n v="1"/>
    <n v="0"/>
    <x v="4"/>
    <x v="10"/>
    <x v="0"/>
  </r>
  <r>
    <n v="2050"/>
    <s v="SECURITE-SURVEILLANCE"/>
    <n v="0"/>
    <s v="TITULAIRE"/>
    <n v="4437"/>
    <s v="AGENT ENTRETIEN QUALIFIE"/>
    <n v="334980"/>
    <s v="RAPIN"/>
    <s v="SYLVAIN"/>
    <n v="1"/>
    <n v="1"/>
    <n v="1"/>
    <n v="1"/>
    <n v="1"/>
    <n v="0"/>
    <n v="31"/>
    <n v="31"/>
    <n v="0"/>
    <n v="1"/>
    <n v="0"/>
    <x v="4"/>
    <x v="10"/>
    <x v="0"/>
  </r>
  <r>
    <n v="2050"/>
    <s v="SECURITE-SURVEILLANCE"/>
    <n v="25"/>
    <s v="CONTRACT.DE REMPLACEMENT"/>
    <n v="4437"/>
    <s v="AGENT ENTRETIEN QUALIFIE"/>
    <n v="347507"/>
    <s v="TANKEU"/>
    <s v="PULCHERIE"/>
    <n v="0.5"/>
    <n v="0.5"/>
    <n v="0.5"/>
    <n v="0.5"/>
    <n v="0.5"/>
    <n v="0"/>
    <n v="31"/>
    <n v="31"/>
    <n v="0"/>
    <n v="1"/>
    <n v="0"/>
    <x v="4"/>
    <x v="10"/>
    <x v="1"/>
  </r>
  <r>
    <n v="2110"/>
    <s v="UNITE RELAIS"/>
    <n v="0"/>
    <s v="TITULAIRE"/>
    <n v="4202"/>
    <s v="MAITRE OUVRIER"/>
    <n v="11721"/>
    <s v="DEFRANOUX"/>
    <s v="MARIE-LAURE"/>
    <n v="1"/>
    <n v="1"/>
    <n v="1"/>
    <n v="1"/>
    <n v="1"/>
    <n v="0"/>
    <n v="31"/>
    <n v="31"/>
    <n v="0"/>
    <n v="1"/>
    <n v="0"/>
    <x v="4"/>
    <x v="10"/>
    <x v="0"/>
  </r>
  <r>
    <n v="2110"/>
    <s v="UNITE RELAIS"/>
    <n v="0"/>
    <s v="TITULAIRE"/>
    <n v="4202"/>
    <s v="MAITRE OUVRIER"/>
    <n v="12178"/>
    <s v="MONNIER"/>
    <s v="NATHALIE"/>
    <n v="1"/>
    <n v="1"/>
    <n v="1"/>
    <n v="1"/>
    <n v="0.71"/>
    <n v="0.28999999999999998"/>
    <n v="31"/>
    <n v="31"/>
    <n v="9"/>
    <n v="1"/>
    <n v="0"/>
    <x v="4"/>
    <x v="10"/>
    <x v="0"/>
  </r>
  <r>
    <n v="2110"/>
    <s v="UNITE RELAIS"/>
    <n v="0"/>
    <s v="TITULAIRE"/>
    <n v="4202"/>
    <s v="MAITRE OUVRIER"/>
    <n v="14027"/>
    <s v="CORDIER"/>
    <s v="ALAIN"/>
    <n v="0.75"/>
    <n v="0.75"/>
    <n v="0.75"/>
    <n v="0.75"/>
    <n v="0.75"/>
    <n v="0"/>
    <n v="31"/>
    <n v="31"/>
    <n v="0"/>
    <n v="1"/>
    <n v="0"/>
    <x v="4"/>
    <x v="10"/>
    <x v="0"/>
  </r>
  <r>
    <n v="2110"/>
    <s v="UNITE RELAIS"/>
    <n v="0"/>
    <s v="TITULAIRE"/>
    <n v="4202"/>
    <s v="MAITRE OUVRIER"/>
    <n v="26434"/>
    <s v="LEFEBVRE"/>
    <s v="MARC"/>
    <n v="1"/>
    <n v="1"/>
    <n v="1"/>
    <n v="1"/>
    <n v="1"/>
    <n v="0"/>
    <n v="31"/>
    <n v="31"/>
    <n v="0"/>
    <n v="1"/>
    <n v="0"/>
    <x v="4"/>
    <x v="10"/>
    <x v="0"/>
  </r>
  <r>
    <n v="2110"/>
    <s v="UNITE RELAIS"/>
    <n v="0"/>
    <s v="TITULAIRE"/>
    <n v="4302"/>
    <s v="OUVRIER PROF. QUALIFIE"/>
    <n v="20438"/>
    <s v="LETARD"/>
    <s v="STEPHANE"/>
    <n v="0.75"/>
    <n v="0.75"/>
    <n v="0.75"/>
    <n v="0.75"/>
    <n v="0.75"/>
    <n v="0"/>
    <n v="31"/>
    <n v="31"/>
    <n v="0"/>
    <n v="1"/>
    <n v="0"/>
    <x v="4"/>
    <x v="10"/>
    <x v="0"/>
  </r>
  <r>
    <n v="2110"/>
    <s v="UNITE RELAIS"/>
    <n v="0"/>
    <s v="TITULAIRE"/>
    <n v="4302"/>
    <s v="OUVRIER PROF. QUALIFIE"/>
    <n v="341293"/>
    <s v="DELAHAYE"/>
    <s v="ALAIN"/>
    <n v="1"/>
    <n v="1"/>
    <n v="1"/>
    <n v="1"/>
    <n v="1"/>
    <n v="0"/>
    <n v="31"/>
    <n v="31"/>
    <n v="0"/>
    <n v="1"/>
    <n v="0"/>
    <x v="4"/>
    <x v="10"/>
    <x v="0"/>
  </r>
  <r>
    <n v="2110"/>
    <s v="UNITE RELAIS"/>
    <n v="20"/>
    <s v="CONTRACTUEL"/>
    <n v="4302"/>
    <s v="OUVRIER PROF. QUALIFIE"/>
    <n v="346130"/>
    <s v="GABALI"/>
    <s v="DIANA"/>
    <n v="1"/>
    <n v="1"/>
    <n v="1"/>
    <n v="1"/>
    <n v="0.90300000000000002"/>
    <n v="9.7000000000000003E-2"/>
    <n v="31"/>
    <n v="31"/>
    <n v="3"/>
    <n v="1"/>
    <n v="0"/>
    <x v="4"/>
    <x v="10"/>
    <x v="1"/>
  </r>
  <r>
    <n v="2115"/>
    <s v="UCPA"/>
    <n v="0"/>
    <s v="TITULAIRE"/>
    <n v="4222"/>
    <s v="MAITRE OUVRIER PRINCIPAL"/>
    <n v="9297"/>
    <s v="CHEVALIER"/>
    <s v="JEAN-LOUIS"/>
    <n v="1"/>
    <n v="1"/>
    <n v="1"/>
    <n v="1"/>
    <n v="0"/>
    <n v="1"/>
    <n v="31"/>
    <n v="31"/>
    <n v="31"/>
    <n v="1"/>
    <n v="0"/>
    <x v="4"/>
    <x v="11"/>
    <x v="0"/>
  </r>
  <r>
    <n v="2140"/>
    <s v="SELF DU PERSONNEL"/>
    <n v="0"/>
    <s v="TITULAIRE"/>
    <n v="4202"/>
    <s v="MAITRE OUVRIER"/>
    <n v="14027"/>
    <s v="CORDIER"/>
    <s v="ALAIN"/>
    <n v="0.25"/>
    <n v="0.25"/>
    <n v="0.25"/>
    <n v="0.25"/>
    <n v="0.25"/>
    <n v="0"/>
    <n v="0"/>
    <n v="0"/>
    <n v="0"/>
    <n v="0"/>
    <n v="0"/>
    <x v="4"/>
    <x v="10"/>
    <x v="0"/>
  </r>
  <r>
    <n v="2140"/>
    <s v="SELF DU PERSONNEL"/>
    <n v="0"/>
    <s v="TITULAIRE"/>
    <n v="4302"/>
    <s v="OUVRIER PROF. QUALIFIE"/>
    <n v="20438"/>
    <s v="LETARD"/>
    <s v="STEPHANE"/>
    <n v="0.25"/>
    <n v="0.25"/>
    <n v="0.25"/>
    <n v="0.25"/>
    <n v="0.25"/>
    <n v="0"/>
    <n v="0"/>
    <n v="0"/>
    <n v="0"/>
    <n v="0"/>
    <n v="0"/>
    <x v="4"/>
    <x v="10"/>
    <x v="0"/>
  </r>
  <r>
    <n v="2160"/>
    <s v="DIETETIQUE"/>
    <n v="0"/>
    <s v="TITULAIRE"/>
    <n v="2957"/>
    <s v="DIETETICIEN C.S."/>
    <n v="331482"/>
    <s v="LAVOISIER"/>
    <s v="GREGORY"/>
    <n v="0.25"/>
    <n v="0.25"/>
    <n v="0.25"/>
    <n v="0.25"/>
    <n v="0.25"/>
    <n v="0"/>
    <n v="0"/>
    <n v="0"/>
    <n v="0"/>
    <n v="0"/>
    <n v="0"/>
    <x v="0"/>
    <x v="12"/>
    <x v="0"/>
  </r>
  <r>
    <n v="2160"/>
    <s v="DIETETIQUE"/>
    <n v="0"/>
    <s v="TITULAIRE"/>
    <n v="2957"/>
    <s v="DIETETICIEN C.S."/>
    <n v="337219"/>
    <s v="COMON"/>
    <s v="CATHERINE"/>
    <n v="0.15"/>
    <n v="0.15"/>
    <n v="0.15"/>
    <n v="0.15"/>
    <n v="0.15"/>
    <n v="0"/>
    <n v="0"/>
    <n v="0"/>
    <n v="0"/>
    <n v="0"/>
    <n v="0"/>
    <x v="0"/>
    <x v="12"/>
    <x v="0"/>
  </r>
  <r>
    <n v="2210"/>
    <s v="ATELIERS-TRAVAUX"/>
    <s v="4U"/>
    <s v="CONTRAT UNIQUE INSERTION"/>
    <s v="D350"/>
    <s v="CONTRAT UNIQUE INSERTION"/>
    <n v="346719"/>
    <s v="MENDES"/>
    <s v="EMERSON"/>
    <n v="1"/>
    <n v="1"/>
    <n v="1"/>
    <n v="1"/>
    <n v="1"/>
    <n v="0"/>
    <n v="31"/>
    <n v="31"/>
    <n v="0"/>
    <n v="1"/>
    <n v="0"/>
    <x v="7"/>
    <x v="10"/>
    <x v="4"/>
  </r>
  <r>
    <n v="2210"/>
    <s v="ATELIERS-TRAVAUX"/>
    <s v="4U"/>
    <s v="CONTRAT UNIQUE INSERTION"/>
    <s v="D350"/>
    <s v="CONTRAT UNIQUE INSERTION"/>
    <n v="348120"/>
    <s v="POULAIN"/>
    <s v="MAXIMILIEN"/>
    <n v="1"/>
    <n v="1"/>
    <n v="1"/>
    <n v="1"/>
    <n v="1"/>
    <n v="0"/>
    <n v="31"/>
    <n v="31"/>
    <n v="0"/>
    <n v="1"/>
    <n v="0"/>
    <x v="7"/>
    <x v="10"/>
    <x v="4"/>
  </r>
  <r>
    <n v="2211"/>
    <s v="ATELIER ELECTRICITE"/>
    <n v="0"/>
    <s v="TITULAIRE"/>
    <n v="4222"/>
    <s v="MAITRE OUVRIER PRINCIPAL"/>
    <n v="6550"/>
    <s v="BRISHOUAL"/>
    <s v="SERGE"/>
    <n v="1"/>
    <n v="1"/>
    <n v="1"/>
    <n v="1"/>
    <n v="1"/>
    <n v="0"/>
    <n v="31"/>
    <n v="31"/>
    <n v="0"/>
    <n v="1"/>
    <n v="0"/>
    <x v="4"/>
    <x v="10"/>
    <x v="0"/>
  </r>
  <r>
    <n v="2211"/>
    <s v="ATELIER ELECTRICITE"/>
    <n v="0"/>
    <s v="TITULAIRE"/>
    <n v="4302"/>
    <s v="OUVRIER PROF. QUALIFIE"/>
    <n v="330774"/>
    <s v="GARNIER"/>
    <s v="FREDERIC"/>
    <n v="1"/>
    <n v="1"/>
    <n v="1"/>
    <n v="1"/>
    <n v="1"/>
    <n v="0"/>
    <n v="31"/>
    <n v="31"/>
    <n v="0"/>
    <n v="1"/>
    <n v="0"/>
    <x v="4"/>
    <x v="10"/>
    <x v="0"/>
  </r>
  <r>
    <n v="2211"/>
    <s v="ATELIER ELECTRICITE"/>
    <n v="9"/>
    <s v="TITUL. DETACHE STAG."/>
    <n v="5846"/>
    <s v="TECHNICIEN HOSPITALIER"/>
    <n v="20450"/>
    <s v="VAXELAIRE"/>
    <s v="DIDIER"/>
    <n v="1"/>
    <n v="1"/>
    <n v="1"/>
    <n v="1"/>
    <n v="1"/>
    <n v="0"/>
    <n v="31"/>
    <n v="31"/>
    <n v="0"/>
    <n v="1"/>
    <n v="0"/>
    <x v="4"/>
    <x v="10"/>
    <x v="0"/>
  </r>
  <r>
    <n v="2211"/>
    <s v="ATELIER ELECTRICITE"/>
    <s v="4V"/>
    <s v="EMPLOI D'AVENIR"/>
    <s v="D360"/>
    <s v="EMPLOI D'AVENIR"/>
    <n v="347761"/>
    <s v="GERARD"/>
    <s v="JEREMIE"/>
    <n v="1"/>
    <n v="1"/>
    <n v="1"/>
    <n v="1"/>
    <n v="1"/>
    <n v="0"/>
    <n v="31"/>
    <n v="31"/>
    <n v="0"/>
    <n v="1"/>
    <n v="0"/>
    <x v="7"/>
    <x v="10"/>
    <x v="4"/>
  </r>
  <r>
    <n v="2212"/>
    <s v="ATELIER PLOMBERIE"/>
    <n v="0"/>
    <s v="TITULAIRE"/>
    <n v="4222"/>
    <s v="MAITRE OUVRIER PRINCIPAL"/>
    <n v="6095"/>
    <s v="GUILLEMIN"/>
    <s v="MARC"/>
    <n v="1"/>
    <n v="1"/>
    <n v="1"/>
    <n v="1"/>
    <n v="1"/>
    <n v="0"/>
    <n v="31"/>
    <n v="31"/>
    <n v="0"/>
    <n v="1"/>
    <n v="0"/>
    <x v="4"/>
    <x v="10"/>
    <x v="0"/>
  </r>
  <r>
    <n v="2212"/>
    <s v="ATELIER PLOMBERIE"/>
    <n v="0"/>
    <s v="TITULAIRE"/>
    <n v="4302"/>
    <s v="OUVRIER PROF. QUALIFIE"/>
    <n v="345024"/>
    <s v="JIMENEZ-GONZALEZ"/>
    <s v="JOSE"/>
    <n v="1"/>
    <n v="1"/>
    <n v="1"/>
    <n v="1"/>
    <n v="1"/>
    <n v="0"/>
    <n v="31"/>
    <n v="31"/>
    <n v="0"/>
    <n v="1"/>
    <n v="0"/>
    <x v="4"/>
    <x v="10"/>
    <x v="0"/>
  </r>
  <r>
    <n v="2213"/>
    <s v="ATELIER MENUISERIE-SERRURERIE"/>
    <n v="0"/>
    <s v="TITULAIRE"/>
    <n v="4202"/>
    <s v="MAITRE OUVRIER"/>
    <n v="31627"/>
    <s v="HOUSTIN"/>
    <s v="SYLVAIN"/>
    <n v="1"/>
    <n v="1"/>
    <n v="1"/>
    <n v="1"/>
    <n v="1"/>
    <n v="0"/>
    <n v="31"/>
    <n v="31"/>
    <n v="0"/>
    <n v="1"/>
    <n v="0"/>
    <x v="4"/>
    <x v="10"/>
    <x v="0"/>
  </r>
  <r>
    <n v="2213"/>
    <s v="ATELIER MENUISERIE-SERRURERIE"/>
    <n v="0"/>
    <s v="TITULAIRE"/>
    <n v="4302"/>
    <s v="OUVRIER PROF. QUALIFIE"/>
    <n v="334913"/>
    <s v="LAIGRE"/>
    <s v="NICOLAS"/>
    <n v="1"/>
    <n v="1"/>
    <n v="1"/>
    <n v="1"/>
    <n v="1"/>
    <n v="0"/>
    <n v="31"/>
    <n v="31"/>
    <n v="0"/>
    <n v="1"/>
    <n v="0"/>
    <x v="4"/>
    <x v="10"/>
    <x v="0"/>
  </r>
  <r>
    <n v="2214"/>
    <s v="ATELIER PEINTURE"/>
    <n v="0"/>
    <s v="TITULAIRE"/>
    <n v="4202"/>
    <s v="MAITRE OUVRIER"/>
    <n v="23130"/>
    <s v="SEBIRE"/>
    <s v="PATRICK"/>
    <n v="1"/>
    <n v="1"/>
    <n v="1"/>
    <n v="1"/>
    <n v="1"/>
    <n v="0"/>
    <n v="31"/>
    <n v="31"/>
    <n v="0"/>
    <n v="1"/>
    <n v="0"/>
    <x v="4"/>
    <x v="10"/>
    <x v="0"/>
  </r>
  <r>
    <n v="2220"/>
    <s v="JARDINS"/>
    <n v="0"/>
    <s v="TITULAIRE"/>
    <n v="4222"/>
    <s v="MAITRE OUVRIER PRINCIPAL"/>
    <n v="19869"/>
    <s v="LOUVEAU"/>
    <s v="PASCAL"/>
    <n v="1"/>
    <n v="1"/>
    <n v="1"/>
    <n v="1"/>
    <n v="1"/>
    <n v="0"/>
    <n v="31"/>
    <n v="31"/>
    <n v="0"/>
    <n v="1"/>
    <n v="0"/>
    <x v="4"/>
    <x v="10"/>
    <x v="0"/>
  </r>
  <r>
    <n v="2220"/>
    <s v="JARDINS"/>
    <n v="0"/>
    <s v="TITULAIRE"/>
    <n v="4302"/>
    <s v="OUVRIER PROF. QUALIFIE"/>
    <n v="26853"/>
    <s v="AUBE"/>
    <s v="JEAN-CLAUDE"/>
    <n v="1"/>
    <n v="1"/>
    <n v="1"/>
    <n v="1"/>
    <n v="1"/>
    <n v="0"/>
    <n v="31"/>
    <n v="31"/>
    <n v="0"/>
    <n v="1"/>
    <n v="0"/>
    <x v="4"/>
    <x v="10"/>
    <x v="0"/>
  </r>
  <r>
    <n v="2220"/>
    <s v="JARDINS"/>
    <n v="0"/>
    <s v="TITULAIRE"/>
    <n v="4302"/>
    <s v="OUVRIER PROF. QUALIFIE"/>
    <n v="32685"/>
    <s v="AUBERT"/>
    <s v="YVES-SERGE"/>
    <n v="1"/>
    <n v="1"/>
    <n v="1"/>
    <n v="1"/>
    <n v="1"/>
    <n v="0"/>
    <n v="31"/>
    <n v="31"/>
    <n v="0"/>
    <n v="1"/>
    <n v="0"/>
    <x v="4"/>
    <x v="10"/>
    <x v="0"/>
  </r>
  <r>
    <n v="2220"/>
    <s v="JARDINS"/>
    <n v="12"/>
    <s v="STAGIAIRE"/>
    <n v="4437"/>
    <s v="AGENT ENTRETIEN QUALIFIE"/>
    <n v="342740"/>
    <s v="RIQUET"/>
    <s v="PASCAL"/>
    <n v="1"/>
    <n v="1"/>
    <n v="1"/>
    <n v="1"/>
    <n v="1"/>
    <n v="0"/>
    <n v="31"/>
    <n v="31"/>
    <n v="0"/>
    <n v="1"/>
    <n v="0"/>
    <x v="4"/>
    <x v="10"/>
    <x v="0"/>
  </r>
  <r>
    <n v="2220"/>
    <s v="JARDINS"/>
    <s v="4V"/>
    <s v="EMPLOI D'AVENIR"/>
    <s v="D360"/>
    <s v="EMPLOI D'AVENIR"/>
    <n v="348447"/>
    <s v="FARRADECHE"/>
    <s v="FABIEN"/>
    <n v="1"/>
    <n v="1"/>
    <n v="1"/>
    <n v="1"/>
    <n v="1"/>
    <n v="0"/>
    <n v="31"/>
    <n v="31"/>
    <n v="0"/>
    <n v="1"/>
    <n v="0"/>
    <x v="7"/>
    <x v="10"/>
    <x v="4"/>
  </r>
  <r>
    <n v="2310"/>
    <s v="GARAGE-TRANSPORT"/>
    <n v="0"/>
    <s v="TITULAIRE"/>
    <n v="4202"/>
    <s v="MAITRE OUVRIER"/>
    <n v="19177"/>
    <s v="NOEL"/>
    <s v="PATRICK"/>
    <n v="1"/>
    <n v="1"/>
    <n v="1"/>
    <n v="1"/>
    <n v="1"/>
    <n v="0"/>
    <n v="31"/>
    <n v="31"/>
    <n v="0"/>
    <n v="1"/>
    <n v="0"/>
    <x v="4"/>
    <x v="10"/>
    <x v="0"/>
  </r>
  <r>
    <n v="2310"/>
    <s v="GARAGE-TRANSPORT"/>
    <n v="0"/>
    <s v="TITULAIRE"/>
    <n v="4202"/>
    <s v="MAITRE OUVRIER"/>
    <n v="21124"/>
    <s v="VERON"/>
    <s v="YANN"/>
    <n v="1"/>
    <n v="1"/>
    <n v="1"/>
    <n v="1"/>
    <n v="1"/>
    <n v="0"/>
    <n v="31"/>
    <n v="31"/>
    <n v="0"/>
    <n v="1"/>
    <n v="0"/>
    <x v="4"/>
    <x v="10"/>
    <x v="0"/>
  </r>
  <r>
    <n v="2310"/>
    <s v="GARAGE-TRANSPORT"/>
    <n v="0"/>
    <s v="TITULAIRE"/>
    <n v="4302"/>
    <s v="OUVRIER PROF. QUALIFIE"/>
    <n v="333411"/>
    <s v="CHALUMEAU"/>
    <s v="FRANCK"/>
    <n v="1"/>
    <n v="1"/>
    <n v="1"/>
    <n v="1"/>
    <n v="1"/>
    <n v="0"/>
    <n v="31"/>
    <n v="31"/>
    <n v="0"/>
    <n v="1"/>
    <n v="0"/>
    <x v="4"/>
    <x v="10"/>
    <x v="0"/>
  </r>
  <r>
    <n v="2310"/>
    <s v="GARAGE-TRANSPORT"/>
    <n v="0"/>
    <s v="TITULAIRE"/>
    <n v="4328"/>
    <s v="CONDUCT. AMBUL. HORS CAT"/>
    <n v="14264"/>
    <s v="ROUX"/>
    <s v="DIDIER"/>
    <n v="1"/>
    <n v="1"/>
    <n v="1"/>
    <n v="1"/>
    <n v="1"/>
    <n v="0"/>
    <n v="31"/>
    <n v="31"/>
    <n v="0"/>
    <n v="1"/>
    <n v="0"/>
    <x v="4"/>
    <x v="10"/>
    <x v="0"/>
  </r>
  <r>
    <n v="2310"/>
    <s v="GARAGE-TRANSPORT"/>
    <n v="0"/>
    <s v="TITULAIRE"/>
    <n v="5866"/>
    <s v="TECHN. SUP. HOSP. 1ERE CL"/>
    <n v="20405"/>
    <s v="LEMARIE"/>
    <s v="EMMANUEL"/>
    <n v="0.2"/>
    <n v="0.2"/>
    <n v="0.2"/>
    <n v="0.2"/>
    <n v="0.2"/>
    <n v="0"/>
    <n v="0"/>
    <n v="0"/>
    <n v="0"/>
    <n v="0"/>
    <n v="0"/>
    <x v="4"/>
    <x v="10"/>
    <x v="0"/>
  </r>
  <r>
    <n v="2310"/>
    <s v="GARAGE-TRANSPORT"/>
    <s v="4V"/>
    <s v="EMPLOI D'AVENIR"/>
    <s v="D360"/>
    <s v="EMPLOI D'AVENIR"/>
    <n v="347998"/>
    <s v="KEITA"/>
    <s v="SECKOU"/>
    <n v="1"/>
    <n v="1"/>
    <n v="1"/>
    <n v="1"/>
    <n v="1"/>
    <n v="0"/>
    <n v="31"/>
    <n v="31"/>
    <n v="0"/>
    <n v="1"/>
    <n v="0"/>
    <x v="7"/>
    <x v="10"/>
    <x v="4"/>
  </r>
  <r>
    <n v="3010"/>
    <s v="PHARMACIE"/>
    <n v="0"/>
    <s v="TITULAIRE"/>
    <n v="1821"/>
    <s v="P.PHARM. CADRE SANTE PARAMEDICAL"/>
    <n v="29454"/>
    <s v="CANTON"/>
    <s v="CORINNE"/>
    <n v="1"/>
    <n v="1"/>
    <n v="1"/>
    <n v="1"/>
    <n v="1"/>
    <n v="0"/>
    <n v="31"/>
    <n v="31"/>
    <n v="0"/>
    <n v="1"/>
    <n v="0"/>
    <x v="2"/>
    <x v="12"/>
    <x v="0"/>
  </r>
  <r>
    <n v="3010"/>
    <s v="PHARMACIE"/>
    <n v="0"/>
    <s v="TITULAIRE"/>
    <n v="2253"/>
    <s v="PREP. PHARMACIE HOSP. CN"/>
    <n v="337376"/>
    <s v="GAGGIO"/>
    <s v="SYLVAINE"/>
    <n v="1"/>
    <n v="1"/>
    <n v="1"/>
    <n v="1"/>
    <n v="1"/>
    <n v="0"/>
    <n v="31"/>
    <n v="31"/>
    <n v="0"/>
    <n v="1"/>
    <n v="0"/>
    <x v="2"/>
    <x v="12"/>
    <x v="0"/>
  </r>
  <r>
    <n v="3010"/>
    <s v="PHARMACIE"/>
    <n v="0"/>
    <s v="TITULAIRE"/>
    <n v="2254"/>
    <s v="PREP. PHARMACIE HOSP. CS"/>
    <n v="29385"/>
    <s v="BANDELIER"/>
    <s v="VALERIE"/>
    <n v="1"/>
    <n v="1"/>
    <n v="1"/>
    <n v="1"/>
    <n v="1"/>
    <n v="0"/>
    <n v="31"/>
    <n v="31"/>
    <n v="0"/>
    <n v="1"/>
    <n v="0"/>
    <x v="2"/>
    <x v="12"/>
    <x v="0"/>
  </r>
  <r>
    <n v="3010"/>
    <s v="PHARMACIE"/>
    <n v="0"/>
    <s v="TITULAIRE"/>
    <n v="2254"/>
    <s v="PREP. PHARMACIE HOSP. CS"/>
    <n v="32073"/>
    <s v="PAGE"/>
    <s v="PATRICIA"/>
    <n v="1"/>
    <n v="1"/>
    <n v="1"/>
    <n v="1"/>
    <n v="1"/>
    <n v="0"/>
    <n v="31"/>
    <n v="31"/>
    <n v="0"/>
    <n v="1"/>
    <n v="0"/>
    <x v="2"/>
    <x v="12"/>
    <x v="0"/>
  </r>
  <r>
    <n v="3010"/>
    <s v="PHARMACIE"/>
    <n v="12"/>
    <s v="STAGIAIRE"/>
    <n v="1423"/>
    <s v="ADJ. ADM. HOSP.  2EME CL"/>
    <n v="341668"/>
    <s v="GILBRIN"/>
    <s v="JESSICA"/>
    <n v="0.16"/>
    <n v="0.17100000000000001"/>
    <n v="0.16"/>
    <n v="0.17100000000000001"/>
    <n v="0.16"/>
    <n v="0"/>
    <n v="0"/>
    <n v="0"/>
    <n v="0"/>
    <n v="0"/>
    <n v="0"/>
    <x v="3"/>
    <x v="12"/>
    <x v="0"/>
  </r>
  <r>
    <n v="3010"/>
    <s v="PHARMACIE"/>
    <n v="25"/>
    <s v="CONTRACT.DE REMPLACEMENT"/>
    <n v="2253"/>
    <s v="PREP. PHARMACIE HOSP. CN"/>
    <n v="340600"/>
    <s v="LECHOPIER"/>
    <s v="VIRGINIE"/>
    <n v="0.75"/>
    <n v="0.75"/>
    <n v="0.75"/>
    <n v="0.75"/>
    <n v="0.75"/>
    <n v="0"/>
    <n v="31"/>
    <n v="31"/>
    <n v="0"/>
    <n v="1"/>
    <n v="0"/>
    <x v="2"/>
    <x v="12"/>
    <x v="1"/>
  </r>
  <r>
    <n v="3010"/>
    <s v="PHARMACIE"/>
    <n v="25"/>
    <s v="CONTRACT.DE REMPLACEMENT"/>
    <n v="2253"/>
    <s v="PREP. PHARMACIE HOSP. CN"/>
    <n v="347314"/>
    <s v="BERTRAND"/>
    <s v="MARIE-ALIX"/>
    <n v="0.5"/>
    <n v="0.5"/>
    <n v="0.5"/>
    <n v="0.5"/>
    <n v="0.5"/>
    <n v="0"/>
    <n v="31"/>
    <n v="31"/>
    <n v="0"/>
    <n v="1"/>
    <n v="0"/>
    <x v="2"/>
    <x v="12"/>
    <x v="1"/>
  </r>
  <r>
    <n v="3010"/>
    <s v="PHARMACIE"/>
    <n v="66"/>
    <s v="PRATICIEN HOSPITALIER"/>
    <s v="M214"/>
    <s v="PRAT. HOSP. N. C. S."/>
    <n v="18946"/>
    <s v="FRANCHITTI"/>
    <s v="SYLVIANE"/>
    <n v="1"/>
    <n v="1"/>
    <n v="1"/>
    <n v="1"/>
    <n v="1"/>
    <n v="0"/>
    <n v="31"/>
    <n v="31"/>
    <n v="0"/>
    <n v="1"/>
    <n v="0"/>
    <x v="2"/>
    <x v="12"/>
    <x v="2"/>
  </r>
  <r>
    <n v="3010"/>
    <s v="PHARMACIE"/>
    <n v="66"/>
    <s v="PRATICIEN HOSPITALIER"/>
    <s v="M214"/>
    <s v="PRAT. HOSP. N. C. S."/>
    <n v="344780"/>
    <s v="LE MONNIER"/>
    <s v="SOPHIE"/>
    <n v="0.9"/>
    <n v="0.9"/>
    <n v="0.9"/>
    <n v="0.9"/>
    <n v="0.9"/>
    <n v="0"/>
    <n v="31"/>
    <n v="31"/>
    <n v="0"/>
    <n v="1"/>
    <n v="0"/>
    <x v="2"/>
    <x v="12"/>
    <x v="2"/>
  </r>
  <r>
    <n v="3010"/>
    <s v="PHARMACIE"/>
    <s v="6X"/>
    <s v="PRAT ATT NON TRIENNAL"/>
    <s v="B000"/>
    <s v="PRATICIEN ATTACHE TPL"/>
    <n v="332033"/>
    <s v="DUBOIS"/>
    <s v="GENEVIEVE"/>
    <n v="0.161"/>
    <n v="0.161"/>
    <n v="0.161"/>
    <n v="0.161"/>
    <n v="0.161"/>
    <n v="0"/>
    <n v="5"/>
    <n v="5"/>
    <n v="0"/>
    <n v="1"/>
    <n v="0"/>
    <x v="2"/>
    <x v="12"/>
    <x v="2"/>
  </r>
  <r>
    <n v="3300"/>
    <s v="CABINET DENTAIRE"/>
    <n v="0"/>
    <s v="TITULAIRE"/>
    <n v="3002"/>
    <s v="AIDE SOIGNANT CLAS SUP"/>
    <n v="17397"/>
    <s v="AMBLOT"/>
    <s v="VALERIE"/>
    <n v="0.2"/>
    <n v="0.2"/>
    <n v="0.2"/>
    <n v="0.2"/>
    <n v="0.2"/>
    <n v="0"/>
    <n v="0"/>
    <n v="0"/>
    <n v="0"/>
    <n v="0"/>
    <n v="0"/>
    <x v="0"/>
    <x v="12"/>
    <x v="0"/>
  </r>
  <r>
    <n v="3300"/>
    <s v="CABINET DENTAIRE"/>
    <n v="12"/>
    <s v="STAGIAIRE"/>
    <n v="1423"/>
    <s v="ADJ. ADM. HOSP.  2EME CL"/>
    <n v="341668"/>
    <s v="GILBRIN"/>
    <s v="JESSICA"/>
    <n v="0.08"/>
    <n v="8.5999999999999993E-2"/>
    <n v="0.08"/>
    <n v="8.5999999999999993E-2"/>
    <n v="0.08"/>
    <n v="0"/>
    <n v="0"/>
    <n v="0"/>
    <n v="0"/>
    <n v="0"/>
    <n v="0"/>
    <x v="3"/>
    <x v="12"/>
    <x v="0"/>
  </r>
  <r>
    <n v="3300"/>
    <s v="CABINET DENTAIRE"/>
    <s v="6W"/>
    <s v="PRATICIEN ATTACHE ASSOCIE"/>
    <s v="B271"/>
    <s v="P.ATT.ASS. TPA AUTRE"/>
    <n v="334334"/>
    <s v="ALTUHAFY"/>
    <s v="MAHMOOD"/>
    <n v="0.2"/>
    <n v="0.2"/>
    <n v="0.2"/>
    <n v="0.2"/>
    <n v="0.2"/>
    <n v="0"/>
    <n v="31"/>
    <n v="31"/>
    <n v="0"/>
    <n v="1"/>
    <n v="0"/>
    <x v="2"/>
    <x v="12"/>
    <x v="2"/>
  </r>
  <r>
    <n v="3310"/>
    <s v="CS SOMATIQUES INTRA"/>
    <n v="12"/>
    <s v="STAGIAIRE"/>
    <n v="1423"/>
    <s v="ADJ. ADM. HOSP.  2EME CL"/>
    <n v="341668"/>
    <s v="GILBRIN"/>
    <s v="JESSICA"/>
    <n v="0.32"/>
    <n v="0.34300000000000003"/>
    <n v="0.32"/>
    <n v="0.34300000000000003"/>
    <n v="0.32"/>
    <n v="0"/>
    <n v="31"/>
    <n v="31"/>
    <n v="0"/>
    <n v="1"/>
    <n v="0"/>
    <x v="3"/>
    <x v="12"/>
    <x v="0"/>
  </r>
  <r>
    <n v="3310"/>
    <s v="CS SOMATIQUES INTRA"/>
    <n v="66"/>
    <s v="PRATICIEN HOSPITALIER"/>
    <s v="M214"/>
    <s v="PRAT. HOSP. N. C. S."/>
    <n v="21907"/>
    <s v="LEFEBVRE"/>
    <s v="ISABELLE"/>
    <n v="0.75"/>
    <n v="0.75"/>
    <n v="0.75"/>
    <n v="0.75"/>
    <n v="0.75"/>
    <n v="0"/>
    <n v="31"/>
    <n v="31"/>
    <n v="0"/>
    <n v="1"/>
    <n v="0"/>
    <x v="2"/>
    <x v="12"/>
    <x v="2"/>
  </r>
  <r>
    <n v="3310"/>
    <s v="CS SOMATIQUES INTRA"/>
    <s v="6V"/>
    <s v="PRATICIEN ATTACHE"/>
    <s v="B000"/>
    <s v="PRATICIEN ATTACHE TPL"/>
    <n v="345680"/>
    <s v="GOMOJA"/>
    <s v="IRINA"/>
    <n v="1"/>
    <n v="1"/>
    <n v="1"/>
    <n v="1"/>
    <n v="1"/>
    <n v="0"/>
    <n v="31"/>
    <n v="31"/>
    <n v="0"/>
    <n v="1"/>
    <n v="0"/>
    <x v="2"/>
    <x v="12"/>
    <x v="2"/>
  </r>
  <r>
    <n v="3310"/>
    <s v="CS SOMATIQUES INTRA"/>
    <s v="6V"/>
    <s v="PRATICIEN ATTACHE"/>
    <s v="B000"/>
    <s v="PRATICIEN ATTACHE TPL"/>
    <n v="346038"/>
    <s v="AMMEUX"/>
    <s v="LUCIE"/>
    <n v="0.5"/>
    <n v="0.5"/>
    <n v="0.5"/>
    <n v="0.5"/>
    <n v="0.5"/>
    <n v="0"/>
    <n v="31"/>
    <n v="31"/>
    <n v="0"/>
    <n v="1"/>
    <n v="0"/>
    <x v="2"/>
    <x v="12"/>
    <x v="2"/>
  </r>
  <r>
    <n v="3325"/>
    <s v="REEDUC. &amp; READAPT."/>
    <n v="0"/>
    <s v="TITULAIRE"/>
    <n v="1817"/>
    <s v="DIET. CADRE SANTE PARAMEDICAL"/>
    <n v="19712"/>
    <s v="COUETIL"/>
    <s v="NATHALIE"/>
    <n v="1"/>
    <n v="1"/>
    <n v="1"/>
    <n v="1"/>
    <n v="1"/>
    <n v="0"/>
    <n v="31"/>
    <n v="31"/>
    <n v="0"/>
    <n v="1"/>
    <n v="0"/>
    <x v="0"/>
    <x v="12"/>
    <x v="0"/>
  </r>
  <r>
    <n v="3325"/>
    <s v="REEDUC. &amp; READAPT."/>
    <n v="0"/>
    <s v="TITULAIRE"/>
    <s v="273A"/>
    <s v="(E) INFIRMIER D.E. CS"/>
    <n v="17149"/>
    <s v="JOLY"/>
    <s v="LAURENT"/>
    <n v="0.5"/>
    <n v="0.5"/>
    <n v="0.5"/>
    <n v="0.5"/>
    <n v="0"/>
    <n v="0.5"/>
    <n v="0"/>
    <n v="0"/>
    <n v="0"/>
    <n v="0"/>
    <n v="0"/>
    <x v="0"/>
    <x v="12"/>
    <x v="0"/>
  </r>
  <r>
    <n v="3325"/>
    <s v="REEDUC. &amp; READAPT."/>
    <n v="0"/>
    <s v="TITULAIRE"/>
    <n v="2944"/>
    <s v="PSYCHOMOTRICIEN C.N."/>
    <n v="345590"/>
    <s v="SERVANT"/>
    <s v="MARIE-LAURE"/>
    <n v="1"/>
    <n v="1"/>
    <n v="1"/>
    <n v="1"/>
    <n v="1"/>
    <n v="0"/>
    <n v="31"/>
    <n v="31"/>
    <n v="0"/>
    <n v="1"/>
    <n v="0"/>
    <x v="0"/>
    <x v="12"/>
    <x v="0"/>
  </r>
  <r>
    <n v="3325"/>
    <s v="REEDUC. &amp; READAPT."/>
    <n v="0"/>
    <s v="TITULAIRE"/>
    <n v="2957"/>
    <s v="DIETETICIEN C.S."/>
    <n v="331482"/>
    <s v="LAVOISIER"/>
    <s v="GREGORY"/>
    <n v="0.75"/>
    <n v="0.75"/>
    <n v="0.75"/>
    <n v="0.75"/>
    <n v="0.75"/>
    <n v="0"/>
    <n v="31"/>
    <n v="31"/>
    <n v="0"/>
    <n v="1"/>
    <n v="0"/>
    <x v="0"/>
    <x v="12"/>
    <x v="0"/>
  </r>
  <r>
    <n v="3325"/>
    <s v="REEDUC. &amp; READAPT."/>
    <n v="0"/>
    <s v="TITULAIRE"/>
    <n v="2957"/>
    <s v="DIETETICIEN C.S."/>
    <n v="337219"/>
    <s v="COMON"/>
    <s v="CATHERINE"/>
    <n v="0.85"/>
    <n v="0.85"/>
    <n v="0.85"/>
    <n v="0.85"/>
    <n v="0.85"/>
    <n v="0"/>
    <n v="31"/>
    <n v="31"/>
    <n v="0"/>
    <n v="1"/>
    <n v="0"/>
    <x v="0"/>
    <x v="12"/>
    <x v="0"/>
  </r>
  <r>
    <n v="3325"/>
    <s v="REEDUC. &amp; READAPT."/>
    <n v="0"/>
    <s v="TITULAIRE"/>
    <n v="2959"/>
    <s v="ERGOTHERAPEUTE C.S."/>
    <n v="337321"/>
    <s v="LHOTE"/>
    <s v="FRANÇOISE"/>
    <n v="1"/>
    <n v="1"/>
    <n v="1"/>
    <n v="1"/>
    <n v="1"/>
    <n v="0"/>
    <n v="31"/>
    <n v="31"/>
    <n v="0"/>
    <n v="1"/>
    <n v="0"/>
    <x v="0"/>
    <x v="12"/>
    <x v="0"/>
  </r>
  <r>
    <n v="3325"/>
    <s v="REEDUC. &amp; READAPT."/>
    <n v="0"/>
    <s v="TITULAIRE"/>
    <n v="3002"/>
    <s v="AIDE SOIGNANT CLAS SUP"/>
    <n v="17397"/>
    <s v="AMBLOT"/>
    <s v="VALERIE"/>
    <n v="0.8"/>
    <n v="0.8"/>
    <n v="0.8"/>
    <n v="0.8"/>
    <n v="0.8"/>
    <n v="0"/>
    <n v="31"/>
    <n v="31"/>
    <n v="0"/>
    <n v="1"/>
    <n v="0"/>
    <x v="0"/>
    <x v="12"/>
    <x v="0"/>
  </r>
  <r>
    <n v="3325"/>
    <s v="REEDUC. &amp; READAPT."/>
    <n v="12"/>
    <s v="STAGIAIRE"/>
    <n v="1423"/>
    <s v="ADJ. ADM. HOSP.  2EME CL"/>
    <n v="341668"/>
    <s v="GILBRIN"/>
    <s v="JESSICA"/>
    <n v="0.24"/>
    <n v="0.25700000000000001"/>
    <n v="0.24"/>
    <n v="0.25700000000000001"/>
    <n v="0.24"/>
    <n v="0"/>
    <n v="0"/>
    <n v="0"/>
    <n v="0"/>
    <n v="0"/>
    <n v="0"/>
    <x v="3"/>
    <x v="12"/>
    <x v="0"/>
  </r>
  <r>
    <n v="4151"/>
    <s v="U.FAYARD POURPRE"/>
    <n v="0"/>
    <s v="TITULAIRE"/>
    <n v="1801"/>
    <s v="IDE CADRE SANTE PARAMEDICAL"/>
    <n v="330887"/>
    <s v="LE DAMANY"/>
    <s v="INGRID"/>
    <n v="1"/>
    <n v="1"/>
    <n v="1"/>
    <n v="1"/>
    <n v="1"/>
    <n v="0"/>
    <n v="31"/>
    <n v="31"/>
    <n v="0"/>
    <n v="1"/>
    <n v="0"/>
    <x v="0"/>
    <x v="1"/>
    <x v="0"/>
  </r>
  <r>
    <n v="4151"/>
    <s v="U.FAYARD POURPRE"/>
    <n v="0"/>
    <s v="TITULAIRE"/>
    <s v="243A"/>
    <s v="(E) INFIRMIER D.E. CN"/>
    <n v="332634"/>
    <s v="LEBRET"/>
    <s v="MYRIAM"/>
    <n v="1"/>
    <n v="1"/>
    <n v="1"/>
    <n v="1"/>
    <n v="0"/>
    <n v="1"/>
    <n v="31"/>
    <n v="31"/>
    <n v="31"/>
    <n v="1"/>
    <n v="0"/>
    <x v="0"/>
    <x v="1"/>
    <x v="0"/>
  </r>
  <r>
    <n v="4151"/>
    <s v="U.FAYARD POURPRE"/>
    <n v="0"/>
    <s v="TITULAIRE"/>
    <s v="243A"/>
    <s v="(E) INFIRMIER D.E. CN"/>
    <n v="337252"/>
    <s v="LEMERCIER-GUYET"/>
    <s v="CELINE"/>
    <n v="1"/>
    <n v="1"/>
    <n v="1"/>
    <n v="1"/>
    <n v="1"/>
    <n v="0"/>
    <n v="31"/>
    <n v="31"/>
    <n v="0"/>
    <n v="1"/>
    <n v="0"/>
    <x v="0"/>
    <x v="1"/>
    <x v="0"/>
  </r>
  <r>
    <n v="4151"/>
    <s v="U.FAYARD POURPRE"/>
    <n v="0"/>
    <s v="TITULAIRE"/>
    <n v="2617"/>
    <s v="ASE PRINCIPAL ASSISTANT SOCIAL"/>
    <n v="333150"/>
    <s v="MAROTTE"/>
    <s v="CAROLINE"/>
    <n v="0.8"/>
    <n v="0.85699999999999998"/>
    <n v="0.8"/>
    <n v="0.85699999999999998"/>
    <n v="0.72299999999999998"/>
    <n v="7.6999999999999999E-2"/>
    <n v="31"/>
    <n v="31"/>
    <n v="3"/>
    <n v="1"/>
    <n v="0"/>
    <x v="1"/>
    <x v="1"/>
    <x v="0"/>
  </r>
  <r>
    <n v="4151"/>
    <s v="U.FAYARD POURPRE"/>
    <n v="0"/>
    <s v="TITULAIRE"/>
    <s v="273A"/>
    <s v="(E) INFIRMIER D.E. CS"/>
    <n v="16907"/>
    <s v="LEPRINCE"/>
    <s v="PASCAL"/>
    <n v="1"/>
    <n v="1"/>
    <n v="1"/>
    <n v="1"/>
    <n v="1"/>
    <n v="0"/>
    <n v="31"/>
    <n v="31"/>
    <n v="0"/>
    <n v="1"/>
    <n v="0"/>
    <x v="0"/>
    <x v="1"/>
    <x v="0"/>
  </r>
  <r>
    <n v="4151"/>
    <s v="U.FAYARD POURPRE"/>
    <n v="0"/>
    <s v="TITULAIRE"/>
    <s v="273A"/>
    <s v="(E) INFIRMIER D.E. CS"/>
    <n v="19483"/>
    <s v="DARRAS"/>
    <s v="VERONIQUE"/>
    <n v="1"/>
    <n v="1"/>
    <n v="1"/>
    <n v="1"/>
    <n v="0"/>
    <n v="1"/>
    <n v="31"/>
    <n v="31"/>
    <n v="31"/>
    <n v="1"/>
    <n v="0"/>
    <x v="0"/>
    <x v="1"/>
    <x v="0"/>
  </r>
  <r>
    <n v="4151"/>
    <s v="U.FAYARD POURPRE"/>
    <n v="0"/>
    <s v="TITULAIRE"/>
    <s v="273A"/>
    <s v="(E) INFIRMIER D.E. CS"/>
    <n v="22820"/>
    <s v="SIANE"/>
    <s v="SANDRINE"/>
    <n v="1"/>
    <n v="1"/>
    <n v="1"/>
    <n v="1"/>
    <n v="1"/>
    <n v="0"/>
    <n v="31"/>
    <n v="31"/>
    <n v="0"/>
    <n v="1"/>
    <n v="0"/>
    <x v="0"/>
    <x v="1"/>
    <x v="0"/>
  </r>
  <r>
    <n v="4151"/>
    <s v="U.FAYARD POURPRE"/>
    <n v="0"/>
    <s v="TITULAIRE"/>
    <s v="2A01"/>
    <s v="INFIRMIER D.E. CAT A GR.1"/>
    <n v="24836"/>
    <s v="LIBERMANN"/>
    <s v="NATHALIE"/>
    <n v="1"/>
    <n v="1"/>
    <n v="1"/>
    <n v="1"/>
    <n v="1"/>
    <n v="0"/>
    <n v="31"/>
    <n v="31"/>
    <n v="0"/>
    <n v="1"/>
    <n v="0"/>
    <x v="0"/>
    <x v="1"/>
    <x v="0"/>
  </r>
  <r>
    <n v="4151"/>
    <s v="U.FAYARD POURPRE"/>
    <n v="0"/>
    <s v="TITULAIRE"/>
    <s v="2A01"/>
    <s v="INFIRMIER D.E. CAT A GR.1"/>
    <n v="32288"/>
    <s v="MARY"/>
    <s v="PATRICIA"/>
    <n v="1"/>
    <n v="1"/>
    <n v="1"/>
    <n v="1"/>
    <n v="1"/>
    <n v="0"/>
    <n v="31"/>
    <n v="31"/>
    <n v="0"/>
    <n v="1"/>
    <n v="0"/>
    <x v="0"/>
    <x v="1"/>
    <x v="0"/>
  </r>
  <r>
    <n v="4151"/>
    <s v="U.FAYARD POURPRE"/>
    <n v="0"/>
    <s v="TITULAIRE"/>
    <s v="2A01"/>
    <s v="INFIRMIER D.E. CAT A GR.1"/>
    <n v="330876"/>
    <s v="HENNART"/>
    <s v="NICOLAS"/>
    <n v="1"/>
    <n v="1"/>
    <n v="1"/>
    <n v="1"/>
    <n v="1"/>
    <n v="0"/>
    <n v="31"/>
    <n v="31"/>
    <n v="0"/>
    <n v="1"/>
    <n v="0"/>
    <x v="0"/>
    <x v="1"/>
    <x v="0"/>
  </r>
  <r>
    <n v="4151"/>
    <s v="U.FAYARD POURPRE"/>
    <n v="0"/>
    <s v="TITULAIRE"/>
    <s v="2A01"/>
    <s v="INFIRMIER D.E. CAT A GR.1"/>
    <n v="332485"/>
    <s v="GRATIGNY"/>
    <s v="LAETITIA"/>
    <n v="0.8"/>
    <n v="0.85699999999999998"/>
    <n v="0.8"/>
    <n v="0.85699999999999998"/>
    <n v="0.8"/>
    <n v="0"/>
    <n v="31"/>
    <n v="31"/>
    <n v="0"/>
    <n v="1"/>
    <n v="0"/>
    <x v="0"/>
    <x v="1"/>
    <x v="0"/>
  </r>
  <r>
    <n v="4151"/>
    <s v="U.FAYARD POURPRE"/>
    <n v="0"/>
    <s v="TITULAIRE"/>
    <s v="2A01"/>
    <s v="INFIRMIER D.E. CAT A GR.1"/>
    <n v="334651"/>
    <s v="LEDUC"/>
    <s v="MATHIEU"/>
    <n v="1"/>
    <n v="1"/>
    <n v="1"/>
    <n v="1"/>
    <n v="1"/>
    <n v="0"/>
    <n v="31"/>
    <n v="31"/>
    <n v="0"/>
    <n v="1"/>
    <n v="0"/>
    <x v="0"/>
    <x v="1"/>
    <x v="0"/>
  </r>
  <r>
    <n v="4151"/>
    <s v="U.FAYARD POURPRE"/>
    <n v="0"/>
    <s v="TITULAIRE"/>
    <s v="2A01"/>
    <s v="INFIRMIER D.E. CAT A GR.1"/>
    <n v="337810"/>
    <s v="MAUPETIT"/>
    <s v="FLORIANE"/>
    <n v="0.8"/>
    <n v="0.85699999999999998"/>
    <n v="0.8"/>
    <n v="0.85699999999999998"/>
    <n v="0.8"/>
    <n v="0"/>
    <n v="31"/>
    <n v="31"/>
    <n v="0"/>
    <n v="1"/>
    <n v="0"/>
    <x v="0"/>
    <x v="1"/>
    <x v="0"/>
  </r>
  <r>
    <n v="4151"/>
    <s v="U.FAYARD POURPRE"/>
    <n v="0"/>
    <s v="TITULAIRE"/>
    <s v="2A01"/>
    <s v="INFIRMIER D.E. CAT A GR.1"/>
    <n v="337875"/>
    <s v="HENRI"/>
    <s v="CHRISTELLE"/>
    <n v="0.8"/>
    <n v="0.85699999999999998"/>
    <n v="0.8"/>
    <n v="0.85699999999999998"/>
    <n v="0.72299999999999998"/>
    <n v="7.6999999999999999E-2"/>
    <n v="31"/>
    <n v="31"/>
    <n v="3"/>
    <n v="1"/>
    <n v="0"/>
    <x v="0"/>
    <x v="1"/>
    <x v="0"/>
  </r>
  <r>
    <n v="4151"/>
    <s v="U.FAYARD POURPRE"/>
    <n v="0"/>
    <s v="TITULAIRE"/>
    <s v="2A01"/>
    <s v="INFIRMIER D.E. CAT A GR.1"/>
    <n v="340870"/>
    <s v="DELARUE"/>
    <s v="VIRGINIE"/>
    <n v="1"/>
    <n v="1"/>
    <n v="1"/>
    <n v="1"/>
    <n v="0"/>
    <n v="1"/>
    <n v="31"/>
    <n v="31"/>
    <n v="31"/>
    <n v="1"/>
    <n v="0"/>
    <x v="0"/>
    <x v="1"/>
    <x v="0"/>
  </r>
  <r>
    <n v="4151"/>
    <s v="U.FAYARD POURPRE"/>
    <n v="0"/>
    <s v="TITULAIRE"/>
    <s v="2B01"/>
    <s v="INFIRMIER D.E. CAT A GR.2"/>
    <n v="337398"/>
    <s v="COMON"/>
    <s v="JEAN YVES"/>
    <n v="1"/>
    <n v="1"/>
    <n v="1"/>
    <n v="1"/>
    <n v="1"/>
    <n v="0"/>
    <n v="31"/>
    <n v="31"/>
    <n v="0"/>
    <n v="1"/>
    <n v="0"/>
    <x v="0"/>
    <x v="1"/>
    <x v="0"/>
  </r>
  <r>
    <n v="4151"/>
    <s v="U.FAYARD POURPRE"/>
    <n v="0"/>
    <s v="TITULAIRE"/>
    <n v="3001"/>
    <s v="AIDE SOIGNANT"/>
    <n v="32700"/>
    <s v="ASADOUR"/>
    <s v="ESTHER"/>
    <n v="1"/>
    <n v="1"/>
    <n v="1"/>
    <n v="1"/>
    <n v="1"/>
    <n v="0"/>
    <n v="31"/>
    <n v="31"/>
    <n v="0"/>
    <n v="1"/>
    <n v="0"/>
    <x v="0"/>
    <x v="1"/>
    <x v="0"/>
  </r>
  <r>
    <n v="4151"/>
    <s v="U.FAYARD POURPRE"/>
    <n v="0"/>
    <s v="TITULAIRE"/>
    <n v="3001"/>
    <s v="AIDE SOIGNANT"/>
    <n v="32721"/>
    <s v="BOMPAIS"/>
    <s v="STEPHANIE"/>
    <n v="0.8"/>
    <n v="0.85699999999999998"/>
    <n v="0.8"/>
    <n v="0.85699999999999998"/>
    <n v="0.8"/>
    <n v="0"/>
    <n v="31"/>
    <n v="31"/>
    <n v="0"/>
    <n v="1"/>
    <n v="0"/>
    <x v="0"/>
    <x v="1"/>
    <x v="0"/>
  </r>
  <r>
    <n v="4151"/>
    <s v="U.FAYARD POURPRE"/>
    <n v="0"/>
    <s v="TITULAIRE"/>
    <n v="3001"/>
    <s v="AIDE SOIGNANT"/>
    <n v="332736"/>
    <s v="CUVELIER"/>
    <s v="STEEVE"/>
    <n v="1"/>
    <n v="1"/>
    <n v="1"/>
    <n v="1"/>
    <n v="1"/>
    <n v="0"/>
    <n v="31"/>
    <n v="31"/>
    <n v="0"/>
    <n v="1"/>
    <n v="0"/>
    <x v="0"/>
    <x v="1"/>
    <x v="0"/>
  </r>
  <r>
    <n v="4151"/>
    <s v="U.FAYARD POURPRE"/>
    <n v="0"/>
    <s v="TITULAIRE"/>
    <n v="3001"/>
    <s v="AIDE SOIGNANT"/>
    <n v="332805"/>
    <s v="THIBAUD"/>
    <s v="SOPHIE"/>
    <n v="1"/>
    <n v="1"/>
    <n v="1"/>
    <n v="1"/>
    <n v="1"/>
    <n v="0"/>
    <n v="31"/>
    <n v="31"/>
    <n v="0"/>
    <n v="1"/>
    <n v="0"/>
    <x v="0"/>
    <x v="1"/>
    <x v="0"/>
  </r>
  <r>
    <n v="4151"/>
    <s v="U.FAYARD POURPRE"/>
    <n v="0"/>
    <s v="TITULAIRE"/>
    <n v="3001"/>
    <s v="AIDE SOIGNANT"/>
    <n v="332929"/>
    <s v="TUVACHE"/>
    <s v="DANIELE"/>
    <n v="1"/>
    <n v="1"/>
    <n v="1"/>
    <n v="1"/>
    <n v="1"/>
    <n v="0"/>
    <n v="31"/>
    <n v="31"/>
    <n v="0"/>
    <n v="1"/>
    <n v="0"/>
    <x v="0"/>
    <x v="1"/>
    <x v="0"/>
  </r>
  <r>
    <n v="4151"/>
    <s v="U.FAYARD POURPRE"/>
    <n v="0"/>
    <s v="TITULAIRE"/>
    <n v="3002"/>
    <s v="AIDE SOIGNANT CLAS SUP"/>
    <n v="20744"/>
    <s v="ASTIER"/>
    <s v="SONIA"/>
    <n v="1"/>
    <n v="1"/>
    <n v="1"/>
    <n v="1"/>
    <n v="1"/>
    <n v="0"/>
    <n v="31"/>
    <n v="31"/>
    <n v="0"/>
    <n v="1"/>
    <n v="0"/>
    <x v="0"/>
    <x v="1"/>
    <x v="0"/>
  </r>
  <r>
    <n v="4151"/>
    <s v="U.FAYARD POURPRE"/>
    <n v="0"/>
    <s v="TITULAIRE"/>
    <n v="3002"/>
    <s v="AIDE SOIGNANT CLAS SUP"/>
    <n v="28382"/>
    <s v="MORICE"/>
    <s v="SYLVIE"/>
    <n v="0.8"/>
    <n v="0.85699999999999998"/>
    <n v="0.8"/>
    <n v="0.85699999999999998"/>
    <n v="0.8"/>
    <n v="0"/>
    <n v="31"/>
    <n v="31"/>
    <n v="0"/>
    <n v="1"/>
    <n v="0"/>
    <x v="0"/>
    <x v="1"/>
    <x v="0"/>
  </r>
  <r>
    <n v="4151"/>
    <s v="U.FAYARD POURPRE"/>
    <n v="0"/>
    <s v="TITULAIRE"/>
    <n v="3002"/>
    <s v="AIDE SOIGNANT CLAS SUP"/>
    <n v="331700"/>
    <s v="KAINOU"/>
    <s v="KARIM"/>
    <n v="1"/>
    <n v="1"/>
    <n v="1"/>
    <n v="1"/>
    <n v="1"/>
    <n v="0"/>
    <n v="31"/>
    <n v="31"/>
    <n v="0"/>
    <n v="1"/>
    <n v="0"/>
    <x v="0"/>
    <x v="1"/>
    <x v="0"/>
  </r>
  <r>
    <n v="4151"/>
    <s v="U.FAYARD POURPRE"/>
    <n v="0"/>
    <s v="TITULAIRE"/>
    <n v="3003"/>
    <s v="AIDE SOIGNANT CLAS EXC"/>
    <n v="13830"/>
    <s v="GASNIER"/>
    <s v="JOELLE"/>
    <n v="1"/>
    <n v="1"/>
    <n v="1"/>
    <n v="1"/>
    <n v="1"/>
    <n v="0"/>
    <n v="31"/>
    <n v="31"/>
    <n v="0"/>
    <n v="1"/>
    <n v="0"/>
    <x v="0"/>
    <x v="1"/>
    <x v="0"/>
  </r>
  <r>
    <n v="4151"/>
    <s v="U.FAYARD POURPRE"/>
    <n v="0"/>
    <s v="TITULAIRE"/>
    <n v="3003"/>
    <s v="AIDE SOIGNANT CLAS EXC"/>
    <n v="21306"/>
    <s v="BEAUTIER"/>
    <s v="ISABELLE"/>
    <n v="1"/>
    <n v="1"/>
    <n v="1"/>
    <n v="1"/>
    <n v="1"/>
    <n v="0"/>
    <n v="31"/>
    <n v="31"/>
    <n v="0"/>
    <n v="1"/>
    <n v="0"/>
    <x v="0"/>
    <x v="1"/>
    <x v="0"/>
  </r>
  <r>
    <n v="4151"/>
    <s v="U.FAYARD POURPRE"/>
    <n v="0"/>
    <s v="TITULAIRE"/>
    <n v="3256"/>
    <s v="A.S.H. QUALIFIE C.N."/>
    <n v="24632"/>
    <s v="BENCHEIKH"/>
    <s v="SANDRINE"/>
    <n v="1"/>
    <n v="1"/>
    <n v="1"/>
    <n v="1"/>
    <n v="1"/>
    <n v="0"/>
    <n v="31"/>
    <n v="31"/>
    <n v="0"/>
    <n v="1"/>
    <n v="0"/>
    <x v="0"/>
    <x v="1"/>
    <x v="0"/>
  </r>
  <r>
    <n v="4151"/>
    <s v="U.FAYARD POURPRE"/>
    <n v="0"/>
    <s v="TITULAIRE"/>
    <n v="3256"/>
    <s v="A.S.H. QUALIFIE C.N."/>
    <n v="26580"/>
    <s v="DUMONT"/>
    <s v="SYLVIANE"/>
    <n v="1"/>
    <n v="1"/>
    <n v="0.5"/>
    <n v="0.5"/>
    <n v="0"/>
    <n v="1"/>
    <n v="31"/>
    <n v="15.5"/>
    <n v="31"/>
    <n v="1"/>
    <n v="0"/>
    <x v="0"/>
    <x v="1"/>
    <x v="0"/>
  </r>
  <r>
    <n v="4151"/>
    <s v="U.FAYARD POURPRE"/>
    <n v="0"/>
    <s v="TITULAIRE"/>
    <n v="3256"/>
    <s v="A.S.H. QUALIFIE C.N."/>
    <n v="32991"/>
    <s v="ANGOT"/>
    <s v="DANIELE"/>
    <n v="1"/>
    <n v="1"/>
    <n v="1"/>
    <n v="1"/>
    <n v="1"/>
    <n v="0"/>
    <n v="31"/>
    <n v="31"/>
    <n v="0"/>
    <n v="1"/>
    <n v="0"/>
    <x v="0"/>
    <x v="1"/>
    <x v="0"/>
  </r>
  <r>
    <n v="4151"/>
    <s v="U.FAYARD POURPRE"/>
    <n v="0"/>
    <s v="TITULAIRE"/>
    <n v="3256"/>
    <s v="A.S.H. QUALIFIE C.N."/>
    <n v="331223"/>
    <s v="LETAILLEUR"/>
    <s v="MANUEL"/>
    <n v="1"/>
    <n v="1"/>
    <n v="1"/>
    <n v="1"/>
    <n v="1"/>
    <n v="0"/>
    <n v="31"/>
    <n v="31"/>
    <n v="0"/>
    <n v="1"/>
    <n v="0"/>
    <x v="0"/>
    <x v="1"/>
    <x v="0"/>
  </r>
  <r>
    <n v="4151"/>
    <s v="U.FAYARD POURPRE"/>
    <n v="0"/>
    <s v="TITULAIRE"/>
    <n v="3256"/>
    <s v="A.S.H. QUALIFIE C.N."/>
    <n v="332780"/>
    <s v="SENECAL"/>
    <s v="MARIE CHRISTINE"/>
    <n v="1"/>
    <n v="1"/>
    <n v="0.5"/>
    <n v="0.5"/>
    <n v="0"/>
    <n v="1"/>
    <n v="31"/>
    <n v="15.5"/>
    <n v="31"/>
    <n v="1"/>
    <n v="0"/>
    <x v="0"/>
    <x v="1"/>
    <x v="0"/>
  </r>
  <r>
    <n v="4151"/>
    <s v="U.FAYARD POURPRE"/>
    <n v="12"/>
    <s v="STAGIAIRE"/>
    <s v="2A01"/>
    <s v="INFIRMIER D.E. CAT A GR.1"/>
    <n v="345432"/>
    <s v="CHEDOT"/>
    <s v="VINCENT"/>
    <n v="1"/>
    <n v="1"/>
    <n v="1"/>
    <n v="1"/>
    <n v="1"/>
    <n v="0"/>
    <n v="31"/>
    <n v="31"/>
    <n v="0"/>
    <n v="1"/>
    <n v="0"/>
    <x v="0"/>
    <x v="1"/>
    <x v="0"/>
  </r>
  <r>
    <n v="4151"/>
    <s v="U.FAYARD POURPRE"/>
    <n v="20"/>
    <s v="CONTRACTUEL"/>
    <s v="2A01"/>
    <s v="INFIRMIER D.E. CAT A GR.1"/>
    <n v="3461"/>
    <s v="LEROUXEL"/>
    <s v="MARTINE"/>
    <n v="0.5"/>
    <n v="0.5"/>
    <n v="0.5"/>
    <n v="0.5"/>
    <n v="0.5"/>
    <n v="0"/>
    <n v="31"/>
    <n v="31"/>
    <n v="0"/>
    <n v="1"/>
    <n v="0"/>
    <x v="0"/>
    <x v="1"/>
    <x v="1"/>
  </r>
  <r>
    <n v="4151"/>
    <s v="U.FAYARD POURPRE"/>
    <n v="20"/>
    <s v="CONTRACTUEL"/>
    <n v="6012"/>
    <s v="PSYCHOLOGUE C.N."/>
    <n v="346210"/>
    <s v="ANDRE"/>
    <s v="ALEXANDRA"/>
    <n v="0.4"/>
    <n v="0.4"/>
    <n v="0.4"/>
    <n v="0.4"/>
    <n v="0.4"/>
    <n v="0"/>
    <n v="31"/>
    <n v="31"/>
    <n v="0"/>
    <n v="1"/>
    <n v="0"/>
    <x v="0"/>
    <x v="1"/>
    <x v="1"/>
  </r>
  <r>
    <n v="4151"/>
    <s v="U.FAYARD POURPRE"/>
    <n v="25"/>
    <s v="CONTRACT.DE REMPLACEMENT"/>
    <s v="2A01"/>
    <s v="INFIRMIER D.E. CAT A GR.1"/>
    <n v="348050"/>
    <s v="GIAFFERI"/>
    <s v="DAVID"/>
    <n v="0.77400000000000002"/>
    <n v="0.77400000000000002"/>
    <n v="0.77400000000000002"/>
    <n v="0.77400000000000002"/>
    <n v="0.77400000000000002"/>
    <n v="0"/>
    <n v="24"/>
    <n v="24"/>
    <n v="0"/>
    <n v="1"/>
    <n v="0"/>
    <x v="0"/>
    <x v="1"/>
    <x v="1"/>
  </r>
  <r>
    <n v="4151"/>
    <s v="U.FAYARD POURPRE"/>
    <n v="25"/>
    <s v="CONTRACT.DE REMPLACEMENT"/>
    <s v="2A01"/>
    <s v="INFIRMIER D.E. CAT A GR.1"/>
    <n v="348549"/>
    <s v="VICENTE"/>
    <s v="TIFFANY"/>
    <n v="1"/>
    <n v="1"/>
    <n v="1"/>
    <n v="1"/>
    <n v="1"/>
    <n v="0"/>
    <n v="31"/>
    <n v="31"/>
    <n v="0"/>
    <n v="1"/>
    <n v="0"/>
    <x v="0"/>
    <x v="1"/>
    <x v="1"/>
  </r>
  <r>
    <n v="4151"/>
    <s v="U.FAYARD POURPRE"/>
    <n v="25"/>
    <s v="CONTRACT.DE REMPLACEMENT"/>
    <n v="3001"/>
    <s v="AIDE SOIGNANT"/>
    <n v="346559"/>
    <s v="NOIROT"/>
    <s v="CANDICE"/>
    <n v="9.7000000000000003E-2"/>
    <n v="9.7000000000000003E-2"/>
    <n v="9.7000000000000003E-2"/>
    <n v="9.7000000000000003E-2"/>
    <n v="9.7000000000000003E-2"/>
    <n v="0"/>
    <n v="3"/>
    <n v="3"/>
    <n v="0"/>
    <n v="1"/>
    <n v="0"/>
    <x v="0"/>
    <x v="1"/>
    <x v="1"/>
  </r>
  <r>
    <n v="4151"/>
    <s v="U.FAYARD POURPRE"/>
    <n v="25"/>
    <s v="CONTRACT.DE REMPLACEMENT"/>
    <n v="3001"/>
    <s v="AIDE SOIGNANT"/>
    <n v="348006"/>
    <s v="VANDEWALLE"/>
    <s v="DIANE"/>
    <n v="0.90300000000000002"/>
    <n v="0.90300000000000002"/>
    <n v="0.90300000000000002"/>
    <n v="0.90300000000000002"/>
    <n v="0.90300000000000002"/>
    <n v="0"/>
    <n v="28"/>
    <n v="28"/>
    <n v="0"/>
    <n v="1"/>
    <n v="0"/>
    <x v="0"/>
    <x v="1"/>
    <x v="1"/>
  </r>
  <r>
    <n v="4151"/>
    <s v="U.FAYARD POURPRE"/>
    <n v="25"/>
    <s v="CONTRACT.DE REMPLACEMENT"/>
    <n v="3256"/>
    <s v="A.S.H. QUALIFIE C.N."/>
    <n v="341715"/>
    <s v="HERY"/>
    <s v="CELINE"/>
    <n v="1"/>
    <n v="1"/>
    <n v="1"/>
    <n v="1"/>
    <n v="1"/>
    <n v="0"/>
    <n v="31"/>
    <n v="31"/>
    <n v="0"/>
    <n v="1"/>
    <n v="0"/>
    <x v="0"/>
    <x v="1"/>
    <x v="1"/>
  </r>
  <r>
    <n v="4151"/>
    <s v="U.FAYARD POURPRE"/>
    <n v="25"/>
    <s v="CONTRACT.DE REMPLACEMENT"/>
    <n v="3256"/>
    <s v="A.S.H. QUALIFIE C.N."/>
    <n v="347921"/>
    <s v="OSTA COL PIN"/>
    <s v="THOMAS"/>
    <n v="1"/>
    <n v="1"/>
    <n v="1"/>
    <n v="1"/>
    <n v="1"/>
    <n v="0"/>
    <n v="31"/>
    <n v="31"/>
    <n v="0"/>
    <n v="1"/>
    <n v="0"/>
    <x v="0"/>
    <x v="1"/>
    <x v="1"/>
  </r>
  <r>
    <n v="4151"/>
    <s v="U.FAYARD POURPRE"/>
    <n v="66"/>
    <s v="PRATICIEN HOSPITALIER"/>
    <s v="M214"/>
    <s v="PRAT. HOSP. N. C. S."/>
    <n v="337467"/>
    <s v="OUANDJLI"/>
    <s v="KHALED"/>
    <n v="0.9"/>
    <n v="0.9"/>
    <n v="0.9"/>
    <n v="0.9"/>
    <n v="0.9"/>
    <n v="0"/>
    <n v="31"/>
    <n v="31"/>
    <n v="0"/>
    <n v="1"/>
    <n v="0"/>
    <x v="2"/>
    <x v="1"/>
    <x v="2"/>
  </r>
  <r>
    <n v="4151"/>
    <s v="U.FAYARD POURPRE"/>
    <n v="66"/>
    <s v="PRATICIEN HOSPITALIER"/>
    <s v="M214"/>
    <s v="PRAT. HOSP. N. C. S."/>
    <n v="337707"/>
    <s v="MAZOUZI"/>
    <s v="TARIK"/>
    <n v="0.8"/>
    <n v="0.8"/>
    <n v="0.8"/>
    <n v="0.8"/>
    <n v="0.8"/>
    <n v="0"/>
    <n v="31"/>
    <n v="31"/>
    <n v="0"/>
    <n v="1"/>
    <n v="0"/>
    <x v="2"/>
    <x v="1"/>
    <x v="2"/>
  </r>
  <r>
    <n v="4151"/>
    <s v="U.FAYARD POURPRE"/>
    <s v="6V"/>
    <s v="PRATICIEN ATTACHE"/>
    <s v="B200"/>
    <s v="PRATICIEN ATTACHE TPA"/>
    <n v="20110"/>
    <s v="LE COR"/>
    <s v="JEAN LOUIS"/>
    <n v="0.15"/>
    <n v="0.15"/>
    <n v="0.15"/>
    <n v="0.15"/>
    <n v="0.15"/>
    <n v="0"/>
    <n v="31"/>
    <n v="31"/>
    <n v="0"/>
    <n v="1"/>
    <n v="0"/>
    <x v="2"/>
    <x v="1"/>
    <x v="2"/>
  </r>
  <r>
    <n v="4151"/>
    <s v="U.FAYARD POURPRE"/>
    <s v="6W"/>
    <s v="PRATICIEN ATTACHE ASSOCIE"/>
    <s v="B171"/>
    <s v="P.ATT.ASS. TPL AUTRE"/>
    <n v="344972"/>
    <s v="SID ATMANE"/>
    <s v="MADJID"/>
    <n v="0.8"/>
    <n v="0.8"/>
    <n v="0.8"/>
    <n v="0.8"/>
    <n v="0.8"/>
    <n v="0"/>
    <n v="31"/>
    <n v="31"/>
    <n v="0"/>
    <n v="1"/>
    <n v="0"/>
    <x v="2"/>
    <x v="1"/>
    <x v="2"/>
  </r>
  <r>
    <n v="4340"/>
    <s v="HJA SANCY MENDES FRANCE"/>
    <n v="0"/>
    <s v="TITULAIRE"/>
    <n v="1801"/>
    <s v="IDE CADRE SANTE PARAMEDICAL"/>
    <n v="19519"/>
    <s v="BONNANT"/>
    <s v="VERONIQUE"/>
    <n v="0.4"/>
    <n v="0.4"/>
    <n v="0.4"/>
    <n v="0.4"/>
    <n v="0.4"/>
    <n v="0"/>
    <n v="31"/>
    <n v="31"/>
    <n v="0"/>
    <n v="1"/>
    <n v="0"/>
    <x v="0"/>
    <x v="3"/>
    <x v="0"/>
  </r>
  <r>
    <n v="4340"/>
    <s v="HJA SANCY MENDES FRANCE"/>
    <n v="0"/>
    <s v="TITULAIRE"/>
    <n v="2617"/>
    <s v="ASE PRINCIPAL ASSISTANT SOCIAL"/>
    <n v="330901"/>
    <s v="MINGAM"/>
    <s v="HELENE"/>
    <n v="0.1"/>
    <n v="0.1"/>
    <n v="0.1"/>
    <n v="0.1"/>
    <n v="0.1"/>
    <n v="0"/>
    <n v="0"/>
    <n v="0"/>
    <n v="0"/>
    <n v="0"/>
    <n v="0"/>
    <x v="1"/>
    <x v="3"/>
    <x v="0"/>
  </r>
  <r>
    <n v="4340"/>
    <s v="HJA SANCY MENDES FRANCE"/>
    <n v="0"/>
    <s v="TITULAIRE"/>
    <s v="273A"/>
    <s v="(E) INFIRMIER D.E. CS"/>
    <n v="29498"/>
    <s v="LAVILLE"/>
    <s v="CATHERINE JOCELYNE"/>
    <n v="1"/>
    <n v="1"/>
    <n v="1"/>
    <n v="1"/>
    <n v="1"/>
    <n v="0"/>
    <n v="31"/>
    <n v="31"/>
    <n v="0"/>
    <n v="1"/>
    <n v="0"/>
    <x v="0"/>
    <x v="3"/>
    <x v="0"/>
  </r>
  <r>
    <n v="4340"/>
    <s v="HJA SANCY MENDES FRANCE"/>
    <n v="0"/>
    <s v="TITULAIRE"/>
    <s v="273A"/>
    <s v="(E) INFIRMIER D.E. CS"/>
    <n v="341840"/>
    <s v="MALGUY"/>
    <s v="CATHERINE"/>
    <n v="1"/>
    <n v="1"/>
    <n v="1"/>
    <n v="1"/>
    <n v="1"/>
    <n v="0"/>
    <n v="31"/>
    <n v="31"/>
    <n v="0"/>
    <n v="1"/>
    <n v="0"/>
    <x v="0"/>
    <x v="3"/>
    <x v="0"/>
  </r>
  <r>
    <n v="4340"/>
    <s v="HJA SANCY MENDES FRANCE"/>
    <n v="0"/>
    <s v="TITULAIRE"/>
    <s v="2A01"/>
    <s v="INFIRMIER D.E. CAT A GR.1"/>
    <n v="343594"/>
    <s v="PORTMANN"/>
    <s v="DOROTHEE"/>
    <n v="1"/>
    <n v="1"/>
    <n v="1"/>
    <n v="1"/>
    <n v="1"/>
    <n v="0"/>
    <n v="31"/>
    <n v="31"/>
    <n v="0"/>
    <n v="1"/>
    <n v="0"/>
    <x v="0"/>
    <x v="3"/>
    <x v="0"/>
  </r>
  <r>
    <n v="4340"/>
    <s v="HJA SANCY MENDES FRANCE"/>
    <n v="12"/>
    <s v="STAGIAIRE"/>
    <n v="6012"/>
    <s v="PSYCHOLOGUE C.N."/>
    <n v="345750"/>
    <s v="ARAGONA"/>
    <s v="LISA"/>
    <n v="0.3"/>
    <n v="0.3"/>
    <n v="0.3"/>
    <n v="0.3"/>
    <n v="0.3"/>
    <n v="0"/>
    <n v="31"/>
    <n v="31"/>
    <n v="0"/>
    <n v="1"/>
    <n v="0"/>
    <x v="0"/>
    <x v="3"/>
    <x v="0"/>
  </r>
  <r>
    <n v="4340"/>
    <s v="HJA SANCY MENDES FRANCE"/>
    <n v="20"/>
    <s v="CONTRACTUEL"/>
    <s v="2A01"/>
    <s v="INFIRMIER D.E. CAT A GR.1"/>
    <n v="346093"/>
    <s v="NOUAIL"/>
    <s v="AMELIE"/>
    <n v="1"/>
    <n v="1"/>
    <n v="1"/>
    <n v="1"/>
    <n v="1"/>
    <n v="0"/>
    <n v="31"/>
    <n v="31"/>
    <n v="0"/>
    <n v="1"/>
    <n v="0"/>
    <x v="0"/>
    <x v="3"/>
    <x v="1"/>
  </r>
  <r>
    <n v="4340"/>
    <s v="HJA SANCY MENDES FRANCE"/>
    <n v="66"/>
    <s v="PRATICIEN HOSPITALIER"/>
    <s v="M214"/>
    <s v="PRAT. HOSP. N. C. S."/>
    <n v="25409"/>
    <s v="REMAOUN"/>
    <s v="HAFIDA"/>
    <n v="0.2"/>
    <n v="0.2"/>
    <n v="0.2"/>
    <n v="0.2"/>
    <n v="0.2"/>
    <n v="0"/>
    <n v="0"/>
    <n v="0"/>
    <n v="0"/>
    <n v="0"/>
    <n v="0"/>
    <x v="2"/>
    <x v="3"/>
    <x v="2"/>
  </r>
  <r>
    <n v="4531"/>
    <s v="CMP BOURGTHEROULDE"/>
    <n v="0"/>
    <s v="TITULAIRE"/>
    <n v="1362"/>
    <s v="ASSISTANT MEDICO-ADM. CS"/>
    <n v="22160"/>
    <s v="ESNOL"/>
    <s v="GENEVIEVE"/>
    <n v="0.15"/>
    <n v="0.161"/>
    <n v="0.15"/>
    <n v="0.161"/>
    <n v="0.15"/>
    <n v="0"/>
    <n v="0"/>
    <n v="0"/>
    <n v="0"/>
    <n v="0"/>
    <n v="0"/>
    <x v="3"/>
    <x v="3"/>
    <x v="0"/>
  </r>
  <r>
    <n v="4531"/>
    <s v="CMP BOURGTHEROULDE"/>
    <n v="0"/>
    <s v="TITULAIRE"/>
    <n v="1801"/>
    <s v="IDE CADRE SANTE PARAMEDICAL"/>
    <n v="18538"/>
    <s v="HUARD"/>
    <s v="BEATRICE"/>
    <n v="0.25"/>
    <n v="0.25"/>
    <n v="0.25"/>
    <n v="0.25"/>
    <n v="0.25"/>
    <n v="0"/>
    <n v="0"/>
    <n v="0"/>
    <n v="0"/>
    <n v="0"/>
    <n v="0"/>
    <x v="0"/>
    <x v="3"/>
    <x v="0"/>
  </r>
  <r>
    <n v="4531"/>
    <s v="CMP BOURGTHEROULDE"/>
    <n v="0"/>
    <s v="TITULAIRE"/>
    <s v="243A"/>
    <s v="(E) INFIRMIER D.E. CN"/>
    <n v="334403"/>
    <s v="YVERT"/>
    <s v="INGRID"/>
    <n v="0.45"/>
    <n v="0.47599999999999998"/>
    <n v="0.45"/>
    <n v="0.47599999999999998"/>
    <n v="0.218"/>
    <n v="0.23200000000000001"/>
    <n v="31"/>
    <n v="31"/>
    <n v="16"/>
    <n v="1"/>
    <n v="0"/>
    <x v="0"/>
    <x v="3"/>
    <x v="0"/>
  </r>
  <r>
    <n v="4531"/>
    <s v="CMP BOURGTHEROULDE"/>
    <n v="0"/>
    <s v="TITULAIRE"/>
    <n v="2617"/>
    <s v="ASE PRINCIPAL ASSISTANT SOCIAL"/>
    <n v="331154"/>
    <s v="GANNE"/>
    <s v="SYLVIE"/>
    <n v="0.2"/>
    <n v="0.2"/>
    <n v="0.2"/>
    <n v="0.2"/>
    <n v="0.2"/>
    <n v="0"/>
    <n v="0"/>
    <n v="0"/>
    <n v="0"/>
    <n v="0"/>
    <n v="0"/>
    <x v="1"/>
    <x v="3"/>
    <x v="0"/>
  </r>
  <r>
    <n v="4531"/>
    <s v="CMP BOURGTHEROULDE"/>
    <n v="0"/>
    <s v="TITULAIRE"/>
    <s v="2A01"/>
    <s v="INFIRMIER D.E. CAT A GR.1"/>
    <n v="337332"/>
    <s v="BONNET"/>
    <s v="THOMAS"/>
    <n v="0.5"/>
    <n v="0.5"/>
    <n v="0.5"/>
    <n v="0.5"/>
    <n v="0.5"/>
    <n v="0"/>
    <n v="31"/>
    <n v="31"/>
    <n v="0"/>
    <n v="1"/>
    <n v="0"/>
    <x v="0"/>
    <x v="3"/>
    <x v="0"/>
  </r>
  <r>
    <n v="4531"/>
    <s v="CMP BOURGTHEROULDE"/>
    <n v="0"/>
    <s v="TITULAIRE"/>
    <s v="2B01"/>
    <s v="INFIRMIER D.E. CAT A GR.2"/>
    <n v="20132"/>
    <s v="MENAGER"/>
    <s v="NATHALIE"/>
    <n v="0.5"/>
    <n v="0.5"/>
    <n v="0.5"/>
    <n v="0.5"/>
    <n v="0.5"/>
    <n v="0"/>
    <n v="31"/>
    <n v="31"/>
    <n v="0"/>
    <n v="1"/>
    <n v="0"/>
    <x v="0"/>
    <x v="3"/>
    <x v="0"/>
  </r>
  <r>
    <n v="4531"/>
    <s v="CMP BOURGTHEROULDE"/>
    <n v="0"/>
    <s v="TITULAIRE"/>
    <s v="2B01"/>
    <s v="INFIRMIER D.E. CAT A GR.2"/>
    <n v="336840"/>
    <s v="BLANCHECOTTE"/>
    <s v="NATHALIE"/>
    <n v="0.5"/>
    <n v="0.5"/>
    <n v="0.5"/>
    <n v="0.5"/>
    <n v="0.5"/>
    <n v="0"/>
    <n v="31"/>
    <n v="31"/>
    <n v="0"/>
    <n v="1"/>
    <n v="0"/>
    <x v="0"/>
    <x v="3"/>
    <x v="0"/>
  </r>
  <r>
    <n v="4531"/>
    <s v="CMP BOURGTHEROULDE"/>
    <n v="0"/>
    <s v="TITULAIRE"/>
    <n v="6012"/>
    <s v="PSYCHOLOGUE C.N."/>
    <n v="331959"/>
    <s v="MIHOUBI"/>
    <s v="MALIKA"/>
    <n v="0.6"/>
    <n v="0.6"/>
    <n v="0.6"/>
    <n v="0.6"/>
    <n v="0.6"/>
    <n v="0"/>
    <n v="31"/>
    <n v="31"/>
    <n v="0"/>
    <n v="1"/>
    <n v="0"/>
    <x v="0"/>
    <x v="3"/>
    <x v="0"/>
  </r>
  <r>
    <n v="4531"/>
    <s v="CMP BOURGTHEROULDE"/>
    <n v="12"/>
    <s v="STAGIAIRE"/>
    <n v="6012"/>
    <s v="PSYCHOLOGUE C.N."/>
    <n v="341056"/>
    <s v="BAILO VILLUENDAS"/>
    <s v="LUCILE"/>
    <n v="0.16"/>
    <n v="0.17100000000000001"/>
    <n v="0.16"/>
    <n v="0.17100000000000001"/>
    <n v="0.16"/>
    <n v="0"/>
    <n v="0"/>
    <n v="0"/>
    <n v="0"/>
    <n v="0"/>
    <n v="0"/>
    <x v="0"/>
    <x v="3"/>
    <x v="0"/>
  </r>
  <r>
    <n v="4531"/>
    <s v="CMP BOURGTHEROULDE"/>
    <s v="6W"/>
    <s v="PRATICIEN ATTACHE ASSOCIE"/>
    <s v="B171"/>
    <s v="P.ATT.ASS. TPL AUTRE"/>
    <n v="344972"/>
    <s v="SID ATMANE"/>
    <s v="MADJID"/>
    <n v="0.2"/>
    <n v="0.2"/>
    <n v="0.2"/>
    <n v="0.2"/>
    <n v="0.2"/>
    <n v="0"/>
    <n v="0"/>
    <n v="0"/>
    <n v="0"/>
    <n v="0"/>
    <n v="0"/>
    <x v="2"/>
    <x v="3"/>
    <x v="2"/>
  </r>
  <r>
    <n v="4532"/>
    <s v="CMP LE NEUBOURG"/>
    <n v="0"/>
    <s v="TITULAIRE"/>
    <n v="1362"/>
    <s v="ASSISTANT MEDICO-ADM. CS"/>
    <n v="22160"/>
    <s v="ESNOL"/>
    <s v="GENEVIEVE"/>
    <n v="0.55000000000000004"/>
    <n v="0.58899999999999997"/>
    <n v="0.55000000000000004"/>
    <n v="0.58899999999999997"/>
    <n v="0.55000000000000004"/>
    <n v="0"/>
    <n v="31"/>
    <n v="31"/>
    <n v="0"/>
    <n v="1"/>
    <n v="0"/>
    <x v="3"/>
    <x v="3"/>
    <x v="0"/>
  </r>
  <r>
    <n v="4532"/>
    <s v="CMP LE NEUBOURG"/>
    <n v="0"/>
    <s v="TITULAIRE"/>
    <n v="1801"/>
    <s v="IDE CADRE SANTE PARAMEDICAL"/>
    <n v="18538"/>
    <s v="HUARD"/>
    <s v="BEATRICE"/>
    <n v="0.25"/>
    <n v="0.25"/>
    <n v="0.25"/>
    <n v="0.25"/>
    <n v="0.25"/>
    <n v="0"/>
    <n v="31"/>
    <n v="31"/>
    <n v="0"/>
    <n v="1"/>
    <n v="0"/>
    <x v="0"/>
    <x v="3"/>
    <x v="0"/>
  </r>
  <r>
    <n v="4532"/>
    <s v="CMP LE NEUBOURG"/>
    <n v="0"/>
    <s v="TITULAIRE"/>
    <s v="243A"/>
    <s v="(E) INFIRMIER D.E. CN"/>
    <n v="30045"/>
    <s v="JEAN-BAPTISTE-ADOLPHE"/>
    <s v="MAGALIE"/>
    <n v="0.4"/>
    <n v="0.42899999999999999"/>
    <n v="0.4"/>
    <n v="0.42899999999999999"/>
    <n v="0.4"/>
    <n v="0"/>
    <n v="31"/>
    <n v="31"/>
    <n v="0"/>
    <n v="1"/>
    <n v="0"/>
    <x v="0"/>
    <x v="3"/>
    <x v="0"/>
  </r>
  <r>
    <n v="4532"/>
    <s v="CMP LE NEUBOURG"/>
    <n v="0"/>
    <s v="TITULAIRE"/>
    <n v="2617"/>
    <s v="ASE PRINCIPAL ASSISTANT SOCIAL"/>
    <n v="331154"/>
    <s v="GANNE"/>
    <s v="SYLVIE"/>
    <n v="0.2"/>
    <n v="0.2"/>
    <n v="0.2"/>
    <n v="0.2"/>
    <n v="0.2"/>
    <n v="0"/>
    <n v="0"/>
    <n v="0"/>
    <n v="0"/>
    <n v="0"/>
    <n v="0"/>
    <x v="1"/>
    <x v="3"/>
    <x v="0"/>
  </r>
  <r>
    <n v="4532"/>
    <s v="CMP LE NEUBOURG"/>
    <n v="0"/>
    <s v="TITULAIRE"/>
    <s v="273A"/>
    <s v="(E) INFIRMIER D.E. CS"/>
    <n v="29160"/>
    <s v="HERPIN-LOTHON"/>
    <s v="HELENE"/>
    <n v="0.5"/>
    <n v="0.5"/>
    <n v="0.5"/>
    <n v="0.5"/>
    <n v="0.5"/>
    <n v="0"/>
    <n v="31"/>
    <n v="31"/>
    <n v="0"/>
    <n v="1"/>
    <n v="0"/>
    <x v="0"/>
    <x v="3"/>
    <x v="0"/>
  </r>
  <r>
    <n v="4532"/>
    <s v="CMP LE NEUBOURG"/>
    <n v="0"/>
    <s v="TITULAIRE"/>
    <s v="273A"/>
    <s v="(E) INFIRMIER D.E. CS"/>
    <n v="330592"/>
    <s v="LEBLANT"/>
    <s v="ERIC"/>
    <n v="0.5"/>
    <n v="0.5"/>
    <n v="0.25"/>
    <n v="0.25"/>
    <n v="0"/>
    <n v="0.5"/>
    <n v="31"/>
    <n v="15.5"/>
    <n v="31"/>
    <n v="1"/>
    <n v="0"/>
    <x v="0"/>
    <x v="3"/>
    <x v="0"/>
  </r>
  <r>
    <n v="4532"/>
    <s v="CMP LE NEUBOURG"/>
    <n v="0"/>
    <s v="TITULAIRE"/>
    <n v="6012"/>
    <s v="PSYCHOLOGUE C.N."/>
    <n v="331959"/>
    <s v="MIHOUBI"/>
    <s v="MALIKA"/>
    <n v="0.4"/>
    <n v="0.4"/>
    <n v="0.4"/>
    <n v="0.4"/>
    <n v="0.4"/>
    <n v="0"/>
    <n v="0"/>
    <n v="0"/>
    <n v="0"/>
    <n v="0"/>
    <n v="0"/>
    <x v="0"/>
    <x v="3"/>
    <x v="0"/>
  </r>
  <r>
    <n v="4532"/>
    <s v="CMP LE NEUBOURG"/>
    <n v="25"/>
    <s v="CONTRACT.DE REMPLACEMENT"/>
    <s v="2A01"/>
    <s v="INFIRMIER D.E. CAT A GR.1"/>
    <n v="347664"/>
    <s v="LE PAVOUX"/>
    <s v="RAFAELLE"/>
    <n v="0.5"/>
    <n v="0.5"/>
    <n v="0.5"/>
    <n v="0.5"/>
    <n v="0.5"/>
    <n v="0"/>
    <n v="31"/>
    <n v="31"/>
    <n v="0"/>
    <n v="1"/>
    <n v="0"/>
    <x v="0"/>
    <x v="3"/>
    <x v="1"/>
  </r>
  <r>
    <n v="4532"/>
    <s v="CMP LE NEUBOURG"/>
    <n v="66"/>
    <s v="PRATICIEN HOSPITALIER"/>
    <s v="M214"/>
    <s v="PRAT. HOSP. N. C. S."/>
    <n v="337467"/>
    <s v="OUANDJLI"/>
    <s v="KHALED"/>
    <n v="0.1"/>
    <n v="0.1"/>
    <n v="0.1"/>
    <n v="0.1"/>
    <n v="0.1"/>
    <n v="0"/>
    <n v="0"/>
    <n v="0"/>
    <n v="0"/>
    <n v="0"/>
    <n v="0"/>
    <x v="2"/>
    <x v="3"/>
    <x v="2"/>
  </r>
  <r>
    <n v="4532"/>
    <s v="CMP LE NEUBOURG"/>
    <n v="66"/>
    <s v="PRATICIEN HOSPITALIER"/>
    <s v="M214"/>
    <s v="PRAT. HOSP. N. C. S."/>
    <n v="337707"/>
    <s v="MAZOUZI"/>
    <s v="TARIK"/>
    <n v="0.2"/>
    <n v="0.2"/>
    <n v="0.2"/>
    <n v="0.2"/>
    <n v="0.2"/>
    <n v="0"/>
    <n v="0"/>
    <n v="0"/>
    <n v="0"/>
    <n v="0"/>
    <n v="0"/>
    <x v="2"/>
    <x v="3"/>
    <x v="2"/>
  </r>
  <r>
    <n v="4533"/>
    <s v="RESPIRE EMPP"/>
    <n v="0"/>
    <s v="TITULAIRE"/>
    <s v="273A"/>
    <s v="(E) INFIRMIER D.E. CS"/>
    <n v="18072"/>
    <s v="RESSENCOURT"/>
    <s v="ISABELLE"/>
    <n v="1"/>
    <n v="1"/>
    <n v="1"/>
    <n v="1"/>
    <n v="1"/>
    <n v="0"/>
    <n v="31"/>
    <n v="31"/>
    <n v="0"/>
    <n v="1"/>
    <n v="0"/>
    <x v="0"/>
    <x v="0"/>
    <x v="0"/>
  </r>
  <r>
    <n v="4533"/>
    <s v="RESPIRE EMPP"/>
    <n v="0"/>
    <s v="TITULAIRE"/>
    <s v="273A"/>
    <s v="(E) INFIRMIER D.E. CS"/>
    <n v="22863"/>
    <s v="MONTURY"/>
    <s v="SANDRINE"/>
    <n v="1"/>
    <n v="1"/>
    <n v="1"/>
    <n v="1"/>
    <n v="1"/>
    <n v="0"/>
    <n v="31"/>
    <n v="31"/>
    <n v="0"/>
    <n v="1"/>
    <n v="0"/>
    <x v="0"/>
    <x v="0"/>
    <x v="0"/>
  </r>
  <r>
    <n v="4533"/>
    <s v="RESPIRE EMPP"/>
    <n v="0"/>
    <s v="TITULAIRE"/>
    <s v="2A01"/>
    <s v="INFIRMIER D.E. CAT A GR.1"/>
    <n v="31376"/>
    <s v="OUDARD"/>
    <s v="SANDRA"/>
    <n v="0.8"/>
    <n v="0.85699999999999998"/>
    <n v="0.8"/>
    <n v="0.85699999999999998"/>
    <n v="0.8"/>
    <n v="0"/>
    <n v="31"/>
    <n v="31"/>
    <n v="0"/>
    <n v="1"/>
    <n v="0"/>
    <x v="0"/>
    <x v="0"/>
    <x v="0"/>
  </r>
  <r>
    <n v="4533"/>
    <s v="RESPIRE EMPP"/>
    <n v="0"/>
    <s v="TITULAIRE"/>
    <s v="2A01"/>
    <s v="INFIRMIER D.E. CAT A GR.1"/>
    <n v="342922"/>
    <s v="BEAUMET"/>
    <s v="ASTRID"/>
    <n v="0.2"/>
    <n v="0.2"/>
    <n v="0.2"/>
    <n v="0.2"/>
    <n v="0.2"/>
    <n v="0"/>
    <n v="31"/>
    <n v="31"/>
    <n v="0"/>
    <n v="1"/>
    <n v="0"/>
    <x v="0"/>
    <x v="0"/>
    <x v="0"/>
  </r>
  <r>
    <n v="4533"/>
    <s v="RESPIRE EMPP"/>
    <n v="0"/>
    <s v="TITULAIRE"/>
    <n v="6012"/>
    <s v="PSYCHOLOGUE C.N."/>
    <n v="338641"/>
    <s v="ABERCE"/>
    <s v="CAROLE"/>
    <n v="0.25"/>
    <n v="0.25"/>
    <n v="0.25"/>
    <n v="0.25"/>
    <n v="0.25"/>
    <n v="0"/>
    <n v="31"/>
    <n v="31"/>
    <n v="0"/>
    <n v="1"/>
    <n v="0"/>
    <x v="0"/>
    <x v="0"/>
    <x v="0"/>
  </r>
  <r>
    <n v="4533"/>
    <s v="RESPIRE EMPP"/>
    <n v="0"/>
    <s v="TITULAIRE"/>
    <n v="6012"/>
    <s v="PSYCHOLOGUE C.N."/>
    <n v="340643"/>
    <s v="KERNANEC"/>
    <s v="BEATRICE"/>
    <n v="0.5"/>
    <n v="0.5"/>
    <n v="0.5"/>
    <n v="0.5"/>
    <n v="0.5"/>
    <n v="0"/>
    <n v="31"/>
    <n v="31"/>
    <n v="0"/>
    <n v="1"/>
    <n v="0"/>
    <x v="0"/>
    <x v="0"/>
    <x v="0"/>
  </r>
  <r>
    <n v="4533"/>
    <s v="RESPIRE EMPP"/>
    <n v="20"/>
    <s v="CONTRACTUEL"/>
    <s v="2A01"/>
    <s v="INFIRMIER D.E. CAT A GR.1"/>
    <n v="13738"/>
    <s v="BRIANT LEGER"/>
    <s v="VERONIQUE"/>
    <n v="0.2"/>
    <n v="0.2"/>
    <n v="0.2"/>
    <n v="0.2"/>
    <n v="0.2"/>
    <n v="0"/>
    <n v="31"/>
    <n v="31"/>
    <n v="0"/>
    <n v="1"/>
    <n v="0"/>
    <x v="0"/>
    <x v="0"/>
    <x v="1"/>
  </r>
  <r>
    <n v="4533"/>
    <s v="RESPIRE EMPP"/>
    <s v="6V"/>
    <s v="PRATICIEN ATTACHE"/>
    <s v="B000"/>
    <s v="PRATICIEN ATTACHE TPL"/>
    <n v="340009"/>
    <s v="GARLEJS"/>
    <s v="GINTS"/>
    <n v="0.3"/>
    <n v="0.3"/>
    <n v="0.3"/>
    <n v="0.3"/>
    <n v="0.3"/>
    <n v="0"/>
    <n v="31"/>
    <n v="31"/>
    <n v="0"/>
    <n v="1"/>
    <n v="0"/>
    <x v="2"/>
    <x v="0"/>
    <x v="2"/>
  </r>
  <r>
    <n v="4914"/>
    <s v="CATTPA BOURGTHEROULDE"/>
    <n v="0"/>
    <s v="TITULAIRE"/>
    <n v="1362"/>
    <s v="ASSISTANT MEDICO-ADM. CS"/>
    <n v="22160"/>
    <s v="ESNOL"/>
    <s v="GENEVIEVE"/>
    <n v="0.05"/>
    <n v="5.3999999999999999E-2"/>
    <n v="0.05"/>
    <n v="5.3999999999999999E-2"/>
    <n v="0.05"/>
    <n v="0"/>
    <n v="0"/>
    <n v="0"/>
    <n v="0"/>
    <n v="0"/>
    <n v="0"/>
    <x v="3"/>
    <x v="3"/>
    <x v="0"/>
  </r>
  <r>
    <n v="4914"/>
    <s v="CATTPA BOURGTHEROULDE"/>
    <n v="0"/>
    <s v="TITULAIRE"/>
    <n v="1801"/>
    <s v="IDE CADRE SANTE PARAMEDICAL"/>
    <n v="18538"/>
    <s v="HUARD"/>
    <s v="BEATRICE"/>
    <n v="0.25"/>
    <n v="0.25"/>
    <n v="0.25"/>
    <n v="0.25"/>
    <n v="0.25"/>
    <n v="0"/>
    <n v="0"/>
    <n v="0"/>
    <n v="0"/>
    <n v="0"/>
    <n v="0"/>
    <x v="0"/>
    <x v="3"/>
    <x v="0"/>
  </r>
  <r>
    <n v="4914"/>
    <s v="CATTPA BOURGTHEROULDE"/>
    <n v="0"/>
    <s v="TITULAIRE"/>
    <s v="243A"/>
    <s v="(E) INFIRMIER D.E. CN"/>
    <n v="334403"/>
    <s v="YVERT"/>
    <s v="INGRID"/>
    <n v="0.45"/>
    <n v="0.47599999999999998"/>
    <n v="0.45"/>
    <n v="0.47599999999999998"/>
    <n v="0.218"/>
    <n v="0.23200000000000001"/>
    <n v="0"/>
    <n v="0"/>
    <n v="0"/>
    <n v="0"/>
    <n v="0"/>
    <x v="0"/>
    <x v="3"/>
    <x v="0"/>
  </r>
  <r>
    <n v="4914"/>
    <s v="CATTPA BOURGTHEROULDE"/>
    <n v="0"/>
    <s v="TITULAIRE"/>
    <n v="2617"/>
    <s v="ASE PRINCIPAL ASSISTANT SOCIAL"/>
    <n v="331154"/>
    <s v="GANNE"/>
    <s v="SYLVIE"/>
    <n v="0.05"/>
    <n v="0.05"/>
    <n v="0.05"/>
    <n v="0.05"/>
    <n v="0.05"/>
    <n v="0"/>
    <n v="0"/>
    <n v="0"/>
    <n v="0"/>
    <n v="0"/>
    <n v="0"/>
    <x v="1"/>
    <x v="3"/>
    <x v="0"/>
  </r>
  <r>
    <n v="4914"/>
    <s v="CATTPA BOURGTHEROULDE"/>
    <n v="0"/>
    <s v="TITULAIRE"/>
    <s v="2A01"/>
    <s v="INFIRMIER D.E. CAT A GR.1"/>
    <n v="337332"/>
    <s v="BONNET"/>
    <s v="THOMAS"/>
    <n v="0.5"/>
    <n v="0.5"/>
    <n v="0.5"/>
    <n v="0.5"/>
    <n v="0.5"/>
    <n v="0"/>
    <n v="0"/>
    <n v="0"/>
    <n v="0"/>
    <n v="0"/>
    <n v="0"/>
    <x v="0"/>
    <x v="3"/>
    <x v="0"/>
  </r>
  <r>
    <n v="4914"/>
    <s v="CATTPA BOURGTHEROULDE"/>
    <n v="0"/>
    <s v="TITULAIRE"/>
    <s v="2B01"/>
    <s v="INFIRMIER D.E. CAT A GR.2"/>
    <n v="20132"/>
    <s v="MENAGER"/>
    <s v="NATHALIE"/>
    <n v="0.5"/>
    <n v="0.5"/>
    <n v="0.5"/>
    <n v="0.5"/>
    <n v="0.5"/>
    <n v="0"/>
    <n v="0"/>
    <n v="0"/>
    <n v="0"/>
    <n v="0"/>
    <n v="0"/>
    <x v="0"/>
    <x v="3"/>
    <x v="0"/>
  </r>
  <r>
    <n v="4914"/>
    <s v="CATTPA BOURGTHEROULDE"/>
    <n v="0"/>
    <s v="TITULAIRE"/>
    <s v="2B01"/>
    <s v="INFIRMIER D.E. CAT A GR.2"/>
    <n v="336840"/>
    <s v="BLANCHECOTTE"/>
    <s v="NATHALIE"/>
    <n v="0.5"/>
    <n v="0.5"/>
    <n v="0.5"/>
    <n v="0.5"/>
    <n v="0.5"/>
    <n v="0"/>
    <n v="0"/>
    <n v="0"/>
    <n v="0"/>
    <n v="0"/>
    <n v="0"/>
    <x v="0"/>
    <x v="3"/>
    <x v="0"/>
  </r>
  <r>
    <n v="4934"/>
    <s v="CATTPA LE NEUBOURG"/>
    <n v="0"/>
    <s v="TITULAIRE"/>
    <n v="1362"/>
    <s v="ASSISTANT MEDICO-ADM. CS"/>
    <n v="22160"/>
    <s v="ESNOL"/>
    <s v="GENEVIEVE"/>
    <n v="0.05"/>
    <n v="5.3999999999999999E-2"/>
    <n v="0.05"/>
    <n v="5.3999999999999999E-2"/>
    <n v="0.05"/>
    <n v="0"/>
    <n v="0"/>
    <n v="0"/>
    <n v="0"/>
    <n v="0"/>
    <n v="0"/>
    <x v="3"/>
    <x v="3"/>
    <x v="0"/>
  </r>
  <r>
    <n v="4934"/>
    <s v="CATTPA LE NEUBOURG"/>
    <n v="0"/>
    <s v="TITULAIRE"/>
    <n v="1801"/>
    <s v="IDE CADRE SANTE PARAMEDICAL"/>
    <n v="18538"/>
    <s v="HUARD"/>
    <s v="BEATRICE"/>
    <n v="0.25"/>
    <n v="0.25"/>
    <n v="0.25"/>
    <n v="0.25"/>
    <n v="0.25"/>
    <n v="0"/>
    <n v="0"/>
    <n v="0"/>
    <n v="0"/>
    <n v="0"/>
    <n v="0"/>
    <x v="0"/>
    <x v="3"/>
    <x v="0"/>
  </r>
  <r>
    <n v="4934"/>
    <s v="CATTPA LE NEUBOURG"/>
    <n v="0"/>
    <s v="TITULAIRE"/>
    <s v="243A"/>
    <s v="(E) INFIRMIER D.E. CN"/>
    <n v="30045"/>
    <s v="JEAN-BAPTISTE-ADOLPHE"/>
    <s v="MAGALIE"/>
    <n v="0.4"/>
    <n v="0.42899999999999999"/>
    <n v="0.4"/>
    <n v="0.42899999999999999"/>
    <n v="0.4"/>
    <n v="0"/>
    <n v="0"/>
    <n v="0"/>
    <n v="0"/>
    <n v="0"/>
    <n v="0"/>
    <x v="0"/>
    <x v="3"/>
    <x v="0"/>
  </r>
  <r>
    <n v="4934"/>
    <s v="CATTPA LE NEUBOURG"/>
    <n v="0"/>
    <s v="TITULAIRE"/>
    <n v="2617"/>
    <s v="ASE PRINCIPAL ASSISTANT SOCIAL"/>
    <n v="331154"/>
    <s v="GANNE"/>
    <s v="SYLVIE"/>
    <n v="0.05"/>
    <n v="0.05"/>
    <n v="0.05"/>
    <n v="0.05"/>
    <n v="0.05"/>
    <n v="0"/>
    <n v="0"/>
    <n v="0"/>
    <n v="0"/>
    <n v="0"/>
    <n v="0"/>
    <x v="1"/>
    <x v="3"/>
    <x v="0"/>
  </r>
  <r>
    <n v="4934"/>
    <s v="CATTPA LE NEUBOURG"/>
    <n v="0"/>
    <s v="TITULAIRE"/>
    <s v="273A"/>
    <s v="(E) INFIRMIER D.E. CS"/>
    <n v="29160"/>
    <s v="HERPIN-LOTHON"/>
    <s v="HELENE"/>
    <n v="0.5"/>
    <n v="0.5"/>
    <n v="0.5"/>
    <n v="0.5"/>
    <n v="0.5"/>
    <n v="0"/>
    <n v="0"/>
    <n v="0"/>
    <n v="0"/>
    <n v="0"/>
    <n v="0"/>
    <x v="0"/>
    <x v="3"/>
    <x v="0"/>
  </r>
  <r>
    <n v="4934"/>
    <s v="CATTPA LE NEUBOURG"/>
    <n v="0"/>
    <s v="TITULAIRE"/>
    <s v="273A"/>
    <s v="(E) INFIRMIER D.E. CS"/>
    <n v="330592"/>
    <s v="LEBLANT"/>
    <s v="ERIC"/>
    <n v="0.5"/>
    <n v="0.5"/>
    <n v="0.25"/>
    <n v="0.25"/>
    <n v="0"/>
    <n v="0.5"/>
    <n v="0"/>
    <n v="0"/>
    <n v="0"/>
    <n v="0"/>
    <n v="0"/>
    <x v="0"/>
    <x v="3"/>
    <x v="0"/>
  </r>
  <r>
    <n v="4934"/>
    <s v="CATTPA LE NEUBOURG"/>
    <n v="25"/>
    <s v="CONTRACT.DE REMPLACEMENT"/>
    <s v="2A01"/>
    <s v="INFIRMIER D.E. CAT A GR.1"/>
    <n v="347664"/>
    <s v="LE PAVOUX"/>
    <s v="RAFAELLE"/>
    <n v="0.5"/>
    <n v="0.5"/>
    <n v="0.5"/>
    <n v="0.5"/>
    <n v="0.5"/>
    <n v="0"/>
    <n v="0"/>
    <n v="0"/>
    <n v="0"/>
    <n v="0"/>
    <n v="0"/>
    <x v="0"/>
    <x v="3"/>
    <x v="1"/>
  </r>
  <r>
    <n v="5151"/>
    <s v="U.CHENE MIEL"/>
    <n v="0"/>
    <s v="TITULAIRE"/>
    <s v="243A"/>
    <s v="(E) INFIRMIER D.E. CN"/>
    <n v="330865"/>
    <s v="MAILLARD"/>
    <s v="FABIENNE"/>
    <n v="1"/>
    <n v="1"/>
    <n v="1"/>
    <n v="1"/>
    <n v="1"/>
    <n v="0"/>
    <n v="31"/>
    <n v="31"/>
    <n v="0"/>
    <n v="1"/>
    <n v="0"/>
    <x v="0"/>
    <x v="1"/>
    <x v="0"/>
  </r>
  <r>
    <n v="5151"/>
    <s v="U.CHENE MIEL"/>
    <n v="0"/>
    <s v="TITULAIRE"/>
    <s v="243A"/>
    <s v="(E) INFIRMIER D.E. CN"/>
    <n v="339677"/>
    <s v="DUPONT"/>
    <s v="BASTIEN"/>
    <n v="1"/>
    <n v="1"/>
    <n v="1"/>
    <n v="1"/>
    <n v="1"/>
    <n v="0"/>
    <n v="31"/>
    <n v="31"/>
    <n v="0"/>
    <n v="1"/>
    <n v="0"/>
    <x v="0"/>
    <x v="1"/>
    <x v="0"/>
  </r>
  <r>
    <n v="5151"/>
    <s v="U.CHENE MIEL"/>
    <n v="0"/>
    <s v="TITULAIRE"/>
    <n v="2617"/>
    <s v="ASE PRINCIPAL ASSISTANT SOCIAL"/>
    <n v="341624"/>
    <s v="VOISIN"/>
    <s v="NICOLAS"/>
    <n v="0.3"/>
    <n v="0.3"/>
    <n v="0.3"/>
    <n v="0.3"/>
    <n v="0.3"/>
    <n v="0"/>
    <n v="0"/>
    <n v="0"/>
    <n v="0"/>
    <n v="0"/>
    <n v="0"/>
    <x v="1"/>
    <x v="1"/>
    <x v="0"/>
  </r>
  <r>
    <n v="5151"/>
    <s v="U.CHENE MIEL"/>
    <n v="0"/>
    <s v="TITULAIRE"/>
    <s v="273A"/>
    <s v="(E) INFIRMIER D.E. CS"/>
    <n v="18050"/>
    <s v="CHENARD"/>
    <s v="LEONE"/>
    <n v="1"/>
    <n v="1"/>
    <n v="1"/>
    <n v="1"/>
    <n v="1"/>
    <n v="0"/>
    <n v="31"/>
    <n v="31"/>
    <n v="0"/>
    <n v="1"/>
    <n v="0"/>
    <x v="0"/>
    <x v="1"/>
    <x v="0"/>
  </r>
  <r>
    <n v="5151"/>
    <s v="U.CHENE MIEL"/>
    <n v="0"/>
    <s v="TITULAIRE"/>
    <s v="273A"/>
    <s v="(E) INFIRMIER D.E. CS"/>
    <n v="23924"/>
    <s v="LEMARTINEL"/>
    <s v="NADEGE"/>
    <n v="1"/>
    <n v="1"/>
    <n v="1"/>
    <n v="1"/>
    <n v="1"/>
    <n v="0"/>
    <n v="31"/>
    <n v="31"/>
    <n v="0"/>
    <n v="1"/>
    <n v="0"/>
    <x v="0"/>
    <x v="1"/>
    <x v="0"/>
  </r>
  <r>
    <n v="5151"/>
    <s v="U.CHENE MIEL"/>
    <n v="0"/>
    <s v="TITULAIRE"/>
    <s v="273A"/>
    <s v="(E) INFIRMIER D.E. CS"/>
    <n v="27991"/>
    <s v="LE SOURNE"/>
    <s v="VERONIQUE"/>
    <n v="1"/>
    <n v="1"/>
    <n v="1"/>
    <n v="1"/>
    <n v="1"/>
    <n v="0"/>
    <n v="31"/>
    <n v="31"/>
    <n v="0"/>
    <n v="1"/>
    <n v="0"/>
    <x v="0"/>
    <x v="1"/>
    <x v="0"/>
  </r>
  <r>
    <n v="5151"/>
    <s v="U.CHENE MIEL"/>
    <n v="0"/>
    <s v="TITULAIRE"/>
    <s v="2A01"/>
    <s v="INFIRMIER D.E. CAT A GR.1"/>
    <n v="31955"/>
    <s v="KINKONDO"/>
    <s v="YOLANDE"/>
    <n v="1"/>
    <n v="1"/>
    <n v="1"/>
    <n v="1"/>
    <n v="1"/>
    <n v="0"/>
    <n v="31"/>
    <n v="31"/>
    <n v="0"/>
    <n v="1"/>
    <n v="0"/>
    <x v="0"/>
    <x v="1"/>
    <x v="0"/>
  </r>
  <r>
    <n v="5151"/>
    <s v="U.CHENE MIEL"/>
    <n v="0"/>
    <s v="TITULAIRE"/>
    <s v="2A01"/>
    <s v="INFIRMIER D.E. CAT A GR.1"/>
    <n v="332893"/>
    <s v="ANGOT"/>
    <s v="FABIENNE"/>
    <n v="1"/>
    <n v="1"/>
    <n v="1"/>
    <n v="1"/>
    <n v="1"/>
    <n v="0"/>
    <n v="31"/>
    <n v="31"/>
    <n v="0"/>
    <n v="1"/>
    <n v="0"/>
    <x v="0"/>
    <x v="1"/>
    <x v="0"/>
  </r>
  <r>
    <n v="5151"/>
    <s v="U.CHENE MIEL"/>
    <n v="0"/>
    <s v="TITULAIRE"/>
    <s v="2A01"/>
    <s v="INFIRMIER D.E. CAT A GR.1"/>
    <n v="336034"/>
    <s v="LAPLANCHE"/>
    <s v="ROMAIN"/>
    <n v="1"/>
    <n v="1"/>
    <n v="1"/>
    <n v="1"/>
    <n v="1"/>
    <n v="0"/>
    <n v="31"/>
    <n v="31"/>
    <n v="0"/>
    <n v="1"/>
    <n v="0"/>
    <x v="0"/>
    <x v="1"/>
    <x v="0"/>
  </r>
  <r>
    <n v="5151"/>
    <s v="U.CHENE MIEL"/>
    <n v="0"/>
    <s v="TITULAIRE"/>
    <s v="2A01"/>
    <s v="INFIRMIER D.E. CAT A GR.1"/>
    <n v="337343"/>
    <s v="COLPAERT-JEAN"/>
    <s v="MONIA"/>
    <n v="1"/>
    <n v="1"/>
    <n v="1"/>
    <n v="1"/>
    <n v="1"/>
    <n v="0"/>
    <n v="31"/>
    <n v="31"/>
    <n v="0"/>
    <n v="1"/>
    <n v="0"/>
    <x v="0"/>
    <x v="1"/>
    <x v="0"/>
  </r>
  <r>
    <n v="5151"/>
    <s v="U.CHENE MIEL"/>
    <n v="0"/>
    <s v="TITULAIRE"/>
    <s v="2A01"/>
    <s v="INFIRMIER D.E. CAT A GR.1"/>
    <n v="339666"/>
    <s v="JUMEL"/>
    <s v="AURELIE"/>
    <n v="1"/>
    <n v="1"/>
    <n v="1"/>
    <n v="1"/>
    <n v="1"/>
    <n v="0"/>
    <n v="31"/>
    <n v="31"/>
    <n v="0"/>
    <n v="1"/>
    <n v="0"/>
    <x v="0"/>
    <x v="1"/>
    <x v="0"/>
  </r>
  <r>
    <n v="5151"/>
    <s v="U.CHENE MIEL"/>
    <n v="0"/>
    <s v="TITULAIRE"/>
    <s v="2A01"/>
    <s v="INFIRMIER D.E. CAT A GR.1"/>
    <n v="342230"/>
    <s v="BREANT"/>
    <s v="SANDRINE"/>
    <n v="1"/>
    <n v="1"/>
    <n v="1"/>
    <n v="1"/>
    <n v="1"/>
    <n v="0"/>
    <n v="31"/>
    <n v="31"/>
    <n v="0"/>
    <n v="1"/>
    <n v="0"/>
    <x v="0"/>
    <x v="1"/>
    <x v="0"/>
  </r>
  <r>
    <n v="5151"/>
    <s v="U.CHENE MIEL"/>
    <n v="0"/>
    <s v="TITULAIRE"/>
    <s v="2A01"/>
    <s v="INFIRMIER D.E. CAT A GR.1"/>
    <n v="342478"/>
    <s v="VARNIER"/>
    <s v="CHARLINE"/>
    <n v="1"/>
    <n v="1"/>
    <n v="1"/>
    <n v="1"/>
    <n v="1"/>
    <n v="0"/>
    <n v="31"/>
    <n v="31"/>
    <n v="0"/>
    <n v="1"/>
    <n v="0"/>
    <x v="0"/>
    <x v="1"/>
    <x v="0"/>
  </r>
  <r>
    <n v="5151"/>
    <s v="U.CHENE MIEL"/>
    <n v="0"/>
    <s v="TITULAIRE"/>
    <s v="2A01"/>
    <s v="INFIRMIER D.E. CAT A GR.1"/>
    <n v="343620"/>
    <s v="COUVRY"/>
    <s v="AMANDINE"/>
    <n v="1"/>
    <n v="1"/>
    <n v="1"/>
    <n v="1"/>
    <n v="0.38700000000000001"/>
    <n v="0.61299999999999999"/>
    <n v="31"/>
    <n v="31"/>
    <n v="19"/>
    <n v="1"/>
    <n v="0"/>
    <x v="0"/>
    <x v="1"/>
    <x v="0"/>
  </r>
  <r>
    <n v="5151"/>
    <s v="U.CHENE MIEL"/>
    <n v="0"/>
    <s v="TITULAIRE"/>
    <s v="2A01"/>
    <s v="INFIRMIER D.E. CAT A GR.1"/>
    <n v="343630"/>
    <s v="BURGOT"/>
    <s v="LUDIVINE"/>
    <n v="1"/>
    <n v="1"/>
    <n v="1"/>
    <n v="1"/>
    <n v="0.80600000000000005"/>
    <n v="0.19400000000000001"/>
    <n v="31"/>
    <n v="31"/>
    <n v="6"/>
    <n v="1"/>
    <n v="0"/>
    <x v="0"/>
    <x v="1"/>
    <x v="0"/>
  </r>
  <r>
    <n v="5151"/>
    <s v="U.CHENE MIEL"/>
    <n v="0"/>
    <s v="TITULAIRE"/>
    <n v="3001"/>
    <s v="AIDE SOIGNANT"/>
    <n v="331493"/>
    <s v="JAAFAR"/>
    <s v="HIND"/>
    <n v="0.8"/>
    <n v="0.85699999999999998"/>
    <n v="0.8"/>
    <n v="0.85699999999999998"/>
    <n v="0.8"/>
    <n v="0"/>
    <n v="31"/>
    <n v="31"/>
    <n v="0"/>
    <n v="1"/>
    <n v="0"/>
    <x v="0"/>
    <x v="1"/>
    <x v="0"/>
  </r>
  <r>
    <n v="5151"/>
    <s v="U.CHENE MIEL"/>
    <n v="0"/>
    <s v="TITULAIRE"/>
    <n v="3001"/>
    <s v="AIDE SOIGNANT"/>
    <n v="333080"/>
    <s v="MORIERE"/>
    <s v="DAVID"/>
    <n v="1"/>
    <n v="1"/>
    <n v="1"/>
    <n v="1"/>
    <n v="1"/>
    <n v="0"/>
    <n v="31"/>
    <n v="31"/>
    <n v="0"/>
    <n v="1"/>
    <n v="0"/>
    <x v="0"/>
    <x v="1"/>
    <x v="0"/>
  </r>
  <r>
    <n v="5151"/>
    <s v="U.CHENE MIEL"/>
    <n v="0"/>
    <s v="TITULAIRE"/>
    <n v="3001"/>
    <s v="AIDE SOIGNANT"/>
    <n v="335155"/>
    <s v="DESHAYES"/>
    <s v="HENRI CLAUDE"/>
    <n v="1"/>
    <n v="1"/>
    <n v="1"/>
    <n v="1"/>
    <n v="1"/>
    <n v="0"/>
    <n v="31"/>
    <n v="31"/>
    <n v="0"/>
    <n v="1"/>
    <n v="0"/>
    <x v="0"/>
    <x v="1"/>
    <x v="0"/>
  </r>
  <r>
    <n v="5151"/>
    <s v="U.CHENE MIEL"/>
    <n v="0"/>
    <s v="TITULAIRE"/>
    <n v="3001"/>
    <s v="AIDE SOIGNANT"/>
    <n v="335304"/>
    <s v="OMONT"/>
    <s v="AMINA"/>
    <n v="1"/>
    <n v="1"/>
    <n v="1"/>
    <n v="1"/>
    <n v="1"/>
    <n v="0"/>
    <n v="31"/>
    <n v="31"/>
    <n v="0"/>
    <n v="1"/>
    <n v="0"/>
    <x v="0"/>
    <x v="1"/>
    <x v="0"/>
  </r>
  <r>
    <n v="5151"/>
    <s v="U.CHENE MIEL"/>
    <n v="0"/>
    <s v="TITULAIRE"/>
    <n v="3001"/>
    <s v="AIDE SOIGNANT"/>
    <n v="337172"/>
    <s v="KOCIOLEK"/>
    <s v="TATIANA"/>
    <n v="1"/>
    <n v="1"/>
    <n v="1"/>
    <n v="1"/>
    <n v="1"/>
    <n v="0"/>
    <n v="31"/>
    <n v="31"/>
    <n v="0"/>
    <n v="1"/>
    <n v="0"/>
    <x v="0"/>
    <x v="1"/>
    <x v="0"/>
  </r>
  <r>
    <n v="5151"/>
    <s v="U.CHENE MIEL"/>
    <n v="0"/>
    <s v="TITULAIRE"/>
    <n v="3002"/>
    <s v="AIDE SOIGNANT CLAS SUP"/>
    <n v="26740"/>
    <s v="CAHEN"/>
    <s v="INGRID"/>
    <n v="1"/>
    <n v="1"/>
    <n v="0.82299999999999995"/>
    <n v="0.82299999999999995"/>
    <n v="0"/>
    <n v="1"/>
    <n v="31"/>
    <n v="25.5"/>
    <n v="31"/>
    <n v="1"/>
    <n v="0"/>
    <x v="0"/>
    <x v="1"/>
    <x v="0"/>
  </r>
  <r>
    <n v="5151"/>
    <s v="U.CHENE MIEL"/>
    <n v="0"/>
    <s v="TITULAIRE"/>
    <n v="3256"/>
    <s v="A.S.H. QUALIFIE C.N."/>
    <n v="331110"/>
    <s v="DUVAL"/>
    <s v="CHANTAL"/>
    <n v="1"/>
    <n v="1"/>
    <n v="1"/>
    <n v="1"/>
    <n v="1"/>
    <n v="0"/>
    <n v="31"/>
    <n v="31"/>
    <n v="0"/>
    <n v="1"/>
    <n v="0"/>
    <x v="0"/>
    <x v="1"/>
    <x v="0"/>
  </r>
  <r>
    <n v="5151"/>
    <s v="U.CHENE MIEL"/>
    <n v="0"/>
    <s v="TITULAIRE"/>
    <n v="3257"/>
    <s v="A.S.H. QUALIFIE C.S."/>
    <n v="11459"/>
    <s v="LASALLE"/>
    <s v="GILLES"/>
    <n v="1"/>
    <n v="1"/>
    <n v="1"/>
    <n v="1"/>
    <n v="1"/>
    <n v="0"/>
    <n v="31"/>
    <n v="31"/>
    <n v="0"/>
    <n v="1"/>
    <n v="0"/>
    <x v="0"/>
    <x v="1"/>
    <x v="0"/>
  </r>
  <r>
    <n v="5151"/>
    <s v="U.CHENE MIEL"/>
    <n v="0"/>
    <s v="TITULAIRE"/>
    <n v="3257"/>
    <s v="A.S.H. QUALIFIE C.S."/>
    <n v="14016"/>
    <s v="OLIVIER"/>
    <s v="FRANCOISE"/>
    <n v="1"/>
    <n v="1"/>
    <n v="1"/>
    <n v="1"/>
    <n v="1"/>
    <n v="0"/>
    <n v="31"/>
    <n v="31"/>
    <n v="0"/>
    <n v="1"/>
    <n v="0"/>
    <x v="0"/>
    <x v="1"/>
    <x v="0"/>
  </r>
  <r>
    <n v="5151"/>
    <s v="U.CHENE MIEL"/>
    <n v="9"/>
    <s v="TITUL. DETACHE STAG."/>
    <n v="3001"/>
    <s v="AIDE SOIGNANT"/>
    <n v="22182"/>
    <s v="BENTEYEB"/>
    <s v="YASMINA"/>
    <n v="0.61299999999999999"/>
    <n v="0.61299999999999999"/>
    <n v="0.61299999999999999"/>
    <n v="0.61299999999999999"/>
    <n v="0.61299999999999999"/>
    <n v="0"/>
    <n v="19"/>
    <n v="19"/>
    <n v="0"/>
    <n v="1"/>
    <n v="0"/>
    <x v="0"/>
    <x v="1"/>
    <x v="0"/>
  </r>
  <r>
    <n v="5151"/>
    <s v="U.CHENE MIEL"/>
    <n v="12"/>
    <s v="STAGIAIRE"/>
    <n v="3001"/>
    <s v="AIDE SOIGNANT"/>
    <n v="340428"/>
    <s v="DESPAGNE"/>
    <s v="JENNIFER"/>
    <n v="1"/>
    <n v="1"/>
    <n v="1"/>
    <n v="1"/>
    <n v="1"/>
    <n v="0"/>
    <n v="31"/>
    <n v="31"/>
    <n v="0"/>
    <n v="1"/>
    <n v="0"/>
    <x v="0"/>
    <x v="1"/>
    <x v="0"/>
  </r>
  <r>
    <n v="5151"/>
    <s v="U.CHENE MIEL"/>
    <n v="20"/>
    <s v="CONTRACTUEL"/>
    <n v="2617"/>
    <s v="ASE PRINCIPAL ASSISTANT SOCIAL"/>
    <n v="345556"/>
    <s v="PRIMOIS"/>
    <s v="MARIE-CHRISTINE"/>
    <n v="0.4"/>
    <n v="0.4"/>
    <n v="0.4"/>
    <n v="0.4"/>
    <n v="0.4"/>
    <n v="0"/>
    <n v="31"/>
    <n v="31"/>
    <n v="0"/>
    <n v="1"/>
    <n v="0"/>
    <x v="1"/>
    <x v="1"/>
    <x v="1"/>
  </r>
  <r>
    <n v="5151"/>
    <s v="U.CHENE MIEL"/>
    <n v="20"/>
    <s v="CONTRACTUEL"/>
    <s v="2A01"/>
    <s v="INFIRMIER D.E. CAT A GR.1"/>
    <n v="345782"/>
    <s v="COLE"/>
    <s v="LAURA"/>
    <n v="1"/>
    <n v="1"/>
    <n v="1"/>
    <n v="1"/>
    <n v="1"/>
    <n v="0"/>
    <n v="31"/>
    <n v="31"/>
    <n v="0"/>
    <n v="1"/>
    <n v="0"/>
    <x v="0"/>
    <x v="1"/>
    <x v="1"/>
  </r>
  <r>
    <n v="5151"/>
    <s v="U.CHENE MIEL"/>
    <n v="20"/>
    <s v="CONTRACTUEL"/>
    <n v="3001"/>
    <s v="AIDE SOIGNANT"/>
    <n v="331314"/>
    <s v="DUMONT"/>
    <s v="FREDERIC"/>
    <n v="1"/>
    <n v="1"/>
    <n v="1"/>
    <n v="1"/>
    <n v="1"/>
    <n v="0"/>
    <n v="31"/>
    <n v="31"/>
    <n v="0"/>
    <n v="1"/>
    <n v="0"/>
    <x v="0"/>
    <x v="1"/>
    <x v="1"/>
  </r>
  <r>
    <n v="5151"/>
    <s v="U.CHENE MIEL"/>
    <n v="20"/>
    <s v="CONTRACTUEL"/>
    <n v="3001"/>
    <s v="AIDE SOIGNANT"/>
    <n v="347530"/>
    <s v="DAMBRINE"/>
    <s v="MARCEL"/>
    <n v="1"/>
    <n v="1"/>
    <n v="1"/>
    <n v="1"/>
    <n v="1"/>
    <n v="0"/>
    <n v="31"/>
    <n v="31"/>
    <n v="0"/>
    <n v="1"/>
    <n v="0"/>
    <x v="0"/>
    <x v="1"/>
    <x v="1"/>
  </r>
  <r>
    <n v="5151"/>
    <s v="U.CHENE MIEL"/>
    <n v="20"/>
    <s v="CONTRACTUEL"/>
    <n v="3256"/>
    <s v="A.S.H. QUALIFIE C.N."/>
    <n v="344892"/>
    <s v="DULYZE"/>
    <s v="MORGANE"/>
    <n v="1"/>
    <n v="1"/>
    <n v="1"/>
    <n v="1"/>
    <n v="1"/>
    <n v="0"/>
    <n v="31"/>
    <n v="31"/>
    <n v="0"/>
    <n v="1"/>
    <n v="0"/>
    <x v="0"/>
    <x v="1"/>
    <x v="1"/>
  </r>
  <r>
    <n v="5151"/>
    <s v="U.CHENE MIEL"/>
    <n v="20"/>
    <s v="CONTRACTUEL"/>
    <n v="3256"/>
    <s v="A.S.H. QUALIFIE C.N."/>
    <n v="345126"/>
    <s v="EL BOUSTANI"/>
    <s v="BOUCHRA"/>
    <n v="1"/>
    <n v="1"/>
    <n v="1"/>
    <n v="1"/>
    <n v="1"/>
    <n v="0"/>
    <n v="31"/>
    <n v="31"/>
    <n v="0"/>
    <n v="1"/>
    <n v="0"/>
    <x v="0"/>
    <x v="1"/>
    <x v="1"/>
  </r>
  <r>
    <n v="5151"/>
    <s v="U.CHENE MIEL"/>
    <n v="20"/>
    <s v="CONTRACTUEL"/>
    <n v="6012"/>
    <s v="PSYCHOLOGUE C.N."/>
    <n v="344994"/>
    <s v="BEUVELET"/>
    <s v="CAMILLE"/>
    <n v="0.5"/>
    <n v="0.5"/>
    <n v="0.5"/>
    <n v="0.5"/>
    <n v="0.5"/>
    <n v="0"/>
    <n v="31"/>
    <n v="31"/>
    <n v="0"/>
    <n v="1"/>
    <n v="0"/>
    <x v="0"/>
    <x v="1"/>
    <x v="1"/>
  </r>
  <r>
    <n v="5151"/>
    <s v="U.CHENE MIEL"/>
    <n v="25"/>
    <s v="CONTRACT.DE REMPLACEMENT"/>
    <s v="2A01"/>
    <s v="INFIRMIER D.E. CAT A GR.1"/>
    <n v="348050"/>
    <s v="GIAFFERI"/>
    <s v="DAVID"/>
    <n v="0.22600000000000001"/>
    <n v="0.22600000000000001"/>
    <n v="0.22600000000000001"/>
    <n v="0.22600000000000001"/>
    <n v="0.22600000000000001"/>
    <n v="0"/>
    <n v="7"/>
    <n v="7"/>
    <n v="0"/>
    <n v="1"/>
    <n v="0"/>
    <x v="0"/>
    <x v="1"/>
    <x v="1"/>
  </r>
  <r>
    <n v="5151"/>
    <s v="U.CHENE MIEL"/>
    <n v="25"/>
    <s v="CONTRACT.DE REMPLACEMENT"/>
    <n v="3001"/>
    <s v="AIDE SOIGNANT"/>
    <n v="341770"/>
    <s v="CARPENTIER-RENARD"/>
    <s v="FANNY"/>
    <n v="1"/>
    <n v="1"/>
    <n v="1"/>
    <n v="1"/>
    <n v="1"/>
    <n v="0"/>
    <n v="31"/>
    <n v="31"/>
    <n v="0"/>
    <n v="1"/>
    <n v="0"/>
    <x v="0"/>
    <x v="1"/>
    <x v="1"/>
  </r>
  <r>
    <n v="5151"/>
    <s v="U.CHENE MIEL"/>
    <n v="25"/>
    <s v="CONTRACT.DE REMPLACEMENT"/>
    <n v="3001"/>
    <s v="AIDE SOIGNANT"/>
    <n v="348108"/>
    <s v="LEFRANCOIS"/>
    <s v="LUDIVINE"/>
    <n v="9.7000000000000003E-2"/>
    <n v="9.7000000000000003E-2"/>
    <n v="9.7000000000000003E-2"/>
    <n v="9.7000000000000003E-2"/>
    <n v="9.7000000000000003E-2"/>
    <n v="0"/>
    <n v="3"/>
    <n v="3"/>
    <n v="0"/>
    <n v="1"/>
    <n v="0"/>
    <x v="0"/>
    <x v="1"/>
    <x v="1"/>
  </r>
  <r>
    <n v="5151"/>
    <s v="U.CHENE MIEL"/>
    <n v="25"/>
    <s v="CONTRACT.DE REMPLACEMENT"/>
    <n v="3001"/>
    <s v="AIDE SOIGNANT"/>
    <n v="348185"/>
    <s v="MARSEILLE"/>
    <s v="OPHÉLIE"/>
    <n v="0.129"/>
    <n v="0.129"/>
    <n v="0.129"/>
    <n v="0.129"/>
    <n v="0.129"/>
    <n v="0"/>
    <n v="4"/>
    <n v="4"/>
    <n v="0"/>
    <n v="1"/>
    <n v="0"/>
    <x v="0"/>
    <x v="1"/>
    <x v="1"/>
  </r>
  <r>
    <n v="5151"/>
    <s v="U.CHENE MIEL"/>
    <n v="25"/>
    <s v="CONTRACT.DE REMPLACEMENT"/>
    <n v="3001"/>
    <s v="AIDE SOIGNANT"/>
    <n v="348200"/>
    <s v="HERICHER"/>
    <s v="LUCILLE"/>
    <n v="0.22600000000000001"/>
    <n v="0.22600000000000001"/>
    <n v="0.22600000000000001"/>
    <n v="0.22600000000000001"/>
    <n v="0.22600000000000001"/>
    <n v="0"/>
    <n v="7"/>
    <n v="7"/>
    <n v="0"/>
    <n v="1"/>
    <n v="0"/>
    <x v="0"/>
    <x v="1"/>
    <x v="1"/>
  </r>
  <r>
    <n v="5151"/>
    <s v="U.CHENE MIEL"/>
    <n v="25"/>
    <s v="CONTRACT.DE REMPLACEMENT"/>
    <n v="3001"/>
    <s v="AIDE SOIGNANT"/>
    <n v="348491"/>
    <s v="HORCKMANS"/>
    <s v="MARION"/>
    <n v="0.161"/>
    <n v="0.161"/>
    <n v="0.161"/>
    <n v="0.161"/>
    <n v="0.161"/>
    <n v="0"/>
    <n v="5"/>
    <n v="5"/>
    <n v="0"/>
    <n v="1"/>
    <n v="0"/>
    <x v="0"/>
    <x v="1"/>
    <x v="1"/>
  </r>
  <r>
    <n v="5151"/>
    <s v="U.CHENE MIEL"/>
    <n v="25"/>
    <s v="CONTRACT.DE REMPLACEMENT"/>
    <n v="3001"/>
    <s v="AIDE SOIGNANT"/>
    <n v="348593"/>
    <s v="MESLIN"/>
    <s v="ANAIS"/>
    <n v="0.14499999999999999"/>
    <n v="0.14499999999999999"/>
    <n v="0.14499999999999999"/>
    <n v="0.14499999999999999"/>
    <n v="0.14499999999999999"/>
    <n v="0"/>
    <n v="5"/>
    <n v="5"/>
    <n v="0"/>
    <n v="1"/>
    <n v="0"/>
    <x v="0"/>
    <x v="1"/>
    <x v="1"/>
  </r>
  <r>
    <n v="5151"/>
    <s v="U.CHENE MIEL"/>
    <n v="66"/>
    <s v="PRATICIEN HOSPITALIER"/>
    <s v="M214"/>
    <s v="PRAT. HOSP. N. C. S."/>
    <n v="30475"/>
    <s v="MANSOURI"/>
    <s v="HOURIA"/>
    <n v="0.6"/>
    <n v="0.6"/>
    <n v="0.6"/>
    <n v="0.6"/>
    <n v="0.6"/>
    <n v="0"/>
    <n v="31"/>
    <n v="31"/>
    <n v="0"/>
    <n v="1"/>
    <n v="0"/>
    <x v="2"/>
    <x v="1"/>
    <x v="2"/>
  </r>
  <r>
    <n v="5151"/>
    <s v="U.CHENE MIEL"/>
    <n v="66"/>
    <s v="PRATICIEN HOSPITALIER"/>
    <s v="M214"/>
    <s v="PRAT. HOSP. N. C. S."/>
    <n v="337897"/>
    <s v="KAROUI"/>
    <s v="TAREK"/>
    <n v="1"/>
    <n v="1"/>
    <n v="1"/>
    <n v="1"/>
    <n v="1"/>
    <n v="0"/>
    <n v="31"/>
    <n v="31"/>
    <n v="0"/>
    <n v="1"/>
    <n v="0"/>
    <x v="2"/>
    <x v="1"/>
    <x v="2"/>
  </r>
  <r>
    <n v="5151"/>
    <s v="U.CHENE MIEL"/>
    <s v="6Y"/>
    <s v="PRAT ATT ASS NON TRIENNAL"/>
    <s v="B171"/>
    <s v="P.ATT.ASS. TPL AUTRE"/>
    <n v="348039"/>
    <s v="ZOLO"/>
    <s v="MOHAMED"/>
    <n v="0.8"/>
    <n v="0.8"/>
    <n v="0.8"/>
    <n v="0.8"/>
    <n v="0.8"/>
    <n v="0"/>
    <n v="31"/>
    <n v="31"/>
    <n v="0"/>
    <n v="1"/>
    <n v="0"/>
    <x v="2"/>
    <x v="1"/>
    <x v="2"/>
  </r>
  <r>
    <n v="5310"/>
    <s v="HJA VERNEUIL"/>
    <n v="0"/>
    <s v="TITULAIRE"/>
    <n v="1361"/>
    <s v="ASSISTANT MEDICO-ADM. CN"/>
    <n v="330967"/>
    <s v="CHANUT"/>
    <s v="LAURENCE"/>
    <n v="0.3"/>
    <n v="0.3"/>
    <n v="0.3"/>
    <n v="0.3"/>
    <n v="0"/>
    <n v="0.3"/>
    <n v="0"/>
    <n v="0"/>
    <n v="0"/>
    <n v="0"/>
    <n v="0"/>
    <x v="3"/>
    <x v="3"/>
    <x v="0"/>
  </r>
  <r>
    <n v="5310"/>
    <s v="HJA VERNEUIL"/>
    <n v="0"/>
    <s v="TITULAIRE"/>
    <n v="1801"/>
    <s v="IDE CADRE SANTE PARAMEDICAL"/>
    <n v="332554"/>
    <s v="JOCK"/>
    <s v="SERGE"/>
    <n v="0.25"/>
    <n v="0.25"/>
    <n v="0.25"/>
    <n v="0.25"/>
    <n v="0.25"/>
    <n v="0"/>
    <n v="0"/>
    <n v="0"/>
    <n v="0"/>
    <n v="0"/>
    <n v="0"/>
    <x v="0"/>
    <x v="3"/>
    <x v="0"/>
  </r>
  <r>
    <n v="5310"/>
    <s v="HJA VERNEUIL"/>
    <n v="0"/>
    <s v="TITULAIRE"/>
    <n v="2617"/>
    <s v="ASE PRINCIPAL ASSISTANT SOCIAL"/>
    <n v="19009"/>
    <s v="NOE"/>
    <s v="SYLVIE"/>
    <n v="0.05"/>
    <n v="5.0999999999999997E-2"/>
    <n v="0.05"/>
    <n v="5.0999999999999997E-2"/>
    <n v="0.05"/>
    <n v="0"/>
    <n v="0"/>
    <n v="0"/>
    <n v="0"/>
    <n v="0"/>
    <n v="0"/>
    <x v="1"/>
    <x v="3"/>
    <x v="0"/>
  </r>
  <r>
    <n v="5310"/>
    <s v="HJA VERNEUIL"/>
    <n v="0"/>
    <s v="TITULAIRE"/>
    <s v="273A"/>
    <s v="(E) INFIRMIER D.E. CS"/>
    <n v="21645"/>
    <s v="DUHAMEL"/>
    <s v="CORINNE"/>
    <n v="1"/>
    <n v="1"/>
    <n v="1"/>
    <n v="1"/>
    <n v="1"/>
    <n v="0"/>
    <n v="31"/>
    <n v="31"/>
    <n v="0"/>
    <n v="1"/>
    <n v="0"/>
    <x v="0"/>
    <x v="3"/>
    <x v="0"/>
  </r>
  <r>
    <n v="5310"/>
    <s v="HJA VERNEUIL"/>
    <n v="0"/>
    <s v="TITULAIRE"/>
    <s v="2A01"/>
    <s v="INFIRMIER D.E. CAT A GR.1"/>
    <n v="30522"/>
    <s v="COUSIN"/>
    <s v="JEAN-FRANCOIS"/>
    <n v="1"/>
    <n v="1"/>
    <n v="1"/>
    <n v="1"/>
    <n v="1"/>
    <n v="0"/>
    <n v="31"/>
    <n v="31"/>
    <n v="0"/>
    <n v="1"/>
    <n v="0"/>
    <x v="0"/>
    <x v="3"/>
    <x v="0"/>
  </r>
  <r>
    <n v="5310"/>
    <s v="HJA VERNEUIL"/>
    <n v="0"/>
    <s v="TITULAIRE"/>
    <s v="2A01"/>
    <s v="INFIRMIER D.E. CAT A GR.1"/>
    <n v="333808"/>
    <s v="LEVITRE"/>
    <s v="JULIEN"/>
    <n v="1"/>
    <n v="1"/>
    <n v="1"/>
    <n v="1"/>
    <n v="1"/>
    <n v="0"/>
    <n v="31"/>
    <n v="31"/>
    <n v="0"/>
    <n v="1"/>
    <n v="0"/>
    <x v="0"/>
    <x v="3"/>
    <x v="0"/>
  </r>
  <r>
    <n v="5310"/>
    <s v="HJA VERNEUIL"/>
    <n v="0"/>
    <s v="TITULAIRE"/>
    <s v="2A01"/>
    <s v="INFIRMIER D.E. CAT A GR.1"/>
    <n v="335213"/>
    <s v="HENRY"/>
    <s v="EMILIE"/>
    <n v="1"/>
    <n v="1"/>
    <n v="1"/>
    <n v="1"/>
    <n v="1"/>
    <n v="0"/>
    <n v="31"/>
    <n v="31"/>
    <n v="0"/>
    <n v="1"/>
    <n v="0"/>
    <x v="0"/>
    <x v="3"/>
    <x v="0"/>
  </r>
  <r>
    <n v="5310"/>
    <s v="HJA VERNEUIL"/>
    <n v="0"/>
    <s v="TITULAIRE"/>
    <n v="6012"/>
    <s v="PSYCHOLOGUE C.N."/>
    <n v="334731"/>
    <s v="COCAGNE"/>
    <s v="SANDRINE"/>
    <n v="0.3"/>
    <n v="0.3"/>
    <n v="0.3"/>
    <n v="0.3"/>
    <n v="0"/>
    <n v="0.3"/>
    <n v="0"/>
    <n v="0"/>
    <n v="0"/>
    <n v="0"/>
    <n v="0"/>
    <x v="0"/>
    <x v="3"/>
    <x v="0"/>
  </r>
  <r>
    <n v="5310"/>
    <s v="HJA VERNEUIL"/>
    <n v="25"/>
    <s v="CONTRACT.DE REMPLACEMENT"/>
    <n v="1423"/>
    <s v="ADJ. ADM. HOSP.  2EME CL"/>
    <n v="348221"/>
    <s v="RICHARD"/>
    <s v="MATHILDE"/>
    <n v="0.27"/>
    <n v="0.27400000000000002"/>
    <n v="0.27"/>
    <n v="0.27400000000000002"/>
    <n v="0.27"/>
    <n v="0"/>
    <n v="0"/>
    <n v="0"/>
    <n v="0"/>
    <n v="0"/>
    <n v="0"/>
    <x v="3"/>
    <x v="3"/>
    <x v="1"/>
  </r>
  <r>
    <n v="5310"/>
    <s v="HJA VERNEUIL"/>
    <n v="66"/>
    <s v="PRATICIEN HOSPITALIER"/>
    <s v="M214"/>
    <s v="PRAT. HOSP. N. C. S."/>
    <n v="30475"/>
    <s v="MANSOURI"/>
    <s v="HOURIA"/>
    <n v="0.1"/>
    <n v="0.1"/>
    <n v="0.1"/>
    <n v="0.1"/>
    <n v="0.1"/>
    <n v="0"/>
    <n v="0"/>
    <n v="0"/>
    <n v="0"/>
    <n v="0"/>
    <n v="0"/>
    <x v="2"/>
    <x v="3"/>
    <x v="2"/>
  </r>
  <r>
    <n v="5521"/>
    <s v="PSY.LIAISON VERNEUIL"/>
    <n v="0"/>
    <s v="TITULAIRE"/>
    <s v="273A"/>
    <s v="(E) INFIRMIER D.E. CS"/>
    <n v="10897"/>
    <s v="SZCZEPAN"/>
    <s v="MARTINE"/>
    <n v="0.05"/>
    <n v="0.05"/>
    <n v="0.05"/>
    <n v="0.05"/>
    <n v="0.05"/>
    <n v="0"/>
    <n v="0"/>
    <n v="0"/>
    <n v="0"/>
    <n v="0"/>
    <n v="0"/>
    <x v="0"/>
    <x v="3"/>
    <x v="0"/>
  </r>
  <r>
    <n v="5521"/>
    <s v="PSY.LIAISON VERNEUIL"/>
    <n v="0"/>
    <s v="TITULAIRE"/>
    <s v="273A"/>
    <s v="(E) INFIRMIER D.E. CS"/>
    <n v="10988"/>
    <s v="CHEVALLIER"/>
    <s v="CATHERINE"/>
    <n v="0.1"/>
    <n v="0.1"/>
    <n v="0.1"/>
    <n v="0.1"/>
    <n v="0.1"/>
    <n v="0"/>
    <n v="0"/>
    <n v="0"/>
    <n v="0"/>
    <n v="0"/>
    <n v="0"/>
    <x v="0"/>
    <x v="3"/>
    <x v="0"/>
  </r>
  <r>
    <n v="5521"/>
    <s v="PSY.LIAISON VERNEUIL"/>
    <n v="0"/>
    <s v="TITULAIRE"/>
    <s v="2A01"/>
    <s v="INFIRMIER D.E. CAT A GR.1"/>
    <n v="340326"/>
    <s v="DELIN"/>
    <s v="SEBASTIEN"/>
    <n v="0.1"/>
    <n v="0.1"/>
    <n v="0.1"/>
    <n v="0.1"/>
    <n v="0.1"/>
    <n v="0"/>
    <n v="0"/>
    <n v="0"/>
    <n v="0"/>
    <n v="0"/>
    <n v="0"/>
    <x v="0"/>
    <x v="3"/>
    <x v="0"/>
  </r>
  <r>
    <n v="5521"/>
    <s v="PSY.LIAISON VERNEUIL"/>
    <s v="6W"/>
    <s v="PRATICIEN ATTACHE ASSOCIE"/>
    <s v="B171"/>
    <s v="P.ATT.ASS. TPL AUTRE"/>
    <n v="345046"/>
    <s v="SELMANE"/>
    <s v="MOUNIR"/>
    <n v="0.2"/>
    <n v="0.2"/>
    <n v="0.2"/>
    <n v="0.2"/>
    <n v="0.2"/>
    <n v="0"/>
    <n v="0"/>
    <n v="0"/>
    <n v="0"/>
    <n v="0"/>
    <n v="0"/>
    <x v="2"/>
    <x v="3"/>
    <x v="2"/>
  </r>
  <r>
    <n v="5530"/>
    <s v="CMP VERNEUIL"/>
    <n v="0"/>
    <s v="TITULAIRE"/>
    <n v="1363"/>
    <s v="ASSISTANT MEDICO-ADM. CE"/>
    <n v="17069"/>
    <s v="CLOMENIL"/>
    <s v="EVELYNE"/>
    <n v="0.75"/>
    <n v="0.75"/>
    <n v="0.75"/>
    <n v="0.75"/>
    <n v="0.75"/>
    <n v="0"/>
    <n v="31"/>
    <n v="31"/>
    <n v="0"/>
    <n v="1"/>
    <n v="0"/>
    <x v="3"/>
    <x v="3"/>
    <x v="0"/>
  </r>
  <r>
    <n v="5530"/>
    <s v="CMP VERNEUIL"/>
    <n v="0"/>
    <s v="TITULAIRE"/>
    <n v="1801"/>
    <s v="IDE CADRE SANTE PARAMEDICAL"/>
    <n v="332554"/>
    <s v="JOCK"/>
    <s v="SERGE"/>
    <n v="0.5"/>
    <n v="0.5"/>
    <n v="0.5"/>
    <n v="0.5"/>
    <n v="0.5"/>
    <n v="0"/>
    <n v="31"/>
    <n v="31"/>
    <n v="0"/>
    <n v="1"/>
    <n v="0"/>
    <x v="0"/>
    <x v="3"/>
    <x v="0"/>
  </r>
  <r>
    <n v="5530"/>
    <s v="CMP VERNEUIL"/>
    <n v="0"/>
    <s v="TITULAIRE"/>
    <n v="2617"/>
    <s v="ASE PRINCIPAL ASSISTANT SOCIAL"/>
    <n v="19009"/>
    <s v="NOE"/>
    <s v="SYLVIE"/>
    <n v="0.8"/>
    <n v="0.81299999999999994"/>
    <n v="0.8"/>
    <n v="0.81299999999999994"/>
    <n v="0.8"/>
    <n v="0"/>
    <n v="31"/>
    <n v="31"/>
    <n v="0"/>
    <n v="1"/>
    <n v="0"/>
    <x v="1"/>
    <x v="3"/>
    <x v="0"/>
  </r>
  <r>
    <n v="5530"/>
    <s v="CMP VERNEUIL"/>
    <n v="0"/>
    <s v="TITULAIRE"/>
    <s v="273A"/>
    <s v="(E) INFIRMIER D.E. CS"/>
    <n v="10897"/>
    <s v="SZCZEPAN"/>
    <s v="MARTINE"/>
    <n v="0.95"/>
    <n v="0.95"/>
    <n v="0.95"/>
    <n v="0.95"/>
    <n v="0.95"/>
    <n v="0"/>
    <n v="31"/>
    <n v="31"/>
    <n v="0"/>
    <n v="1"/>
    <n v="0"/>
    <x v="0"/>
    <x v="3"/>
    <x v="0"/>
  </r>
  <r>
    <n v="5530"/>
    <s v="CMP VERNEUIL"/>
    <n v="0"/>
    <s v="TITULAIRE"/>
    <s v="273A"/>
    <s v="(E) INFIRMIER D.E. CS"/>
    <n v="10988"/>
    <s v="CHEVALLIER"/>
    <s v="CATHERINE"/>
    <n v="0.9"/>
    <n v="0.9"/>
    <n v="0.9"/>
    <n v="0.9"/>
    <n v="0.9"/>
    <n v="0"/>
    <n v="31"/>
    <n v="31"/>
    <n v="0"/>
    <n v="1"/>
    <n v="0"/>
    <x v="0"/>
    <x v="3"/>
    <x v="0"/>
  </r>
  <r>
    <n v="5530"/>
    <s v="CMP VERNEUIL"/>
    <n v="0"/>
    <s v="TITULAIRE"/>
    <s v="273A"/>
    <s v="(E) INFIRMIER D.E. CS"/>
    <n v="335585"/>
    <s v="PASCAL"/>
    <s v="MURIEL"/>
    <n v="0.65"/>
    <n v="0.65"/>
    <n v="0.65"/>
    <n v="0.65"/>
    <n v="0"/>
    <n v="0.65"/>
    <n v="31"/>
    <n v="31"/>
    <n v="31"/>
    <n v="1"/>
    <n v="0"/>
    <x v="0"/>
    <x v="3"/>
    <x v="0"/>
  </r>
  <r>
    <n v="5530"/>
    <s v="CMP VERNEUIL"/>
    <n v="0"/>
    <s v="TITULAIRE"/>
    <s v="2A01"/>
    <s v="INFIRMIER D.E. CAT A GR.1"/>
    <n v="334083"/>
    <s v="GILBERT"/>
    <s v="STEPHANIE"/>
    <n v="1"/>
    <n v="1"/>
    <n v="1"/>
    <n v="1"/>
    <n v="1"/>
    <n v="0"/>
    <n v="31"/>
    <n v="31"/>
    <n v="0"/>
    <n v="1"/>
    <n v="0"/>
    <x v="0"/>
    <x v="3"/>
    <x v="0"/>
  </r>
  <r>
    <n v="5530"/>
    <s v="CMP VERNEUIL"/>
    <n v="0"/>
    <s v="TITULAIRE"/>
    <s v="2A01"/>
    <s v="INFIRMIER D.E. CAT A GR.1"/>
    <n v="340326"/>
    <s v="DELIN"/>
    <s v="SEBASTIEN"/>
    <n v="0.9"/>
    <n v="0.9"/>
    <n v="0.9"/>
    <n v="0.9"/>
    <n v="0.9"/>
    <n v="0"/>
    <n v="31"/>
    <n v="31"/>
    <n v="0"/>
    <n v="1"/>
    <n v="0"/>
    <x v="0"/>
    <x v="3"/>
    <x v="0"/>
  </r>
  <r>
    <n v="5530"/>
    <s v="CMP VERNEUIL"/>
    <n v="0"/>
    <s v="TITULAIRE"/>
    <n v="6012"/>
    <s v="PSYCHOLOGUE C.N."/>
    <n v="334731"/>
    <s v="COCAGNE"/>
    <s v="SANDRINE"/>
    <n v="0.7"/>
    <n v="0.7"/>
    <n v="0.7"/>
    <n v="0.7"/>
    <n v="0"/>
    <n v="0.7"/>
    <n v="31"/>
    <n v="31"/>
    <n v="31"/>
    <n v="1"/>
    <n v="0"/>
    <x v="0"/>
    <x v="3"/>
    <x v="0"/>
  </r>
  <r>
    <n v="5530"/>
    <s v="CMP VERNEUIL"/>
    <n v="0"/>
    <s v="TITULAIRE"/>
    <n v="6013"/>
    <s v="PSYCHOLOGUE HORS CLASSE"/>
    <n v="11889"/>
    <s v="GARCIN"/>
    <s v="EMMANUEL"/>
    <n v="0.8"/>
    <n v="0.8"/>
    <n v="0.8"/>
    <n v="0.8"/>
    <n v="0.8"/>
    <n v="0"/>
    <n v="31"/>
    <n v="31"/>
    <n v="0"/>
    <n v="1"/>
    <n v="0"/>
    <x v="0"/>
    <x v="3"/>
    <x v="0"/>
  </r>
  <r>
    <n v="5530"/>
    <s v="CMP VERNEUIL"/>
    <n v="20"/>
    <s v="CONTRACTUEL"/>
    <n v="6012"/>
    <s v="PSYCHOLOGUE C.N."/>
    <n v="344156"/>
    <s v="DECOENE"/>
    <s v="HUGUES"/>
    <n v="0.25"/>
    <n v="0.25"/>
    <n v="0.25"/>
    <n v="0.25"/>
    <n v="0.25"/>
    <n v="0"/>
    <n v="0"/>
    <n v="0"/>
    <n v="0"/>
    <n v="0"/>
    <n v="0"/>
    <x v="0"/>
    <x v="3"/>
    <x v="1"/>
  </r>
  <r>
    <n v="5530"/>
    <s v="CMP VERNEUIL"/>
    <n v="25"/>
    <s v="CONTRACT.DE REMPLACEMENT"/>
    <n v="6012"/>
    <s v="PSYCHOLOGUE C.N."/>
    <n v="348312"/>
    <s v="VALLEE"/>
    <s v="ELODIE"/>
    <n v="0.5"/>
    <n v="0.5"/>
    <n v="0.5"/>
    <n v="0.5"/>
    <n v="0.5"/>
    <n v="0"/>
    <n v="31"/>
    <n v="31"/>
    <n v="0"/>
    <n v="1"/>
    <n v="0"/>
    <x v="0"/>
    <x v="3"/>
    <x v="1"/>
  </r>
  <r>
    <n v="5530"/>
    <s v="CMP VERNEUIL"/>
    <n v="66"/>
    <s v="PRATICIEN HOSPITALIER"/>
    <s v="M214"/>
    <s v="PRAT. HOSP. N. C. S."/>
    <n v="25340"/>
    <s v="MARTIN"/>
    <s v="BRUNO"/>
    <n v="0.2"/>
    <n v="0.2"/>
    <n v="0.2"/>
    <n v="0.2"/>
    <n v="0.2"/>
    <n v="0"/>
    <n v="0"/>
    <n v="0"/>
    <n v="0"/>
    <n v="0"/>
    <n v="0"/>
    <x v="2"/>
    <x v="3"/>
    <x v="2"/>
  </r>
  <r>
    <n v="5530"/>
    <s v="CMP VERNEUIL"/>
    <n v="66"/>
    <s v="PRATICIEN HOSPITALIER"/>
    <s v="M214"/>
    <s v="PRAT. HOSP. N. C. S."/>
    <n v="30475"/>
    <s v="MANSOURI"/>
    <s v="HOURIA"/>
    <n v="0.3"/>
    <n v="0.3"/>
    <n v="0.3"/>
    <n v="0.3"/>
    <n v="0.3"/>
    <n v="0"/>
    <n v="0"/>
    <n v="0"/>
    <n v="0"/>
    <n v="0"/>
    <n v="0"/>
    <x v="2"/>
    <x v="3"/>
    <x v="2"/>
  </r>
  <r>
    <n v="5530"/>
    <s v="CMP VERNEUIL"/>
    <n v="66"/>
    <s v="PRATICIEN HOSPITALIER"/>
    <s v="M214"/>
    <s v="PRAT. HOSP. N. C. S."/>
    <n v="333772"/>
    <s v="MITRANESCU"/>
    <s v="MIHAI"/>
    <n v="0.6"/>
    <n v="0.6"/>
    <n v="0.6"/>
    <n v="0.6"/>
    <n v="0.6"/>
    <n v="0"/>
    <n v="31"/>
    <n v="31"/>
    <n v="0"/>
    <n v="1"/>
    <n v="0"/>
    <x v="2"/>
    <x v="3"/>
    <x v="2"/>
  </r>
  <r>
    <n v="5530"/>
    <s v="CMP VERNEUIL"/>
    <n v="66"/>
    <s v="PRATICIEN HOSPITALIER"/>
    <s v="M214"/>
    <s v="PRAT. HOSP. N. C. S."/>
    <n v="347008"/>
    <s v="SBA"/>
    <s v="ALI"/>
    <n v="0.2"/>
    <n v="0.2"/>
    <n v="0.2"/>
    <n v="0.2"/>
    <n v="0.2"/>
    <n v="0"/>
    <n v="0"/>
    <n v="0"/>
    <n v="0"/>
    <n v="0"/>
    <n v="0"/>
    <x v="2"/>
    <x v="3"/>
    <x v="2"/>
  </r>
  <r>
    <n v="5530"/>
    <s v="CMP VERNEUIL"/>
    <s v="6W"/>
    <s v="PRATICIEN ATTACHE ASSOCIE"/>
    <s v="B171"/>
    <s v="P.ATT.ASS. TPL AUTRE"/>
    <n v="345046"/>
    <s v="SELMANE"/>
    <s v="MOUNIR"/>
    <n v="0.2"/>
    <n v="0.2"/>
    <n v="0.2"/>
    <n v="0.2"/>
    <n v="0.2"/>
    <n v="0"/>
    <n v="0"/>
    <n v="0"/>
    <n v="0"/>
    <n v="0"/>
    <n v="0"/>
    <x v="2"/>
    <x v="3"/>
    <x v="2"/>
  </r>
  <r>
    <n v="5550"/>
    <s v="CMP CONCHES"/>
    <n v="0"/>
    <s v="TITULAIRE"/>
    <n v="1361"/>
    <s v="ASSISTANT MEDICO-ADM. CN"/>
    <n v="330967"/>
    <s v="CHANUT"/>
    <s v="LAURENCE"/>
    <n v="0.4"/>
    <n v="0.4"/>
    <n v="0.4"/>
    <n v="0.4"/>
    <n v="0"/>
    <n v="0.4"/>
    <n v="31"/>
    <n v="31"/>
    <n v="31"/>
    <n v="1"/>
    <n v="0"/>
    <x v="3"/>
    <x v="3"/>
    <x v="0"/>
  </r>
  <r>
    <n v="5550"/>
    <s v="CMP CONCHES"/>
    <n v="0"/>
    <s v="TITULAIRE"/>
    <n v="1801"/>
    <s v="IDE CADRE SANTE PARAMEDICAL"/>
    <n v="334684"/>
    <s v="VARIN"/>
    <s v="AURELIE"/>
    <n v="0.5"/>
    <n v="0.5"/>
    <n v="0.5"/>
    <n v="0.5"/>
    <n v="0.5"/>
    <n v="0"/>
    <n v="31"/>
    <n v="31"/>
    <n v="0"/>
    <n v="1"/>
    <n v="0"/>
    <x v="0"/>
    <x v="3"/>
    <x v="0"/>
  </r>
  <r>
    <n v="5550"/>
    <s v="CMP CONCHES"/>
    <n v="0"/>
    <s v="TITULAIRE"/>
    <s v="243A"/>
    <s v="(E) INFIRMIER D.E. CN"/>
    <n v="338051"/>
    <s v="VINGERDER"/>
    <s v="ERIC"/>
    <n v="0.5"/>
    <n v="0.5"/>
    <n v="0.5"/>
    <n v="0.5"/>
    <n v="0.5"/>
    <n v="0"/>
    <n v="0"/>
    <n v="0"/>
    <n v="0"/>
    <n v="0"/>
    <n v="0"/>
    <x v="0"/>
    <x v="3"/>
    <x v="0"/>
  </r>
  <r>
    <n v="5550"/>
    <s v="CMP CONCHES"/>
    <n v="0"/>
    <s v="TITULAIRE"/>
    <n v="2617"/>
    <s v="ASE PRINCIPAL ASSISTANT SOCIAL"/>
    <n v="331154"/>
    <s v="GANNE"/>
    <s v="SYLVIE"/>
    <n v="0.4"/>
    <n v="0.4"/>
    <n v="0.4"/>
    <n v="0.4"/>
    <n v="0.4"/>
    <n v="0"/>
    <n v="31"/>
    <n v="31"/>
    <n v="0"/>
    <n v="1"/>
    <n v="0"/>
    <x v="1"/>
    <x v="3"/>
    <x v="0"/>
  </r>
  <r>
    <n v="5550"/>
    <s v="CMP CONCHES"/>
    <n v="0"/>
    <s v="TITULAIRE"/>
    <s v="273A"/>
    <s v="(E) INFIRMIER D.E. CS"/>
    <n v="14592"/>
    <s v="RENOULT"/>
    <s v="PASCAL"/>
    <n v="0.5"/>
    <n v="0.5"/>
    <n v="0.5"/>
    <n v="0.5"/>
    <n v="0.5"/>
    <n v="0"/>
    <n v="31"/>
    <n v="31"/>
    <n v="0"/>
    <n v="1"/>
    <n v="0"/>
    <x v="0"/>
    <x v="3"/>
    <x v="0"/>
  </r>
  <r>
    <n v="5550"/>
    <s v="CMP CONCHES"/>
    <n v="0"/>
    <s v="TITULAIRE"/>
    <s v="2B01"/>
    <s v="INFIRMIER D.E. CAT A GR.2"/>
    <n v="23888"/>
    <s v="VARIN"/>
    <s v="CHRISTELLE"/>
    <n v="0.4"/>
    <n v="0.42899999999999999"/>
    <n v="0.4"/>
    <n v="0.42899999999999999"/>
    <n v="0.4"/>
    <n v="0"/>
    <n v="31"/>
    <n v="31"/>
    <n v="0"/>
    <n v="1"/>
    <n v="0"/>
    <x v="0"/>
    <x v="3"/>
    <x v="0"/>
  </r>
  <r>
    <n v="5550"/>
    <s v="CMP CONCHES"/>
    <n v="0"/>
    <s v="TITULAIRE"/>
    <s v="2B01"/>
    <s v="INFIRMIER D.E. CAT A GR.2"/>
    <n v="33065"/>
    <s v="BRIENNE"/>
    <s v="CHRISTINA"/>
    <n v="0.5"/>
    <n v="0.5"/>
    <n v="0.5"/>
    <n v="0.5"/>
    <n v="0.5"/>
    <n v="0"/>
    <n v="31"/>
    <n v="31"/>
    <n v="0"/>
    <n v="1"/>
    <n v="0"/>
    <x v="0"/>
    <x v="3"/>
    <x v="0"/>
  </r>
  <r>
    <n v="5550"/>
    <s v="CMP CONCHES"/>
    <n v="0"/>
    <s v="TITULAIRE"/>
    <n v="6012"/>
    <s v="PSYCHOLOGUE C.N."/>
    <n v="330990"/>
    <s v="BEAUVALLET"/>
    <s v="ANNE"/>
    <n v="0.48"/>
    <n v="0.51400000000000001"/>
    <n v="0.48"/>
    <n v="0.51400000000000001"/>
    <n v="0.48"/>
    <n v="0"/>
    <n v="31"/>
    <n v="31"/>
    <n v="0"/>
    <n v="1"/>
    <n v="0"/>
    <x v="0"/>
    <x v="3"/>
    <x v="0"/>
  </r>
  <r>
    <n v="5550"/>
    <s v="CMP CONCHES"/>
    <n v="20"/>
    <s v="CONTRACTUEL"/>
    <s v="2A01"/>
    <s v="INFIRMIER D.E. CAT A GR.1"/>
    <n v="344950"/>
    <s v="POUPARD"/>
    <s v="OPHELIE"/>
    <n v="0.5"/>
    <n v="0.5"/>
    <n v="0.5"/>
    <n v="0.5"/>
    <n v="0.5"/>
    <n v="0"/>
    <n v="0"/>
    <n v="0"/>
    <n v="0"/>
    <n v="0"/>
    <n v="0"/>
    <x v="0"/>
    <x v="3"/>
    <x v="1"/>
  </r>
  <r>
    <n v="5550"/>
    <s v="CMP CONCHES"/>
    <n v="20"/>
    <s v="CONTRACTUEL"/>
    <n v="6012"/>
    <s v="PSYCHOLOGUE C.N."/>
    <n v="344156"/>
    <s v="DECOENE"/>
    <s v="HUGUES"/>
    <n v="0.25"/>
    <n v="0.25"/>
    <n v="0.25"/>
    <n v="0.25"/>
    <n v="0.25"/>
    <n v="0"/>
    <n v="31"/>
    <n v="31"/>
    <n v="0"/>
    <n v="1"/>
    <n v="0"/>
    <x v="0"/>
    <x v="3"/>
    <x v="1"/>
  </r>
  <r>
    <n v="5550"/>
    <s v="CMP CONCHES"/>
    <n v="25"/>
    <s v="CONTRACT.DE REMPLACEMENT"/>
    <n v="1423"/>
    <s v="ADJ. ADM. HOSP.  2EME CL"/>
    <n v="348221"/>
    <s v="RICHARD"/>
    <s v="MATHILDE"/>
    <n v="0.36"/>
    <n v="0.36599999999999999"/>
    <n v="0.36"/>
    <n v="0.36599999999999999"/>
    <n v="0.36"/>
    <n v="0"/>
    <n v="31"/>
    <n v="31"/>
    <n v="0"/>
    <n v="1"/>
    <n v="0"/>
    <x v="3"/>
    <x v="3"/>
    <x v="1"/>
  </r>
  <r>
    <n v="5550"/>
    <s v="CMP CONCHES"/>
    <n v="66"/>
    <s v="PRATICIEN HOSPITALIER"/>
    <s v="M214"/>
    <s v="PRAT. HOSP. N. C. S."/>
    <n v="25340"/>
    <s v="MARTIN"/>
    <s v="BRUNO"/>
    <n v="0.1"/>
    <n v="0.1"/>
    <n v="0.1"/>
    <n v="0.1"/>
    <n v="0.1"/>
    <n v="0"/>
    <n v="0"/>
    <n v="0"/>
    <n v="0"/>
    <n v="0"/>
    <n v="0"/>
    <x v="2"/>
    <x v="3"/>
    <x v="2"/>
  </r>
  <r>
    <n v="5550"/>
    <s v="CMP CONCHES"/>
    <n v="66"/>
    <s v="PRATICIEN HOSPITALIER"/>
    <s v="M214"/>
    <s v="PRAT. HOSP. N. C. S."/>
    <n v="333772"/>
    <s v="MITRANESCU"/>
    <s v="MIHAI"/>
    <n v="0.3"/>
    <n v="0.3"/>
    <n v="0.3"/>
    <n v="0.3"/>
    <n v="0.3"/>
    <n v="0"/>
    <n v="0"/>
    <n v="0"/>
    <n v="0"/>
    <n v="0"/>
    <n v="0"/>
    <x v="2"/>
    <x v="3"/>
    <x v="2"/>
  </r>
  <r>
    <n v="5550"/>
    <s v="CMP CONCHES"/>
    <s v="6Y"/>
    <s v="PRAT ATT ASS NON TRIENNAL"/>
    <s v="B171"/>
    <s v="P.ATT.ASS. TPL AUTRE"/>
    <n v="348039"/>
    <s v="ZOLO"/>
    <s v="MOHAMED"/>
    <n v="0.1"/>
    <n v="0.1"/>
    <n v="0.1"/>
    <n v="0.1"/>
    <n v="0.1"/>
    <n v="0"/>
    <n v="0"/>
    <n v="0"/>
    <n v="0"/>
    <n v="0"/>
    <n v="0"/>
    <x v="2"/>
    <x v="3"/>
    <x v="2"/>
  </r>
  <r>
    <n v="5714"/>
    <s v="CATTPA VERNEUIL"/>
    <n v="0"/>
    <s v="TITULAIRE"/>
    <n v="1363"/>
    <s v="ASSISTANT MEDICO-ADM. CE"/>
    <n v="17069"/>
    <s v="CLOMENIL"/>
    <s v="EVELYNE"/>
    <n v="0.25"/>
    <n v="0.25"/>
    <n v="0.25"/>
    <n v="0.25"/>
    <n v="0.25"/>
    <n v="0"/>
    <n v="0"/>
    <n v="0"/>
    <n v="0"/>
    <n v="0"/>
    <n v="0"/>
    <x v="3"/>
    <x v="3"/>
    <x v="0"/>
  </r>
  <r>
    <n v="5714"/>
    <s v="CATTPA VERNEUIL"/>
    <n v="0"/>
    <s v="TITULAIRE"/>
    <n v="1801"/>
    <s v="IDE CADRE SANTE PARAMEDICAL"/>
    <n v="332554"/>
    <s v="JOCK"/>
    <s v="SERGE"/>
    <n v="0.25"/>
    <n v="0.25"/>
    <n v="0.25"/>
    <n v="0.25"/>
    <n v="0.25"/>
    <n v="0"/>
    <n v="0"/>
    <n v="0"/>
    <n v="0"/>
    <n v="0"/>
    <n v="0"/>
    <x v="0"/>
    <x v="3"/>
    <x v="0"/>
  </r>
  <r>
    <n v="5714"/>
    <s v="CATTPA VERNEUIL"/>
    <n v="0"/>
    <s v="TITULAIRE"/>
    <n v="2617"/>
    <s v="ASE PRINCIPAL ASSISTANT SOCIAL"/>
    <n v="19009"/>
    <s v="NOE"/>
    <s v="SYLVIE"/>
    <n v="0.05"/>
    <n v="5.0999999999999997E-2"/>
    <n v="0.05"/>
    <n v="5.0999999999999997E-2"/>
    <n v="0.05"/>
    <n v="0"/>
    <n v="0"/>
    <n v="0"/>
    <n v="0"/>
    <n v="0"/>
    <n v="0"/>
    <x v="1"/>
    <x v="3"/>
    <x v="0"/>
  </r>
  <r>
    <n v="5714"/>
    <s v="CATTPA VERNEUIL"/>
    <n v="0"/>
    <s v="TITULAIRE"/>
    <s v="273A"/>
    <s v="(E) INFIRMIER D.E. CS"/>
    <n v="335585"/>
    <s v="PASCAL"/>
    <s v="MURIEL"/>
    <n v="0.35"/>
    <n v="0.35"/>
    <n v="0.35"/>
    <n v="0.35"/>
    <n v="0"/>
    <n v="0.35"/>
    <n v="0"/>
    <n v="0"/>
    <n v="0"/>
    <n v="0"/>
    <n v="0"/>
    <x v="0"/>
    <x v="3"/>
    <x v="0"/>
  </r>
  <r>
    <n v="5714"/>
    <s v="CATTPA VERNEUIL"/>
    <n v="0"/>
    <s v="TITULAIRE"/>
    <s v="2A01"/>
    <s v="INFIRMIER D.E. CAT A GR.1"/>
    <n v="30136"/>
    <s v="LETAILLEUR"/>
    <s v="EMELINE"/>
    <n v="1"/>
    <n v="1"/>
    <n v="1"/>
    <n v="1"/>
    <n v="1"/>
    <n v="0"/>
    <n v="31"/>
    <n v="31"/>
    <n v="0"/>
    <n v="1"/>
    <n v="0"/>
    <x v="0"/>
    <x v="3"/>
    <x v="0"/>
  </r>
  <r>
    <n v="5714"/>
    <s v="CATTPA VERNEUIL"/>
    <n v="0"/>
    <s v="TITULAIRE"/>
    <s v="2A01"/>
    <s v="INFIRMIER D.E. CAT A GR.1"/>
    <n v="331303"/>
    <s v="GREARD"/>
    <s v="GUILLAUME"/>
    <n v="1"/>
    <n v="1"/>
    <n v="1"/>
    <n v="1"/>
    <n v="1"/>
    <n v="0"/>
    <n v="31"/>
    <n v="31"/>
    <n v="0"/>
    <n v="1"/>
    <n v="0"/>
    <x v="0"/>
    <x v="3"/>
    <x v="0"/>
  </r>
  <r>
    <n v="5714"/>
    <s v="CATTPA VERNEUIL"/>
    <n v="0"/>
    <s v="TITULAIRE"/>
    <s v="2B01"/>
    <s v="INFIRMIER D.E. CAT A GR.2"/>
    <n v="30668"/>
    <s v="LETHIAIS"/>
    <s v="SONIA"/>
    <n v="1"/>
    <n v="1"/>
    <n v="1"/>
    <n v="1"/>
    <n v="1"/>
    <n v="0"/>
    <n v="31"/>
    <n v="31"/>
    <n v="0"/>
    <n v="1"/>
    <n v="0"/>
    <x v="0"/>
    <x v="3"/>
    <x v="0"/>
  </r>
  <r>
    <n v="5714"/>
    <s v="CATTPA VERNEUIL"/>
    <n v="0"/>
    <s v="TITULAIRE"/>
    <n v="6013"/>
    <s v="PSYCHOLOGUE HORS CLASSE"/>
    <n v="11889"/>
    <s v="GARCIN"/>
    <s v="EMMANUEL"/>
    <n v="0.2"/>
    <n v="0.2"/>
    <n v="0.2"/>
    <n v="0.2"/>
    <n v="0.2"/>
    <n v="0"/>
    <n v="0"/>
    <n v="0"/>
    <n v="0"/>
    <n v="0"/>
    <n v="0"/>
    <x v="0"/>
    <x v="3"/>
    <x v="0"/>
  </r>
  <r>
    <n v="5714"/>
    <s v="CATTPA VERNEUIL"/>
    <n v="66"/>
    <s v="PRATICIEN HOSPITALIER"/>
    <s v="M214"/>
    <s v="PRAT. HOSP. N. C. S."/>
    <n v="333772"/>
    <s v="MITRANESCU"/>
    <s v="MIHAI"/>
    <n v="0.1"/>
    <n v="0.1"/>
    <n v="0.1"/>
    <n v="0.1"/>
    <n v="0.1"/>
    <n v="0"/>
    <n v="0"/>
    <n v="0"/>
    <n v="0"/>
    <n v="0"/>
    <n v="0"/>
    <x v="2"/>
    <x v="3"/>
    <x v="2"/>
  </r>
  <r>
    <n v="5734"/>
    <s v="CATTPA CONCHES"/>
    <n v="0"/>
    <s v="TITULAIRE"/>
    <n v="1361"/>
    <s v="ASSISTANT MEDICO-ADM. CN"/>
    <n v="330967"/>
    <s v="CHANUT"/>
    <s v="LAURENCE"/>
    <n v="0.3"/>
    <n v="0.3"/>
    <n v="0.3"/>
    <n v="0.3"/>
    <n v="0"/>
    <n v="0.3"/>
    <n v="0"/>
    <n v="0"/>
    <n v="0"/>
    <n v="0"/>
    <n v="0"/>
    <x v="3"/>
    <x v="3"/>
    <x v="0"/>
  </r>
  <r>
    <n v="5734"/>
    <s v="CATTPA CONCHES"/>
    <n v="0"/>
    <s v="TITULAIRE"/>
    <n v="1801"/>
    <s v="IDE CADRE SANTE PARAMEDICAL"/>
    <n v="334684"/>
    <s v="VARIN"/>
    <s v="AURELIE"/>
    <n v="0.5"/>
    <n v="0.5"/>
    <n v="0.5"/>
    <n v="0.5"/>
    <n v="0.5"/>
    <n v="0"/>
    <n v="0"/>
    <n v="0"/>
    <n v="0"/>
    <n v="0"/>
    <n v="0"/>
    <x v="0"/>
    <x v="3"/>
    <x v="0"/>
  </r>
  <r>
    <n v="5734"/>
    <s v="CATTPA CONCHES"/>
    <n v="0"/>
    <s v="TITULAIRE"/>
    <s v="243A"/>
    <s v="(E) INFIRMIER D.E. CN"/>
    <n v="338051"/>
    <s v="VINGERDER"/>
    <s v="ERIC"/>
    <n v="0.5"/>
    <n v="0.5"/>
    <n v="0.5"/>
    <n v="0.5"/>
    <n v="0.5"/>
    <n v="0"/>
    <n v="31"/>
    <n v="31"/>
    <n v="0"/>
    <n v="1"/>
    <n v="0"/>
    <x v="0"/>
    <x v="3"/>
    <x v="0"/>
  </r>
  <r>
    <n v="5734"/>
    <s v="CATTPA CONCHES"/>
    <n v="0"/>
    <s v="TITULAIRE"/>
    <n v="2617"/>
    <s v="ASE PRINCIPAL ASSISTANT SOCIAL"/>
    <n v="331154"/>
    <s v="GANNE"/>
    <s v="SYLVIE"/>
    <n v="0.1"/>
    <n v="0.1"/>
    <n v="0.1"/>
    <n v="0.1"/>
    <n v="0.1"/>
    <n v="0"/>
    <n v="0"/>
    <n v="0"/>
    <n v="0"/>
    <n v="0"/>
    <n v="0"/>
    <x v="1"/>
    <x v="3"/>
    <x v="0"/>
  </r>
  <r>
    <n v="5734"/>
    <s v="CATTPA CONCHES"/>
    <n v="0"/>
    <s v="TITULAIRE"/>
    <s v="273A"/>
    <s v="(E) INFIRMIER D.E. CS"/>
    <n v="14592"/>
    <s v="RENOULT"/>
    <s v="PASCAL"/>
    <n v="0.5"/>
    <n v="0.5"/>
    <n v="0.5"/>
    <n v="0.5"/>
    <n v="0.5"/>
    <n v="0"/>
    <n v="0"/>
    <n v="0"/>
    <n v="0"/>
    <n v="0"/>
    <n v="0"/>
    <x v="0"/>
    <x v="3"/>
    <x v="0"/>
  </r>
  <r>
    <n v="5734"/>
    <s v="CATTPA CONCHES"/>
    <n v="0"/>
    <s v="TITULAIRE"/>
    <n v="2954"/>
    <s v="PSYCHOMOTRICIEN C.S."/>
    <n v="342955"/>
    <s v="GRANDIDIER"/>
    <s v="CHRISTINE"/>
    <n v="0.111"/>
    <n v="0.111"/>
    <n v="0.111"/>
    <n v="0.111"/>
    <n v="0.111"/>
    <n v="0"/>
    <n v="0"/>
    <n v="0"/>
    <n v="0"/>
    <n v="0"/>
    <n v="0"/>
    <x v="0"/>
    <x v="3"/>
    <x v="0"/>
  </r>
  <r>
    <n v="5734"/>
    <s v="CATTPA CONCHES"/>
    <n v="0"/>
    <s v="TITULAIRE"/>
    <s v="2B01"/>
    <s v="INFIRMIER D.E. CAT A GR.2"/>
    <n v="23888"/>
    <s v="VARIN"/>
    <s v="CHRISTELLE"/>
    <n v="0.4"/>
    <n v="0.42899999999999999"/>
    <n v="0.4"/>
    <n v="0.42899999999999999"/>
    <n v="0.4"/>
    <n v="0"/>
    <n v="0"/>
    <n v="0"/>
    <n v="0"/>
    <n v="0"/>
    <n v="0"/>
    <x v="0"/>
    <x v="3"/>
    <x v="0"/>
  </r>
  <r>
    <n v="5734"/>
    <s v="CATTPA CONCHES"/>
    <n v="0"/>
    <s v="TITULAIRE"/>
    <s v="2B01"/>
    <s v="INFIRMIER D.E. CAT A GR.2"/>
    <n v="33065"/>
    <s v="BRIENNE"/>
    <s v="CHRISTINA"/>
    <n v="0.5"/>
    <n v="0.5"/>
    <n v="0.5"/>
    <n v="0.5"/>
    <n v="0.5"/>
    <n v="0"/>
    <n v="0"/>
    <n v="0"/>
    <n v="0"/>
    <n v="0"/>
    <n v="0"/>
    <x v="0"/>
    <x v="3"/>
    <x v="0"/>
  </r>
  <r>
    <n v="5734"/>
    <s v="CATTPA CONCHES"/>
    <n v="0"/>
    <s v="TITULAIRE"/>
    <n v="6012"/>
    <s v="PSYCHOLOGUE C.N."/>
    <n v="330990"/>
    <s v="BEAUVALLET"/>
    <s v="ANNE"/>
    <n v="0.16"/>
    <n v="0.17100000000000001"/>
    <n v="0.16"/>
    <n v="0.17100000000000001"/>
    <n v="0.16"/>
    <n v="0"/>
    <n v="0"/>
    <n v="0"/>
    <n v="0"/>
    <n v="0"/>
    <n v="0"/>
    <x v="0"/>
    <x v="3"/>
    <x v="0"/>
  </r>
  <r>
    <n v="5734"/>
    <s v="CATTPA CONCHES"/>
    <n v="20"/>
    <s v="CONTRACTUEL"/>
    <s v="2A01"/>
    <s v="INFIRMIER D.E. CAT A GR.1"/>
    <n v="344950"/>
    <s v="POUPARD"/>
    <s v="OPHELIE"/>
    <n v="0.5"/>
    <n v="0.5"/>
    <n v="0.5"/>
    <n v="0.5"/>
    <n v="0.5"/>
    <n v="0"/>
    <n v="31"/>
    <n v="31"/>
    <n v="0"/>
    <n v="1"/>
    <n v="0"/>
    <x v="0"/>
    <x v="3"/>
    <x v="1"/>
  </r>
  <r>
    <n v="5734"/>
    <s v="CATTPA CONCHES"/>
    <n v="25"/>
    <s v="CONTRACT.DE REMPLACEMENT"/>
    <n v="1423"/>
    <s v="ADJ. ADM. HOSP.  2EME CL"/>
    <n v="348221"/>
    <s v="RICHARD"/>
    <s v="MATHILDE"/>
    <n v="0.27"/>
    <n v="0.27400000000000002"/>
    <n v="0.27"/>
    <n v="0.27400000000000002"/>
    <n v="0.27"/>
    <n v="0"/>
    <n v="0"/>
    <n v="0"/>
    <n v="0"/>
    <n v="0"/>
    <n v="0"/>
    <x v="3"/>
    <x v="3"/>
    <x v="1"/>
  </r>
  <r>
    <n v="5734"/>
    <s v="CATTPA CONCHES"/>
    <n v="66"/>
    <s v="PRATICIEN HOSPITALIER"/>
    <s v="M214"/>
    <s v="PRAT. HOSP. N. C. S."/>
    <n v="25340"/>
    <s v="MARTIN"/>
    <s v="BRUNO"/>
    <n v="0.1"/>
    <n v="0.1"/>
    <n v="0.1"/>
    <n v="0.1"/>
    <n v="0.1"/>
    <n v="0"/>
    <n v="0"/>
    <n v="0"/>
    <n v="0"/>
    <n v="0"/>
    <n v="0"/>
    <x v="2"/>
    <x v="3"/>
    <x v="2"/>
  </r>
  <r>
    <n v="6151"/>
    <s v="U.FAYARD MIEL"/>
    <n v="0"/>
    <s v="TITULAIRE"/>
    <n v="1801"/>
    <s v="IDE CADRE SANTE PARAMEDICAL"/>
    <n v="336760"/>
    <s v="DESBOIS"/>
    <s v="BERENICE"/>
    <n v="0.9"/>
    <n v="0.91400000000000003"/>
    <n v="0.9"/>
    <n v="0.91400000000000003"/>
    <n v="0.9"/>
    <n v="0"/>
    <n v="31"/>
    <n v="31"/>
    <n v="0"/>
    <n v="1"/>
    <n v="0"/>
    <x v="0"/>
    <x v="1"/>
    <x v="0"/>
  </r>
  <r>
    <n v="6151"/>
    <s v="U.FAYARD MIEL"/>
    <n v="0"/>
    <s v="TITULAIRE"/>
    <s v="243A"/>
    <s v="(E) INFIRMIER D.E. CN"/>
    <n v="340155"/>
    <s v="CHENARD"/>
    <s v="CHRISTINE"/>
    <n v="1"/>
    <n v="1"/>
    <n v="1"/>
    <n v="1"/>
    <n v="1"/>
    <n v="0"/>
    <n v="31"/>
    <n v="31"/>
    <n v="0"/>
    <n v="1"/>
    <n v="0"/>
    <x v="0"/>
    <x v="1"/>
    <x v="0"/>
  </r>
  <r>
    <n v="6151"/>
    <s v="U.FAYARD MIEL"/>
    <n v="0"/>
    <s v="TITULAIRE"/>
    <n v="2617"/>
    <s v="ASE PRINCIPAL ASSISTANT SOCIAL"/>
    <n v="344134"/>
    <s v="JOURDAIN"/>
    <s v="CHARLINE"/>
    <n v="0.8"/>
    <n v="0.8"/>
    <n v="0.8"/>
    <n v="0.8"/>
    <n v="0.8"/>
    <n v="0"/>
    <n v="31"/>
    <n v="31"/>
    <n v="0"/>
    <n v="1"/>
    <n v="0"/>
    <x v="1"/>
    <x v="1"/>
    <x v="0"/>
  </r>
  <r>
    <n v="6151"/>
    <s v="U.FAYARD MIEL"/>
    <n v="0"/>
    <s v="TITULAIRE"/>
    <s v="273A"/>
    <s v="(E) INFIRMIER D.E. CS"/>
    <n v="332849"/>
    <s v="PINEL"/>
    <s v="ODILE"/>
    <n v="0.8"/>
    <n v="0.85699999999999998"/>
    <n v="0.8"/>
    <n v="0.85699999999999998"/>
    <n v="0.8"/>
    <n v="0"/>
    <n v="31"/>
    <n v="31"/>
    <n v="0"/>
    <n v="1"/>
    <n v="0"/>
    <x v="0"/>
    <x v="1"/>
    <x v="0"/>
  </r>
  <r>
    <n v="6151"/>
    <s v="U.FAYARD MIEL"/>
    <n v="0"/>
    <s v="TITULAIRE"/>
    <s v="2A01"/>
    <s v="INFIRMIER D.E. CAT A GR.1"/>
    <n v="30941"/>
    <s v="DRINCQBIER"/>
    <s v="CAROLINE"/>
    <n v="1"/>
    <n v="1"/>
    <n v="1"/>
    <n v="1"/>
    <n v="1"/>
    <n v="0"/>
    <n v="31"/>
    <n v="31"/>
    <n v="0"/>
    <n v="1"/>
    <n v="0"/>
    <x v="0"/>
    <x v="1"/>
    <x v="0"/>
  </r>
  <r>
    <n v="6151"/>
    <s v="U.FAYARD MIEL"/>
    <n v="0"/>
    <s v="TITULAIRE"/>
    <s v="2A01"/>
    <s v="INFIRMIER D.E. CAT A GR.1"/>
    <n v="337183"/>
    <s v="JOLY"/>
    <s v="YVES"/>
    <n v="1"/>
    <n v="1"/>
    <n v="1"/>
    <n v="1"/>
    <n v="1"/>
    <n v="0"/>
    <n v="31"/>
    <n v="31"/>
    <n v="0"/>
    <n v="1"/>
    <n v="0"/>
    <x v="0"/>
    <x v="1"/>
    <x v="0"/>
  </r>
  <r>
    <n v="6151"/>
    <s v="U.FAYARD MIEL"/>
    <n v="0"/>
    <s v="TITULAIRE"/>
    <s v="2A01"/>
    <s v="INFIRMIER D.E. CAT A GR.1"/>
    <n v="338335"/>
    <s v="BARNY DE ROMANET"/>
    <s v="HELENE"/>
    <n v="1"/>
    <n v="1"/>
    <n v="1"/>
    <n v="1"/>
    <n v="1"/>
    <n v="0"/>
    <n v="31"/>
    <n v="31"/>
    <n v="0"/>
    <n v="1"/>
    <n v="0"/>
    <x v="0"/>
    <x v="1"/>
    <x v="0"/>
  </r>
  <r>
    <n v="6151"/>
    <s v="U.FAYARD MIEL"/>
    <n v="0"/>
    <s v="TITULAIRE"/>
    <s v="2A01"/>
    <s v="INFIRMIER D.E. CAT A GR.1"/>
    <n v="340778"/>
    <s v="GUIVARCH"/>
    <s v="LAETITIA"/>
    <n v="1"/>
    <n v="1"/>
    <n v="1"/>
    <n v="1"/>
    <n v="1"/>
    <n v="0"/>
    <n v="31"/>
    <n v="31"/>
    <n v="0"/>
    <n v="1"/>
    <n v="0"/>
    <x v="0"/>
    <x v="1"/>
    <x v="0"/>
  </r>
  <r>
    <n v="6151"/>
    <s v="U.FAYARD MIEL"/>
    <n v="0"/>
    <s v="TITULAIRE"/>
    <s v="2A01"/>
    <s v="INFIRMIER D.E. CAT A GR.1"/>
    <n v="340789"/>
    <s v="DUBOIS DIT NAIS"/>
    <s v="JOCY"/>
    <n v="1"/>
    <n v="1"/>
    <n v="1"/>
    <n v="1"/>
    <n v="1"/>
    <n v="0"/>
    <n v="31"/>
    <n v="31"/>
    <n v="0"/>
    <n v="1"/>
    <n v="0"/>
    <x v="0"/>
    <x v="1"/>
    <x v="0"/>
  </r>
  <r>
    <n v="6151"/>
    <s v="U.FAYARD MIEL"/>
    <n v="0"/>
    <s v="TITULAIRE"/>
    <s v="2A01"/>
    <s v="INFIRMIER D.E. CAT A GR.1"/>
    <n v="341599"/>
    <s v="LANGE"/>
    <s v="JOSSELIN"/>
    <n v="1"/>
    <n v="1"/>
    <n v="1"/>
    <n v="1"/>
    <n v="1"/>
    <n v="0"/>
    <n v="31"/>
    <n v="31"/>
    <n v="0"/>
    <n v="1"/>
    <n v="0"/>
    <x v="0"/>
    <x v="1"/>
    <x v="0"/>
  </r>
  <r>
    <n v="6151"/>
    <s v="U.FAYARD MIEL"/>
    <n v="0"/>
    <s v="TITULAIRE"/>
    <s v="2A01"/>
    <s v="INFIRMIER D.E. CAT A GR.1"/>
    <n v="342547"/>
    <s v="CLOUET"/>
    <s v="JULIE"/>
    <n v="1"/>
    <n v="1"/>
    <n v="1"/>
    <n v="1"/>
    <n v="1"/>
    <n v="0"/>
    <n v="31"/>
    <n v="31"/>
    <n v="0"/>
    <n v="1"/>
    <n v="0"/>
    <x v="0"/>
    <x v="1"/>
    <x v="0"/>
  </r>
  <r>
    <n v="6151"/>
    <s v="U.FAYARD MIEL"/>
    <n v="0"/>
    <s v="TITULAIRE"/>
    <s v="2A01"/>
    <s v="INFIRMIER D.E. CAT A GR.1"/>
    <n v="343619"/>
    <s v="HUREL"/>
    <s v="MAXIME"/>
    <n v="1"/>
    <n v="1"/>
    <n v="1"/>
    <n v="1"/>
    <n v="1"/>
    <n v="0"/>
    <n v="31"/>
    <n v="31"/>
    <n v="0"/>
    <n v="1"/>
    <n v="0"/>
    <x v="0"/>
    <x v="1"/>
    <x v="0"/>
  </r>
  <r>
    <n v="6151"/>
    <s v="U.FAYARD MIEL"/>
    <n v="0"/>
    <s v="TITULAIRE"/>
    <s v="2A01"/>
    <s v="INFIRMIER D.E. CAT A GR.1"/>
    <n v="343969"/>
    <s v="BOITEUX"/>
    <s v="BENJAMIN"/>
    <n v="1"/>
    <n v="1"/>
    <n v="1"/>
    <n v="1"/>
    <n v="1"/>
    <n v="0"/>
    <n v="31"/>
    <n v="31"/>
    <n v="0"/>
    <n v="1"/>
    <n v="0"/>
    <x v="0"/>
    <x v="1"/>
    <x v="0"/>
  </r>
  <r>
    <n v="6151"/>
    <s v="U.FAYARD MIEL"/>
    <n v="0"/>
    <s v="TITULAIRE"/>
    <s v="2B01"/>
    <s v="INFIRMIER D.E. CAT A GR.2"/>
    <n v="27404"/>
    <s v="DOS SANTOS"/>
    <s v="DOMINIQUE"/>
    <n v="1"/>
    <n v="1"/>
    <n v="1"/>
    <n v="1"/>
    <n v="1"/>
    <n v="0"/>
    <n v="31"/>
    <n v="31"/>
    <n v="0"/>
    <n v="1"/>
    <n v="0"/>
    <x v="0"/>
    <x v="1"/>
    <x v="0"/>
  </r>
  <r>
    <n v="6151"/>
    <s v="U.FAYARD MIEL"/>
    <n v="0"/>
    <s v="TITULAIRE"/>
    <n v="3001"/>
    <s v="AIDE SOIGNANT"/>
    <n v="32834"/>
    <s v="HEMERY"/>
    <s v="AMELIE"/>
    <n v="0.8"/>
    <n v="0.85699999999999998"/>
    <n v="0.8"/>
    <n v="0.85699999999999998"/>
    <n v="0.8"/>
    <n v="0"/>
    <n v="31"/>
    <n v="31"/>
    <n v="0"/>
    <n v="1"/>
    <n v="0"/>
    <x v="0"/>
    <x v="1"/>
    <x v="0"/>
  </r>
  <r>
    <n v="6151"/>
    <s v="U.FAYARD MIEL"/>
    <n v="0"/>
    <s v="TITULAIRE"/>
    <n v="3001"/>
    <s v="AIDE SOIGNANT"/>
    <n v="331609"/>
    <s v="DIVETOT"/>
    <s v="ANTHONY"/>
    <n v="1"/>
    <n v="1"/>
    <n v="1"/>
    <n v="1"/>
    <n v="1"/>
    <n v="0"/>
    <n v="31"/>
    <n v="31"/>
    <n v="0"/>
    <n v="1"/>
    <n v="0"/>
    <x v="0"/>
    <x v="1"/>
    <x v="0"/>
  </r>
  <r>
    <n v="6151"/>
    <s v="U.FAYARD MIEL"/>
    <n v="0"/>
    <s v="TITULAIRE"/>
    <n v="3001"/>
    <s v="AIDE SOIGNANT"/>
    <n v="337570"/>
    <s v="LIBERMANN"/>
    <s v="ESTELLE"/>
    <n v="1"/>
    <n v="1"/>
    <n v="1"/>
    <n v="1"/>
    <n v="0"/>
    <n v="1"/>
    <n v="31"/>
    <n v="31"/>
    <n v="31"/>
    <n v="1"/>
    <n v="0"/>
    <x v="0"/>
    <x v="1"/>
    <x v="0"/>
  </r>
  <r>
    <n v="6151"/>
    <s v="U.FAYARD MIEL"/>
    <n v="0"/>
    <s v="TITULAIRE"/>
    <n v="3001"/>
    <s v="AIDE SOIGNANT"/>
    <n v="338970"/>
    <s v="HANGARD"/>
    <s v="MIKAEL"/>
    <n v="1"/>
    <n v="1"/>
    <n v="1"/>
    <n v="1"/>
    <n v="1"/>
    <n v="0"/>
    <n v="31"/>
    <n v="31"/>
    <n v="0"/>
    <n v="1"/>
    <n v="0"/>
    <x v="0"/>
    <x v="1"/>
    <x v="0"/>
  </r>
  <r>
    <n v="6151"/>
    <s v="U.FAYARD MIEL"/>
    <n v="0"/>
    <s v="TITULAIRE"/>
    <n v="3001"/>
    <s v="AIDE SOIGNANT"/>
    <n v="339928"/>
    <s v="DUPONT"/>
    <s v="AURORE"/>
    <n v="1"/>
    <n v="1"/>
    <n v="1"/>
    <n v="1"/>
    <n v="1"/>
    <n v="0"/>
    <n v="31"/>
    <n v="31"/>
    <n v="0"/>
    <n v="1"/>
    <n v="0"/>
    <x v="0"/>
    <x v="1"/>
    <x v="0"/>
  </r>
  <r>
    <n v="6151"/>
    <s v="U.FAYARD MIEL"/>
    <n v="0"/>
    <s v="TITULAIRE"/>
    <n v="3002"/>
    <s v="AIDE SOIGNANT CLAS SUP"/>
    <n v="26037"/>
    <s v="FOUCAMBERT"/>
    <s v="CORINNE"/>
    <n v="1"/>
    <n v="1"/>
    <n v="1"/>
    <n v="1"/>
    <n v="1"/>
    <n v="0"/>
    <n v="31"/>
    <n v="31"/>
    <n v="0"/>
    <n v="1"/>
    <n v="0"/>
    <x v="0"/>
    <x v="1"/>
    <x v="0"/>
  </r>
  <r>
    <n v="6151"/>
    <s v="U.FAYARD MIEL"/>
    <n v="0"/>
    <s v="TITULAIRE"/>
    <n v="3002"/>
    <s v="AIDE SOIGNANT CLAS SUP"/>
    <n v="31864"/>
    <s v="SOMMERAUER"/>
    <s v="CHANTAL"/>
    <n v="1"/>
    <n v="1"/>
    <n v="1"/>
    <n v="1"/>
    <n v="1"/>
    <n v="0"/>
    <n v="31"/>
    <n v="31"/>
    <n v="0"/>
    <n v="1"/>
    <n v="0"/>
    <x v="0"/>
    <x v="1"/>
    <x v="0"/>
  </r>
  <r>
    <n v="6151"/>
    <s v="U.FAYARD MIEL"/>
    <n v="0"/>
    <s v="TITULAIRE"/>
    <n v="3002"/>
    <s v="AIDE SOIGNANT CLAS SUP"/>
    <n v="31897"/>
    <s v="LELIGOIS"/>
    <s v="ANNE SOPHIE"/>
    <n v="0.8"/>
    <n v="0.85699999999999998"/>
    <n v="0.8"/>
    <n v="0.85699999999999998"/>
    <n v="0.8"/>
    <n v="0"/>
    <n v="31"/>
    <n v="31"/>
    <n v="0"/>
    <n v="1"/>
    <n v="0"/>
    <x v="0"/>
    <x v="1"/>
    <x v="0"/>
  </r>
  <r>
    <n v="6151"/>
    <s v="U.FAYARD MIEL"/>
    <n v="0"/>
    <s v="TITULAIRE"/>
    <n v="3003"/>
    <s v="AIDE SOIGNANT CLAS EXC"/>
    <n v="20427"/>
    <s v="CONSTANS"/>
    <s v="NATHALIE"/>
    <n v="1"/>
    <n v="1"/>
    <n v="1"/>
    <n v="1"/>
    <n v="1"/>
    <n v="0"/>
    <n v="31"/>
    <n v="31"/>
    <n v="0"/>
    <n v="1"/>
    <n v="0"/>
    <x v="0"/>
    <x v="1"/>
    <x v="0"/>
  </r>
  <r>
    <n v="6151"/>
    <s v="U.FAYARD MIEL"/>
    <n v="0"/>
    <s v="TITULAIRE"/>
    <n v="3256"/>
    <s v="A.S.H. QUALIFIE C.N."/>
    <n v="26467"/>
    <s v="STEIN"/>
    <s v="SANDRINE"/>
    <n v="1"/>
    <n v="1"/>
    <n v="1"/>
    <n v="1"/>
    <n v="1"/>
    <n v="0"/>
    <n v="31"/>
    <n v="31"/>
    <n v="0"/>
    <n v="1"/>
    <n v="0"/>
    <x v="0"/>
    <x v="1"/>
    <x v="0"/>
  </r>
  <r>
    <n v="6151"/>
    <s v="U.FAYARD MIEL"/>
    <n v="0"/>
    <s v="TITULAIRE"/>
    <n v="3257"/>
    <s v="A.S.H. QUALIFIE C.S."/>
    <n v="16441"/>
    <s v="JACQUES"/>
    <s v="CORINNE"/>
    <n v="0.9"/>
    <n v="0.91400000000000003"/>
    <n v="0.9"/>
    <n v="0.91400000000000003"/>
    <n v="0.9"/>
    <n v="0"/>
    <n v="31"/>
    <n v="31"/>
    <n v="0"/>
    <n v="1"/>
    <n v="0"/>
    <x v="0"/>
    <x v="1"/>
    <x v="0"/>
  </r>
  <r>
    <n v="6151"/>
    <s v="U.FAYARD MIEL"/>
    <n v="0"/>
    <s v="TITULAIRE"/>
    <n v="6012"/>
    <s v="PSYCHOLOGUE C.N."/>
    <n v="32426"/>
    <s v="LACHEVRE"/>
    <s v="ISABELLE"/>
    <n v="0.4"/>
    <n v="0.4"/>
    <n v="0.4"/>
    <n v="0.4"/>
    <n v="0.4"/>
    <n v="0"/>
    <n v="0"/>
    <n v="0"/>
    <n v="0"/>
    <n v="0"/>
    <n v="0"/>
    <x v="0"/>
    <x v="1"/>
    <x v="0"/>
  </r>
  <r>
    <n v="6151"/>
    <s v="U.FAYARD MIEL"/>
    <n v="12"/>
    <s v="STAGIAIRE"/>
    <n v="3001"/>
    <s v="AIDE SOIGNANT"/>
    <n v="340461"/>
    <s v="CHRISTIAN"/>
    <s v="SANDRA"/>
    <n v="1"/>
    <n v="1"/>
    <n v="1"/>
    <n v="1"/>
    <n v="1"/>
    <n v="0"/>
    <n v="31"/>
    <n v="31"/>
    <n v="0"/>
    <n v="1"/>
    <n v="0"/>
    <x v="0"/>
    <x v="1"/>
    <x v="0"/>
  </r>
  <r>
    <n v="6151"/>
    <s v="U.FAYARD MIEL"/>
    <n v="20"/>
    <s v="CONTRACTUEL"/>
    <s v="2A01"/>
    <s v="INFIRMIER D.E. CAT A GR.1"/>
    <n v="345873"/>
    <s v="MATHURIN"/>
    <s v="ELODIE"/>
    <n v="1"/>
    <n v="1"/>
    <n v="1"/>
    <n v="1"/>
    <n v="1"/>
    <n v="0"/>
    <n v="31"/>
    <n v="31"/>
    <n v="0"/>
    <n v="1"/>
    <n v="0"/>
    <x v="0"/>
    <x v="1"/>
    <x v="1"/>
  </r>
  <r>
    <n v="6151"/>
    <s v="U.FAYARD MIEL"/>
    <n v="20"/>
    <s v="CONTRACTUEL"/>
    <s v="2A01"/>
    <s v="INFIRMIER D.E. CAT A GR.1"/>
    <n v="348141"/>
    <s v="EUCHI"/>
    <s v="ANNE SOPHIE"/>
    <n v="1"/>
    <n v="1"/>
    <n v="1"/>
    <n v="1"/>
    <n v="1"/>
    <n v="0"/>
    <n v="31"/>
    <n v="31"/>
    <n v="0"/>
    <n v="1"/>
    <n v="0"/>
    <x v="0"/>
    <x v="1"/>
    <x v="1"/>
  </r>
  <r>
    <n v="6151"/>
    <s v="U.FAYARD MIEL"/>
    <n v="20"/>
    <s v="CONTRACTUEL"/>
    <n v="3256"/>
    <s v="A.S.H. QUALIFIE C.N."/>
    <n v="343721"/>
    <s v="CHALUMEAU"/>
    <s v="JORDANN"/>
    <n v="1"/>
    <n v="1"/>
    <n v="1"/>
    <n v="1"/>
    <n v="1"/>
    <n v="0"/>
    <n v="31"/>
    <n v="31"/>
    <n v="0"/>
    <n v="1"/>
    <n v="0"/>
    <x v="0"/>
    <x v="1"/>
    <x v="1"/>
  </r>
  <r>
    <n v="6151"/>
    <s v="U.FAYARD MIEL"/>
    <n v="20"/>
    <s v="CONTRACTUEL"/>
    <n v="3256"/>
    <s v="A.S.H. QUALIFIE C.N."/>
    <n v="345636"/>
    <s v="ALLAIS"/>
    <s v="CORALINE"/>
    <n v="1"/>
    <n v="1"/>
    <n v="1"/>
    <n v="1"/>
    <n v="1"/>
    <n v="0"/>
    <n v="31"/>
    <n v="31"/>
    <n v="0"/>
    <n v="1"/>
    <n v="0"/>
    <x v="0"/>
    <x v="1"/>
    <x v="1"/>
  </r>
  <r>
    <n v="6151"/>
    <s v="U.FAYARD MIEL"/>
    <n v="20"/>
    <s v="CONTRACTUEL"/>
    <n v="3256"/>
    <s v="A.S.H. QUALIFIE C.N."/>
    <n v="345738"/>
    <s v="LEBOEUF"/>
    <s v="AURELIE"/>
    <n v="1"/>
    <n v="1"/>
    <n v="1"/>
    <n v="1"/>
    <n v="1"/>
    <n v="0"/>
    <n v="31"/>
    <n v="31"/>
    <n v="0"/>
    <n v="1"/>
    <n v="0"/>
    <x v="0"/>
    <x v="1"/>
    <x v="1"/>
  </r>
  <r>
    <n v="6151"/>
    <s v="U.FAYARD MIEL"/>
    <n v="66"/>
    <s v="PRATICIEN HOSPITALIER"/>
    <s v="M214"/>
    <s v="PRAT. HOSP. N. C. S."/>
    <n v="30103"/>
    <s v="HATEM"/>
    <s v="AMANI"/>
    <n v="1"/>
    <n v="1"/>
    <n v="1"/>
    <n v="1"/>
    <n v="1"/>
    <n v="0"/>
    <n v="31"/>
    <n v="31"/>
    <n v="0"/>
    <n v="1"/>
    <n v="0"/>
    <x v="2"/>
    <x v="1"/>
    <x v="2"/>
  </r>
  <r>
    <n v="6151"/>
    <s v="U.FAYARD MIEL"/>
    <n v="66"/>
    <s v="PRATICIEN HOSPITALIER"/>
    <s v="M214"/>
    <s v="PRAT. HOSP. N. C. S."/>
    <n v="335869"/>
    <s v="CONRAUX-FAINSILBER"/>
    <s v="ANNE-MARIE"/>
    <n v="0.8"/>
    <n v="0.8"/>
    <n v="0.8"/>
    <n v="0.8"/>
    <n v="0.8"/>
    <n v="0"/>
    <n v="31"/>
    <n v="31"/>
    <n v="0"/>
    <n v="1"/>
    <n v="0"/>
    <x v="2"/>
    <x v="1"/>
    <x v="2"/>
  </r>
  <r>
    <n v="6151"/>
    <s v="U.FAYARD MIEL"/>
    <s v="6W"/>
    <s v="PRATICIEN ATTACHE ASSOCIE"/>
    <s v="B171"/>
    <s v="P.ATT.ASS. TPL AUTRE"/>
    <n v="345283"/>
    <s v="MATI"/>
    <s v="TAHAR"/>
    <n v="0.8"/>
    <n v="0.8"/>
    <n v="0.8"/>
    <n v="0.8"/>
    <n v="0.54200000000000004"/>
    <n v="0.25800000000000001"/>
    <n v="31"/>
    <n v="31"/>
    <n v="10"/>
    <n v="1"/>
    <n v="0"/>
    <x v="2"/>
    <x v="1"/>
    <x v="2"/>
  </r>
  <r>
    <n v="6151"/>
    <s v="U.FAYARD MIEL"/>
    <n v="77"/>
    <s v="INTERNE EN MEDECINE OU PH"/>
    <s v="I081"/>
    <s v="INTERNE EN MEDECINE SPEC."/>
    <n v="347863"/>
    <s v="LE NEZN"/>
    <s v="NICOLAS"/>
    <n v="1"/>
    <n v="1"/>
    <n v="1"/>
    <n v="1"/>
    <n v="1"/>
    <n v="0"/>
    <n v="31"/>
    <n v="31"/>
    <n v="0"/>
    <n v="1"/>
    <n v="0"/>
    <x v="2"/>
    <x v="1"/>
    <x v="2"/>
  </r>
  <r>
    <n v="6320"/>
    <s v="HJA S3 J.L'EVEQUE"/>
    <n v="0"/>
    <s v="TITULAIRE"/>
    <n v="1801"/>
    <s v="IDE CADRE SANTE PARAMEDICAL"/>
    <n v="19519"/>
    <s v="BONNANT"/>
    <s v="VERONIQUE"/>
    <n v="0.4"/>
    <n v="0.4"/>
    <n v="0.4"/>
    <n v="0.4"/>
    <n v="0.4"/>
    <n v="0"/>
    <n v="0"/>
    <n v="0"/>
    <n v="0"/>
    <n v="0"/>
    <n v="0"/>
    <x v="0"/>
    <x v="3"/>
    <x v="0"/>
  </r>
  <r>
    <n v="6320"/>
    <s v="HJA S3 J.L'EVEQUE"/>
    <n v="0"/>
    <s v="TITULAIRE"/>
    <n v="2617"/>
    <s v="ASE PRINCIPAL ASSISTANT SOCIAL"/>
    <n v="330901"/>
    <s v="MINGAM"/>
    <s v="HELENE"/>
    <n v="0.1"/>
    <n v="0.1"/>
    <n v="0.1"/>
    <n v="0.1"/>
    <n v="0.1"/>
    <n v="0"/>
    <n v="0"/>
    <n v="0"/>
    <n v="0"/>
    <n v="0"/>
    <n v="0"/>
    <x v="1"/>
    <x v="3"/>
    <x v="0"/>
  </r>
  <r>
    <n v="6320"/>
    <s v="HJA S3 J.L'EVEQUE"/>
    <n v="0"/>
    <s v="TITULAIRE"/>
    <s v="273A"/>
    <s v="(E) INFIRMIER D.E. CS"/>
    <n v="20074"/>
    <s v="LE MEHAUTE"/>
    <s v="ISABELLE"/>
    <n v="1"/>
    <n v="1"/>
    <n v="1"/>
    <n v="1"/>
    <n v="1"/>
    <n v="0"/>
    <n v="31"/>
    <n v="31"/>
    <n v="0"/>
    <n v="1"/>
    <n v="0"/>
    <x v="0"/>
    <x v="3"/>
    <x v="0"/>
  </r>
  <r>
    <n v="6320"/>
    <s v="HJA S3 J.L'EVEQUE"/>
    <n v="0"/>
    <s v="TITULAIRE"/>
    <s v="273A"/>
    <s v="(E) INFIRMIER D.E. CS"/>
    <n v="20256"/>
    <s v="DUPLESSIS"/>
    <s v="MAGALI"/>
    <n v="0.9"/>
    <n v="0.91400000000000003"/>
    <n v="0.9"/>
    <n v="0.91400000000000003"/>
    <n v="0.9"/>
    <n v="0"/>
    <n v="31"/>
    <n v="31"/>
    <n v="0"/>
    <n v="1"/>
    <n v="0"/>
    <x v="0"/>
    <x v="3"/>
    <x v="0"/>
  </r>
  <r>
    <n v="6320"/>
    <s v="HJA S3 J.L'EVEQUE"/>
    <n v="0"/>
    <s v="TITULAIRE"/>
    <s v="273A"/>
    <s v="(E) INFIRMIER D.E. CS"/>
    <n v="22896"/>
    <s v="VANHEULE"/>
    <s v="CATHERINE"/>
    <n v="1"/>
    <n v="1"/>
    <n v="1"/>
    <n v="1"/>
    <n v="1"/>
    <n v="0"/>
    <n v="31"/>
    <n v="31"/>
    <n v="0"/>
    <n v="1"/>
    <n v="0"/>
    <x v="0"/>
    <x v="3"/>
    <x v="0"/>
  </r>
  <r>
    <n v="6320"/>
    <s v="HJA S3 J.L'EVEQUE"/>
    <n v="0"/>
    <s v="TITULAIRE"/>
    <s v="2A01"/>
    <s v="INFIRMIER D.E. CAT A GR.1"/>
    <n v="341952"/>
    <s v="YO-SERI"/>
    <s v="JOSIANE"/>
    <n v="1"/>
    <n v="1"/>
    <n v="1"/>
    <n v="1"/>
    <n v="1"/>
    <n v="0"/>
    <n v="31"/>
    <n v="31"/>
    <n v="0"/>
    <n v="1"/>
    <n v="0"/>
    <x v="0"/>
    <x v="3"/>
    <x v="0"/>
  </r>
  <r>
    <n v="6530"/>
    <s v="CMP ST ANDRE"/>
    <n v="0"/>
    <s v="TITULAIRE"/>
    <n v="1362"/>
    <s v="ASSISTANT MEDICO-ADM. CS"/>
    <n v="21984"/>
    <s v="ROUX"/>
    <s v="ISABELLE"/>
    <n v="0.1"/>
    <n v="0.1"/>
    <n v="0.1"/>
    <n v="0.1"/>
    <n v="0.1"/>
    <n v="0"/>
    <n v="0"/>
    <n v="0"/>
    <n v="0"/>
    <n v="0"/>
    <n v="0"/>
    <x v="3"/>
    <x v="3"/>
    <x v="0"/>
  </r>
  <r>
    <n v="6530"/>
    <s v="CMP ST ANDRE"/>
    <n v="0"/>
    <s v="TITULAIRE"/>
    <n v="1801"/>
    <s v="IDE CADRE SANTE PARAMEDICAL"/>
    <n v="21601"/>
    <s v="CHEVALIER"/>
    <s v="ANNE-MARIE"/>
    <n v="0.1"/>
    <n v="0.1"/>
    <n v="0.1"/>
    <n v="0.1"/>
    <n v="0.1"/>
    <n v="0"/>
    <n v="0"/>
    <n v="0"/>
    <n v="0"/>
    <n v="0"/>
    <n v="0"/>
    <x v="0"/>
    <x v="3"/>
    <x v="0"/>
  </r>
  <r>
    <n v="6530"/>
    <s v="CMP ST ANDRE"/>
    <n v="0"/>
    <s v="TITULAIRE"/>
    <n v="2617"/>
    <s v="ASE PRINCIPAL ASSISTANT SOCIAL"/>
    <n v="330901"/>
    <s v="MINGAM"/>
    <s v="HELENE"/>
    <n v="0.05"/>
    <n v="0.05"/>
    <n v="0.05"/>
    <n v="0.05"/>
    <n v="0.05"/>
    <n v="0"/>
    <n v="0"/>
    <n v="0"/>
    <n v="0"/>
    <n v="0"/>
    <n v="0"/>
    <x v="1"/>
    <x v="3"/>
    <x v="0"/>
  </r>
  <r>
    <n v="6530"/>
    <s v="CMP ST ANDRE"/>
    <n v="0"/>
    <s v="TITULAIRE"/>
    <s v="273A"/>
    <s v="(E) INFIRMIER D.E. CS"/>
    <n v="12531"/>
    <s v="MASSOT"/>
    <s v="PHILIPPE"/>
    <n v="0.1"/>
    <n v="0.1"/>
    <n v="0.1"/>
    <n v="0.1"/>
    <n v="0.1"/>
    <n v="0"/>
    <n v="0"/>
    <n v="0"/>
    <n v="0"/>
    <n v="0"/>
    <n v="0"/>
    <x v="0"/>
    <x v="3"/>
    <x v="0"/>
  </r>
  <r>
    <n v="6530"/>
    <s v="CMP ST ANDRE"/>
    <n v="0"/>
    <s v="TITULAIRE"/>
    <s v="273A"/>
    <s v="(E) INFIRMIER D.E. CS"/>
    <n v="21612"/>
    <s v="GILLES"/>
    <s v="VALERIE"/>
    <n v="0.1"/>
    <n v="0.1"/>
    <n v="0.1"/>
    <n v="0.1"/>
    <n v="0.1"/>
    <n v="0"/>
    <n v="0"/>
    <n v="0"/>
    <n v="0"/>
    <n v="0"/>
    <n v="0"/>
    <x v="0"/>
    <x v="3"/>
    <x v="0"/>
  </r>
  <r>
    <n v="6530"/>
    <s v="CMP ST ANDRE"/>
    <n v="0"/>
    <s v="TITULAIRE"/>
    <s v="273A"/>
    <s v="(E) INFIRMIER D.E. CS"/>
    <n v="335428"/>
    <s v="VAUTARD"/>
    <s v="JOCELYNE"/>
    <n v="0.1"/>
    <n v="0.1"/>
    <n v="0.1"/>
    <n v="0.1"/>
    <n v="0.1"/>
    <n v="0"/>
    <n v="0"/>
    <n v="0"/>
    <n v="0"/>
    <n v="0"/>
    <n v="0"/>
    <x v="0"/>
    <x v="3"/>
    <x v="0"/>
  </r>
  <r>
    <n v="6530"/>
    <s v="CMP ST ANDRE"/>
    <n v="0"/>
    <s v="TITULAIRE"/>
    <s v="2A01"/>
    <s v="INFIRMIER D.E. CAT A GR.1"/>
    <n v="335789"/>
    <s v="DUCLAUX"/>
    <s v="CELINE"/>
    <n v="0.08"/>
    <n v="8.5999999999999993E-2"/>
    <n v="0.08"/>
    <n v="8.5999999999999993E-2"/>
    <n v="0.08"/>
    <n v="0"/>
    <n v="0"/>
    <n v="0"/>
    <n v="0"/>
    <n v="0"/>
    <n v="0"/>
    <x v="0"/>
    <x v="3"/>
    <x v="0"/>
  </r>
  <r>
    <n v="6530"/>
    <s v="CMP ST ANDRE"/>
    <n v="0"/>
    <s v="TITULAIRE"/>
    <s v="2B01"/>
    <s v="INFIRMIER D.E. CAT A GR.2"/>
    <n v="29013"/>
    <s v="LEMERCIER-GUYET"/>
    <s v="MICHAEL"/>
    <n v="0.1"/>
    <n v="0.1"/>
    <n v="0.1"/>
    <n v="0.1"/>
    <n v="0.1"/>
    <n v="0"/>
    <n v="0"/>
    <n v="0"/>
    <n v="0"/>
    <n v="0"/>
    <n v="0"/>
    <x v="0"/>
    <x v="3"/>
    <x v="0"/>
  </r>
  <r>
    <n v="6530"/>
    <s v="CMP ST ANDRE"/>
    <n v="0"/>
    <s v="TITULAIRE"/>
    <s v="2B01"/>
    <s v="INFIRMIER D.E. CAT A GR.2"/>
    <n v="30373"/>
    <s v="LE BELLEGUIC"/>
    <s v="PIERRE"/>
    <n v="0.1"/>
    <n v="0.1"/>
    <n v="0.1"/>
    <n v="0.1"/>
    <n v="0.1"/>
    <n v="0"/>
    <n v="0"/>
    <n v="0"/>
    <n v="0"/>
    <n v="0"/>
    <n v="0"/>
    <x v="0"/>
    <x v="3"/>
    <x v="0"/>
  </r>
  <r>
    <n v="6530"/>
    <s v="CMP ST ANDRE"/>
    <n v="0"/>
    <s v="TITULAIRE"/>
    <n v="6012"/>
    <s v="PSYCHOLOGUE C.N."/>
    <n v="336329"/>
    <s v="BRACQ"/>
    <s v="ALINE"/>
    <n v="0.2"/>
    <n v="0.214"/>
    <n v="0.2"/>
    <n v="0.214"/>
    <n v="0.19400000000000001"/>
    <n v="6.0000000000000001E-3"/>
    <n v="0"/>
    <n v="0"/>
    <n v="0"/>
    <n v="0"/>
    <n v="0"/>
    <x v="0"/>
    <x v="3"/>
    <x v="0"/>
  </r>
  <r>
    <n v="6530"/>
    <s v="CMP ST ANDRE"/>
    <s v="6W"/>
    <s v="PRATICIEN ATTACHE ASSOCIE"/>
    <s v="B171"/>
    <s v="P.ATT.ASS. TPL AUTRE"/>
    <n v="345283"/>
    <s v="MATI"/>
    <s v="TAHAR"/>
    <n v="0.05"/>
    <n v="0.05"/>
    <n v="0.05"/>
    <n v="0.05"/>
    <n v="3.4000000000000002E-2"/>
    <n v="1.6E-2"/>
    <n v="0"/>
    <n v="0"/>
    <n v="0"/>
    <n v="0"/>
    <n v="0"/>
    <x v="2"/>
    <x v="3"/>
    <x v="2"/>
  </r>
  <r>
    <n v="6540"/>
    <s v="MAISON ARRET EVREUX"/>
    <n v="0"/>
    <s v="TITULAIRE"/>
    <n v="2633"/>
    <s v="ANIMATEUR PRINCIPAL 2E CL."/>
    <n v="24891"/>
    <s v="POCHON"/>
    <s v="JEAN"/>
    <n v="0.1"/>
    <n v="0.1"/>
    <n v="0.1"/>
    <n v="0.1"/>
    <n v="0.1"/>
    <n v="0"/>
    <n v="0"/>
    <n v="0"/>
    <n v="0"/>
    <n v="0"/>
    <n v="0"/>
    <x v="1"/>
    <x v="0"/>
    <x v="0"/>
  </r>
  <r>
    <n v="6540"/>
    <s v="MAISON ARRET EVREUX"/>
    <n v="0"/>
    <s v="TITULAIRE"/>
    <s v="2A01"/>
    <s v="INFIRMIER D.E. CAT A GR.1"/>
    <n v="25715"/>
    <s v="PARDO TREHOU"/>
    <s v="KARINE"/>
    <n v="1"/>
    <n v="1"/>
    <n v="1"/>
    <n v="1"/>
    <n v="1"/>
    <n v="0"/>
    <n v="31"/>
    <n v="31"/>
    <n v="0"/>
    <n v="1"/>
    <n v="0"/>
    <x v="0"/>
    <x v="0"/>
    <x v="0"/>
  </r>
  <r>
    <n v="6540"/>
    <s v="MAISON ARRET EVREUX"/>
    <n v="0"/>
    <s v="TITULAIRE"/>
    <s v="2A01"/>
    <s v="INFIRMIER D.E. CAT A GR.1"/>
    <n v="341760"/>
    <s v="CHARLES"/>
    <s v="ORIANNE"/>
    <n v="1"/>
    <n v="1"/>
    <n v="1"/>
    <n v="1"/>
    <n v="1"/>
    <n v="0"/>
    <n v="31"/>
    <n v="31"/>
    <n v="0"/>
    <n v="1"/>
    <n v="0"/>
    <x v="0"/>
    <x v="0"/>
    <x v="0"/>
  </r>
  <r>
    <n v="6540"/>
    <s v="MAISON ARRET EVREUX"/>
    <n v="0"/>
    <s v="TITULAIRE"/>
    <n v="6012"/>
    <s v="PSYCHOLOGUE C.N."/>
    <n v="338641"/>
    <s v="ABERCE"/>
    <s v="CAROLE"/>
    <n v="0.25"/>
    <n v="0.25"/>
    <n v="0.25"/>
    <n v="0.25"/>
    <n v="0.25"/>
    <n v="0"/>
    <n v="0"/>
    <n v="0"/>
    <n v="0"/>
    <n v="0"/>
    <n v="0"/>
    <x v="0"/>
    <x v="0"/>
    <x v="0"/>
  </r>
  <r>
    <n v="6540"/>
    <s v="MAISON ARRET EVREUX"/>
    <n v="0"/>
    <s v="TITULAIRE"/>
    <n v="6012"/>
    <s v="PSYCHOLOGUE C.N."/>
    <n v="339101"/>
    <s v="FELIERS"/>
    <s v="KARINE"/>
    <n v="0.48"/>
    <n v="0.51400000000000001"/>
    <n v="0.48"/>
    <n v="0.51400000000000001"/>
    <n v="0.48"/>
    <n v="0"/>
    <n v="0"/>
    <n v="0"/>
    <n v="0"/>
    <n v="0"/>
    <n v="0"/>
    <x v="0"/>
    <x v="0"/>
    <x v="0"/>
  </r>
  <r>
    <n v="6540"/>
    <s v="MAISON ARRET EVREUX"/>
    <n v="0"/>
    <s v="TITULAIRE"/>
    <n v="6012"/>
    <s v="PSYCHOLOGUE C.N."/>
    <n v="342434"/>
    <s v="LYSER"/>
    <s v="VAITIARE"/>
    <n v="0.5"/>
    <n v="0.5"/>
    <n v="0.5"/>
    <n v="0.5"/>
    <n v="0"/>
    <n v="0.5"/>
    <n v="0"/>
    <n v="0"/>
    <n v="0"/>
    <n v="0"/>
    <n v="0"/>
    <x v="0"/>
    <x v="0"/>
    <x v="0"/>
  </r>
  <r>
    <n v="6540"/>
    <s v="MAISON ARRET EVREUX"/>
    <n v="9"/>
    <s v="TITUL. DETACHE STAG."/>
    <s v="2A01"/>
    <s v="INFIRMIER D.E. CAT A GR.1"/>
    <n v="340257"/>
    <s v="LE POULLEN"/>
    <s v="AUDREY"/>
    <n v="0.8"/>
    <n v="0.85699999999999998"/>
    <n v="0.8"/>
    <n v="0.85699999999999998"/>
    <n v="0.8"/>
    <n v="0"/>
    <n v="31"/>
    <n v="31"/>
    <n v="0"/>
    <n v="1"/>
    <n v="0"/>
    <x v="0"/>
    <x v="0"/>
    <x v="0"/>
  </r>
  <r>
    <n v="6540"/>
    <s v="MAISON ARRET EVREUX"/>
    <n v="20"/>
    <s v="CONTRACTUEL"/>
    <s v="2A01"/>
    <s v="INFIRMIER D.E. CAT A GR.1"/>
    <n v="3836"/>
    <s v="MARTIN"/>
    <s v="ISABELLE"/>
    <n v="0.5"/>
    <n v="0.5"/>
    <n v="0.5"/>
    <n v="0.5"/>
    <n v="0.5"/>
    <n v="0"/>
    <n v="31"/>
    <n v="31"/>
    <n v="0"/>
    <n v="1"/>
    <n v="0"/>
    <x v="0"/>
    <x v="0"/>
    <x v="1"/>
  </r>
  <r>
    <n v="6540"/>
    <s v="MAISON ARRET EVREUX"/>
    <n v="20"/>
    <s v="CONTRACTUEL"/>
    <n v="6012"/>
    <s v="PSYCHOLOGUE C.N."/>
    <n v="346286"/>
    <s v="IRIARTE PEREZ"/>
    <s v="LUIS ALFONSO"/>
    <n v="0.5"/>
    <n v="0.5"/>
    <n v="0.5"/>
    <n v="0.5"/>
    <n v="0.45200000000000001"/>
    <n v="4.8000000000000001E-2"/>
    <n v="31"/>
    <n v="31"/>
    <n v="3"/>
    <n v="1"/>
    <n v="0"/>
    <x v="0"/>
    <x v="0"/>
    <x v="1"/>
  </r>
  <r>
    <n v="6540"/>
    <s v="MAISON ARRET EVREUX"/>
    <n v="20"/>
    <s v="CONTRACTUEL"/>
    <n v="6012"/>
    <s v="PSYCHOLOGUE C.N."/>
    <n v="346322"/>
    <s v="MILAN FOURNIER"/>
    <s v="ELISABETTA"/>
    <n v="0.19600000000000001"/>
    <n v="0.19600000000000001"/>
    <n v="0.19600000000000001"/>
    <n v="0.19600000000000001"/>
    <n v="0.19600000000000001"/>
    <n v="0"/>
    <n v="0"/>
    <n v="0"/>
    <n v="0"/>
    <n v="0"/>
    <n v="0"/>
    <x v="0"/>
    <x v="0"/>
    <x v="1"/>
  </r>
  <r>
    <n v="6540"/>
    <s v="MAISON ARRET EVREUX"/>
    <n v="66"/>
    <s v="PRATICIEN HOSPITALIER"/>
    <s v="M214"/>
    <s v="PRAT. HOSP. N. C. S."/>
    <n v="18822"/>
    <s v="GUILLOT"/>
    <s v="VALERIE"/>
    <n v="0.2"/>
    <n v="0.2"/>
    <n v="0.2"/>
    <n v="0.2"/>
    <n v="0.2"/>
    <n v="0"/>
    <n v="0"/>
    <n v="0"/>
    <n v="0"/>
    <n v="0"/>
    <n v="0"/>
    <x v="2"/>
    <x v="0"/>
    <x v="2"/>
  </r>
  <r>
    <n v="6540"/>
    <s v="MAISON ARRET EVREUX"/>
    <s v="6V"/>
    <s v="PRATICIEN ATTACHE"/>
    <s v="B000"/>
    <s v="PRATICIEN ATTACHE TPL"/>
    <n v="340009"/>
    <s v="GARLEJS"/>
    <s v="GINTS"/>
    <n v="0.2"/>
    <n v="0.2"/>
    <n v="0.2"/>
    <n v="0.2"/>
    <n v="0.2"/>
    <n v="0"/>
    <n v="0"/>
    <n v="0"/>
    <n v="0"/>
    <n v="0"/>
    <n v="0"/>
    <x v="2"/>
    <x v="0"/>
    <x v="2"/>
  </r>
  <r>
    <n v="6550"/>
    <s v="CC LA MADELEINE"/>
    <n v="0"/>
    <s v="TITULAIRE"/>
    <s v="2A01"/>
    <s v="INFIRMIER D.E. CAT A GR.1"/>
    <n v="342922"/>
    <s v="BEAUMET"/>
    <s v="ASTRID"/>
    <n v="0.2"/>
    <n v="0.2"/>
    <n v="0.2"/>
    <n v="0.2"/>
    <n v="0.2"/>
    <n v="0"/>
    <n v="0"/>
    <n v="0"/>
    <n v="0"/>
    <n v="0"/>
    <n v="0"/>
    <x v="0"/>
    <x v="0"/>
    <x v="0"/>
  </r>
  <r>
    <n v="6550"/>
    <s v="CC LA MADELEINE"/>
    <n v="0"/>
    <s v="TITULAIRE"/>
    <n v="6012"/>
    <s v="PSYCHOLOGUE C.N."/>
    <n v="336329"/>
    <s v="BRACQ"/>
    <s v="ALINE"/>
    <n v="0.4"/>
    <n v="0.42899999999999999"/>
    <n v="0.4"/>
    <n v="0.42899999999999999"/>
    <n v="0.38700000000000001"/>
    <n v="1.2999999999999999E-2"/>
    <n v="31"/>
    <n v="31"/>
    <n v="1"/>
    <n v="1"/>
    <n v="0"/>
    <x v="0"/>
    <x v="0"/>
    <x v="0"/>
  </r>
  <r>
    <n v="6550"/>
    <s v="CC LA MADELEINE"/>
    <n v="0"/>
    <s v="TITULAIRE"/>
    <n v="6012"/>
    <s v="PSYCHOLOGUE C.N."/>
    <n v="339101"/>
    <s v="FELIERS"/>
    <s v="KARINE"/>
    <n v="0.04"/>
    <n v="4.2999999999999997E-2"/>
    <n v="0.04"/>
    <n v="4.2999999999999997E-2"/>
    <n v="0.04"/>
    <n v="0"/>
    <n v="0"/>
    <n v="0"/>
    <n v="0"/>
    <n v="0"/>
    <n v="0"/>
    <x v="0"/>
    <x v="0"/>
    <x v="0"/>
  </r>
  <r>
    <n v="6550"/>
    <s v="CC LA MADELEINE"/>
    <n v="0"/>
    <s v="TITULAIRE"/>
    <n v="6012"/>
    <s v="PSYCHOLOGUE C.N."/>
    <n v="342434"/>
    <s v="LYSER"/>
    <s v="VAITIARE"/>
    <n v="0.25"/>
    <n v="0.25"/>
    <n v="0.25"/>
    <n v="0.25"/>
    <n v="0"/>
    <n v="0.25"/>
    <n v="0"/>
    <n v="0"/>
    <n v="0"/>
    <n v="0"/>
    <n v="0"/>
    <x v="0"/>
    <x v="0"/>
    <x v="0"/>
  </r>
  <r>
    <n v="6550"/>
    <s v="CC LA MADELEINE"/>
    <n v="0"/>
    <s v="TITULAIRE"/>
    <n v="6013"/>
    <s v="PSYCHOLOGUE HORS CLASSE"/>
    <n v="29669"/>
    <s v="GASQUEZ"/>
    <s v="ELIANE"/>
    <n v="0.5"/>
    <n v="0.5"/>
    <n v="0.5"/>
    <n v="0.5"/>
    <n v="0.5"/>
    <n v="0"/>
    <n v="31"/>
    <n v="31"/>
    <n v="0"/>
    <n v="1"/>
    <n v="0"/>
    <x v="0"/>
    <x v="0"/>
    <x v="0"/>
  </r>
  <r>
    <n v="6550"/>
    <s v="CC LA MADELEINE"/>
    <n v="20"/>
    <s v="CONTRACTUEL"/>
    <n v="1423"/>
    <s v="ADJ. ADM. HOSP.  2EME CL"/>
    <n v="342026"/>
    <s v="BARTHEZ"/>
    <s v="ELODIE"/>
    <n v="1"/>
    <n v="1"/>
    <n v="1"/>
    <n v="1"/>
    <n v="1"/>
    <n v="0"/>
    <n v="31"/>
    <n v="31"/>
    <n v="0"/>
    <n v="1"/>
    <n v="0"/>
    <x v="3"/>
    <x v="0"/>
    <x v="1"/>
  </r>
  <r>
    <n v="6550"/>
    <s v="CC LA MADELEINE"/>
    <n v="20"/>
    <s v="CONTRACTUEL"/>
    <n v="6012"/>
    <s v="PSYCHOLOGUE C.N."/>
    <n v="346286"/>
    <s v="IRIARTE PEREZ"/>
    <s v="LUIS ALFONSO"/>
    <n v="0.5"/>
    <n v="0.5"/>
    <n v="0.5"/>
    <n v="0.5"/>
    <n v="0.45200000000000001"/>
    <n v="4.8000000000000001E-2"/>
    <n v="0"/>
    <n v="0"/>
    <n v="0"/>
    <n v="0"/>
    <n v="0"/>
    <x v="0"/>
    <x v="0"/>
    <x v="1"/>
  </r>
  <r>
    <n v="6550"/>
    <s v="CC LA MADELEINE"/>
    <n v="20"/>
    <s v="CONTRACTUEL"/>
    <n v="6012"/>
    <s v="PSYCHOLOGUE C.N."/>
    <n v="347819"/>
    <s v="TILLARD"/>
    <s v="ANNE-LAURE"/>
    <n v="0.7"/>
    <n v="0.7"/>
    <n v="0.7"/>
    <n v="0.7"/>
    <n v="0.7"/>
    <n v="0"/>
    <n v="31"/>
    <n v="31"/>
    <n v="0"/>
    <n v="1"/>
    <n v="0"/>
    <x v="0"/>
    <x v="0"/>
    <x v="1"/>
  </r>
  <r>
    <n v="6550"/>
    <s v="CC LA MADELEINE"/>
    <s v="6V"/>
    <s v="PRATICIEN ATTACHE"/>
    <s v="B000"/>
    <s v="PRATICIEN ATTACHE TPL"/>
    <n v="340009"/>
    <s v="GARLEJS"/>
    <s v="GINTS"/>
    <n v="0.2"/>
    <n v="0.2"/>
    <n v="0.2"/>
    <n v="0.2"/>
    <n v="0.2"/>
    <n v="0"/>
    <n v="0"/>
    <n v="0"/>
    <n v="0"/>
    <n v="0"/>
    <n v="0"/>
    <x v="2"/>
    <x v="0"/>
    <x v="2"/>
  </r>
  <r>
    <n v="7151"/>
    <s v="U.CHENE POURPRE"/>
    <n v="0"/>
    <s v="TITULAIRE"/>
    <n v="1326"/>
    <s v="ADJ. ADM. HOSP.  1ERE CL"/>
    <n v="340790"/>
    <s v="RACHIDI"/>
    <s v="SAMIA"/>
    <n v="0.90300000000000002"/>
    <n v="0.90300000000000002"/>
    <n v="0.90300000000000002"/>
    <n v="0.90300000000000002"/>
    <n v="0.90300000000000002"/>
    <n v="0"/>
    <n v="28"/>
    <n v="28"/>
    <n v="0"/>
    <n v="1"/>
    <n v="0"/>
    <x v="3"/>
    <x v="1"/>
    <x v="0"/>
  </r>
  <r>
    <n v="7151"/>
    <s v="U.CHENE POURPRE"/>
    <n v="0"/>
    <s v="TITULAIRE"/>
    <n v="1801"/>
    <s v="IDE CADRE SANTE PARAMEDICAL"/>
    <n v="30238"/>
    <s v="ARDON"/>
    <s v="STEPHANIE"/>
    <n v="1"/>
    <n v="1"/>
    <n v="1"/>
    <n v="1"/>
    <n v="1"/>
    <n v="0"/>
    <n v="31"/>
    <n v="31"/>
    <n v="0"/>
    <n v="1"/>
    <n v="0"/>
    <x v="0"/>
    <x v="1"/>
    <x v="0"/>
  </r>
  <r>
    <n v="7151"/>
    <s v="U.CHENE POURPRE"/>
    <n v="0"/>
    <s v="TITULAIRE"/>
    <s v="243A"/>
    <s v="(E) INFIRMIER D.E. CN"/>
    <n v="331733"/>
    <s v="GHASEETA"/>
    <s v="MURIELLE"/>
    <n v="1"/>
    <n v="1"/>
    <n v="1"/>
    <n v="1"/>
    <n v="1"/>
    <n v="0"/>
    <n v="31"/>
    <n v="31"/>
    <n v="0"/>
    <n v="1"/>
    <n v="0"/>
    <x v="0"/>
    <x v="1"/>
    <x v="0"/>
  </r>
  <r>
    <n v="7151"/>
    <s v="U.CHENE POURPRE"/>
    <n v="0"/>
    <s v="TITULAIRE"/>
    <s v="243A"/>
    <s v="(E) INFIRMIER D.E. CN"/>
    <n v="339713"/>
    <s v="ROUCHET"/>
    <s v="CLEMENT"/>
    <n v="0.8"/>
    <n v="0.85699999999999998"/>
    <n v="0.8"/>
    <n v="0.85699999999999998"/>
    <n v="0.8"/>
    <n v="0"/>
    <n v="31"/>
    <n v="31"/>
    <n v="0"/>
    <n v="1"/>
    <n v="0"/>
    <x v="0"/>
    <x v="1"/>
    <x v="0"/>
  </r>
  <r>
    <n v="7151"/>
    <s v="U.CHENE POURPRE"/>
    <n v="0"/>
    <s v="TITULAIRE"/>
    <n v="2617"/>
    <s v="ASE PRINCIPAL ASSISTANT SOCIAL"/>
    <n v="341624"/>
    <s v="VOISIN"/>
    <s v="NICOLAS"/>
    <n v="0.7"/>
    <n v="0.7"/>
    <n v="0.7"/>
    <n v="0.7"/>
    <n v="0.7"/>
    <n v="0"/>
    <n v="31"/>
    <n v="31"/>
    <n v="0"/>
    <n v="1"/>
    <n v="0"/>
    <x v="1"/>
    <x v="1"/>
    <x v="0"/>
  </r>
  <r>
    <n v="7151"/>
    <s v="U.CHENE POURPRE"/>
    <n v="0"/>
    <s v="TITULAIRE"/>
    <s v="273A"/>
    <s v="(E) INFIRMIER D.E. CS"/>
    <n v="18979"/>
    <s v="DESPRES"/>
    <s v="ERIC"/>
    <n v="1"/>
    <n v="1"/>
    <n v="1"/>
    <n v="1"/>
    <n v="1"/>
    <n v="0"/>
    <n v="31"/>
    <n v="31"/>
    <n v="0"/>
    <n v="1"/>
    <n v="0"/>
    <x v="0"/>
    <x v="1"/>
    <x v="0"/>
  </r>
  <r>
    <n v="7151"/>
    <s v="U.CHENE POURPRE"/>
    <n v="0"/>
    <s v="TITULAIRE"/>
    <s v="273A"/>
    <s v="(E) INFIRMIER D.E. CS"/>
    <n v="20020"/>
    <s v="AUGER"/>
    <s v="SAMUEL"/>
    <n v="1"/>
    <n v="1"/>
    <n v="1"/>
    <n v="1"/>
    <n v="1"/>
    <n v="0"/>
    <n v="31"/>
    <n v="31"/>
    <n v="0"/>
    <n v="1"/>
    <n v="0"/>
    <x v="0"/>
    <x v="1"/>
    <x v="0"/>
  </r>
  <r>
    <n v="7151"/>
    <s v="U.CHENE POURPRE"/>
    <n v="0"/>
    <s v="TITULAIRE"/>
    <s v="273A"/>
    <s v="(E) INFIRMIER D.E. CS"/>
    <n v="22579"/>
    <s v="SALVADOR"/>
    <s v="ALEXANDRA"/>
    <n v="1"/>
    <n v="1"/>
    <n v="1"/>
    <n v="1"/>
    <n v="1"/>
    <n v="0"/>
    <n v="31"/>
    <n v="31"/>
    <n v="0"/>
    <n v="1"/>
    <n v="0"/>
    <x v="0"/>
    <x v="1"/>
    <x v="0"/>
  </r>
  <r>
    <n v="7151"/>
    <s v="U.CHENE POURPRE"/>
    <n v="0"/>
    <s v="TITULAIRE"/>
    <s v="2A01"/>
    <s v="INFIRMIER D.E. CAT A GR.1"/>
    <n v="336227"/>
    <s v="MISSIE"/>
    <s v="JANNICK"/>
    <n v="1"/>
    <n v="1"/>
    <n v="1"/>
    <n v="1"/>
    <n v="1"/>
    <n v="0"/>
    <n v="31"/>
    <n v="31"/>
    <n v="0"/>
    <n v="1"/>
    <n v="0"/>
    <x v="0"/>
    <x v="1"/>
    <x v="0"/>
  </r>
  <r>
    <n v="7151"/>
    <s v="U.CHENE POURPRE"/>
    <n v="0"/>
    <s v="TITULAIRE"/>
    <s v="2A01"/>
    <s v="INFIRMIER D.E. CAT A GR.1"/>
    <n v="339112"/>
    <s v="COURMARCEL"/>
    <s v="KAREN"/>
    <n v="1"/>
    <n v="1"/>
    <n v="1"/>
    <n v="1"/>
    <n v="1"/>
    <n v="0"/>
    <n v="31"/>
    <n v="31"/>
    <n v="0"/>
    <n v="1"/>
    <n v="0"/>
    <x v="0"/>
    <x v="1"/>
    <x v="0"/>
  </r>
  <r>
    <n v="7151"/>
    <s v="U.CHENE POURPRE"/>
    <n v="0"/>
    <s v="TITULAIRE"/>
    <s v="2A01"/>
    <s v="INFIRMIER D.E. CAT A GR.1"/>
    <n v="340891"/>
    <s v="BONNEL"/>
    <s v="SIMON"/>
    <n v="1"/>
    <n v="1"/>
    <n v="1"/>
    <n v="1"/>
    <n v="1"/>
    <n v="0"/>
    <n v="31"/>
    <n v="31"/>
    <n v="0"/>
    <n v="1"/>
    <n v="0"/>
    <x v="0"/>
    <x v="1"/>
    <x v="0"/>
  </r>
  <r>
    <n v="7151"/>
    <s v="U.CHENE POURPRE"/>
    <n v="0"/>
    <s v="TITULAIRE"/>
    <s v="2A01"/>
    <s v="INFIRMIER D.E. CAT A GR.1"/>
    <n v="341034"/>
    <s v="ABARCA IBARRA"/>
    <s v="MICKAEL"/>
    <n v="1"/>
    <n v="1"/>
    <n v="1"/>
    <n v="1"/>
    <n v="1"/>
    <n v="0"/>
    <n v="31"/>
    <n v="31"/>
    <n v="0"/>
    <n v="1"/>
    <n v="0"/>
    <x v="0"/>
    <x v="1"/>
    <x v="0"/>
  </r>
  <r>
    <n v="7151"/>
    <s v="U.CHENE POURPRE"/>
    <n v="0"/>
    <s v="TITULAIRE"/>
    <s v="2A01"/>
    <s v="INFIRMIER D.E. CAT A GR.1"/>
    <n v="341920"/>
    <s v="JAMES"/>
    <s v="ANGELIQUE"/>
    <n v="1"/>
    <n v="1"/>
    <n v="1"/>
    <n v="1"/>
    <n v="1"/>
    <n v="0"/>
    <n v="31"/>
    <n v="31"/>
    <n v="0"/>
    <n v="1"/>
    <n v="0"/>
    <x v="0"/>
    <x v="1"/>
    <x v="0"/>
  </r>
  <r>
    <n v="7151"/>
    <s v="U.CHENE POURPRE"/>
    <n v="0"/>
    <s v="TITULAIRE"/>
    <s v="2A01"/>
    <s v="INFIRMIER D.E. CAT A GR.1"/>
    <n v="342730"/>
    <s v="GENOT"/>
    <s v="NATHALIE"/>
    <n v="1"/>
    <n v="1"/>
    <n v="1"/>
    <n v="1"/>
    <n v="1"/>
    <n v="0"/>
    <n v="31"/>
    <n v="31"/>
    <n v="0"/>
    <n v="1"/>
    <n v="0"/>
    <x v="0"/>
    <x v="1"/>
    <x v="0"/>
  </r>
  <r>
    <n v="7151"/>
    <s v="U.CHENE POURPRE"/>
    <n v="0"/>
    <s v="TITULAIRE"/>
    <n v="3001"/>
    <s v="AIDE SOIGNANT"/>
    <n v="17444"/>
    <s v="LANDON"/>
    <s v="CLAUDINE"/>
    <n v="1"/>
    <n v="1"/>
    <n v="1"/>
    <n v="1"/>
    <n v="0.71"/>
    <n v="0.28999999999999998"/>
    <n v="31"/>
    <n v="31"/>
    <n v="9"/>
    <n v="1"/>
    <n v="0"/>
    <x v="0"/>
    <x v="1"/>
    <x v="0"/>
  </r>
  <r>
    <n v="7151"/>
    <s v="U.CHENE POURPRE"/>
    <n v="0"/>
    <s v="TITULAIRE"/>
    <n v="3001"/>
    <s v="AIDE SOIGNANT"/>
    <n v="332474"/>
    <s v="ADALBERT"/>
    <s v="PIERRON"/>
    <n v="1"/>
    <n v="1"/>
    <n v="1"/>
    <n v="1"/>
    <n v="1"/>
    <n v="0"/>
    <n v="31"/>
    <n v="31"/>
    <n v="0"/>
    <n v="1"/>
    <n v="0"/>
    <x v="0"/>
    <x v="1"/>
    <x v="0"/>
  </r>
  <r>
    <n v="7151"/>
    <s v="U.CHENE POURPRE"/>
    <n v="0"/>
    <s v="TITULAIRE"/>
    <n v="3001"/>
    <s v="AIDE SOIGNANT"/>
    <n v="335406"/>
    <s v="BENOUIS"/>
    <s v="DJAMEL"/>
    <n v="1"/>
    <n v="1"/>
    <n v="1"/>
    <n v="1"/>
    <n v="0.80600000000000005"/>
    <n v="0.19400000000000001"/>
    <n v="31"/>
    <n v="31"/>
    <n v="6"/>
    <n v="1"/>
    <n v="0"/>
    <x v="0"/>
    <x v="1"/>
    <x v="0"/>
  </r>
  <r>
    <n v="7151"/>
    <s v="U.CHENE POURPRE"/>
    <n v="0"/>
    <s v="TITULAIRE"/>
    <n v="3001"/>
    <s v="AIDE SOIGNANT"/>
    <n v="337208"/>
    <s v="BELLO"/>
    <s v="EMILIE"/>
    <n v="0.92300000000000004"/>
    <n v="0.94499999999999995"/>
    <n v="0.76800000000000002"/>
    <n v="0.77900000000000003"/>
    <n v="0"/>
    <n v="0.92300000000000004"/>
    <n v="31"/>
    <n v="25"/>
    <n v="31"/>
    <n v="1"/>
    <n v="0"/>
    <x v="0"/>
    <x v="1"/>
    <x v="0"/>
  </r>
  <r>
    <n v="7151"/>
    <s v="U.CHENE POURPRE"/>
    <n v="0"/>
    <s v="TITULAIRE"/>
    <n v="3001"/>
    <s v="AIDE SOIGNANT"/>
    <n v="339316"/>
    <s v="BOUZIDA"/>
    <s v="NADIA"/>
    <n v="0.8"/>
    <n v="0.85699999999999998"/>
    <n v="0.8"/>
    <n v="0.85699999999999998"/>
    <n v="0.8"/>
    <n v="0"/>
    <n v="31"/>
    <n v="31"/>
    <n v="0"/>
    <n v="1"/>
    <n v="0"/>
    <x v="0"/>
    <x v="1"/>
    <x v="0"/>
  </r>
  <r>
    <n v="7151"/>
    <s v="U.CHENE POURPRE"/>
    <n v="0"/>
    <s v="TITULAIRE"/>
    <n v="3001"/>
    <s v="AIDE SOIGNANT"/>
    <n v="340177"/>
    <s v="DUWALD"/>
    <s v="MARIE-LAURENCE"/>
    <n v="1"/>
    <n v="1"/>
    <n v="1"/>
    <n v="1"/>
    <n v="1"/>
    <n v="0"/>
    <n v="31"/>
    <n v="31"/>
    <n v="0"/>
    <n v="1"/>
    <n v="0"/>
    <x v="0"/>
    <x v="1"/>
    <x v="0"/>
  </r>
  <r>
    <n v="7151"/>
    <s v="U.CHENE POURPRE"/>
    <n v="0"/>
    <s v="TITULAIRE"/>
    <n v="3002"/>
    <s v="AIDE SOIGNANT CLAS SUP"/>
    <n v="31831"/>
    <s v="FICHET"/>
    <s v="EDWIGE"/>
    <n v="1"/>
    <n v="1"/>
    <n v="1"/>
    <n v="1"/>
    <n v="1"/>
    <n v="0"/>
    <n v="31"/>
    <n v="31"/>
    <n v="0"/>
    <n v="1"/>
    <n v="0"/>
    <x v="0"/>
    <x v="1"/>
    <x v="0"/>
  </r>
  <r>
    <n v="7151"/>
    <s v="U.CHENE POURPRE"/>
    <n v="0"/>
    <s v="TITULAIRE"/>
    <n v="3002"/>
    <s v="AIDE SOIGNANT CLAS SUP"/>
    <n v="32925"/>
    <s v="PEUDEPIECE"/>
    <s v="NADIA"/>
    <n v="1"/>
    <n v="1"/>
    <n v="1"/>
    <n v="1"/>
    <n v="0.19400000000000001"/>
    <n v="0.80600000000000005"/>
    <n v="31"/>
    <n v="31"/>
    <n v="25"/>
    <n v="1"/>
    <n v="0"/>
    <x v="0"/>
    <x v="1"/>
    <x v="0"/>
  </r>
  <r>
    <n v="7151"/>
    <s v="U.CHENE POURPRE"/>
    <n v="0"/>
    <s v="TITULAIRE"/>
    <n v="3003"/>
    <s v="AIDE SOIGNANT CLAS EXC"/>
    <n v="26004"/>
    <s v="ALCAIDE-MOYANO"/>
    <s v="LYDIA"/>
    <n v="1"/>
    <n v="1"/>
    <n v="1"/>
    <n v="1"/>
    <n v="1"/>
    <n v="0"/>
    <n v="31"/>
    <n v="31"/>
    <n v="0"/>
    <n v="1"/>
    <n v="0"/>
    <x v="0"/>
    <x v="1"/>
    <x v="0"/>
  </r>
  <r>
    <n v="7151"/>
    <s v="U.CHENE POURPRE"/>
    <n v="0"/>
    <s v="TITULAIRE"/>
    <n v="3256"/>
    <s v="A.S.H. QUALIFIE C.N."/>
    <n v="24756"/>
    <s v="BRUBAN"/>
    <s v="STEPHANIE"/>
    <n v="1"/>
    <n v="1"/>
    <n v="0.5"/>
    <n v="0.5"/>
    <n v="0"/>
    <n v="1"/>
    <n v="31"/>
    <n v="15.5"/>
    <n v="31"/>
    <n v="1"/>
    <n v="0"/>
    <x v="0"/>
    <x v="1"/>
    <x v="0"/>
  </r>
  <r>
    <n v="7151"/>
    <s v="U.CHENE POURPRE"/>
    <n v="0"/>
    <s v="TITULAIRE"/>
    <n v="3256"/>
    <s v="A.S.H. QUALIFIE C.N."/>
    <n v="29680"/>
    <s v="BEUGNIES"/>
    <s v="MARLENE"/>
    <n v="0.8"/>
    <n v="0.85699999999999998"/>
    <n v="0.8"/>
    <n v="0.85699999999999998"/>
    <n v="0.72299999999999998"/>
    <n v="7.6999999999999999E-2"/>
    <n v="31"/>
    <n v="31"/>
    <n v="3"/>
    <n v="1"/>
    <n v="0"/>
    <x v="0"/>
    <x v="1"/>
    <x v="0"/>
  </r>
  <r>
    <n v="7151"/>
    <s v="U.CHENE POURPRE"/>
    <n v="0"/>
    <s v="TITULAIRE"/>
    <n v="3256"/>
    <s v="A.S.H. QUALIFIE C.N."/>
    <n v="29986"/>
    <s v="FERNET"/>
    <s v="MARIE-CHRISTINE"/>
    <n v="1"/>
    <n v="1"/>
    <n v="1"/>
    <n v="1"/>
    <n v="1"/>
    <n v="0"/>
    <n v="31"/>
    <n v="31"/>
    <n v="0"/>
    <n v="1"/>
    <n v="0"/>
    <x v="0"/>
    <x v="1"/>
    <x v="0"/>
  </r>
  <r>
    <n v="7151"/>
    <s v="U.CHENE POURPRE"/>
    <n v="20"/>
    <s v="CONTRACTUEL"/>
    <s v="2A01"/>
    <s v="INFIRMIER D.E. CAT A GR.1"/>
    <n v="345523"/>
    <s v="BILTERYST"/>
    <s v="LAURA"/>
    <n v="1"/>
    <n v="1"/>
    <n v="1"/>
    <n v="1"/>
    <n v="1"/>
    <n v="0"/>
    <n v="31"/>
    <n v="31"/>
    <n v="0"/>
    <n v="1"/>
    <n v="0"/>
    <x v="0"/>
    <x v="1"/>
    <x v="1"/>
  </r>
  <r>
    <n v="7151"/>
    <s v="U.CHENE POURPRE"/>
    <n v="20"/>
    <s v="CONTRACTUEL"/>
    <s v="2A01"/>
    <s v="INFIRMIER D.E. CAT A GR.1"/>
    <n v="346989"/>
    <s v="MOUANGA"/>
    <s v="BADILA"/>
    <n v="1"/>
    <n v="1"/>
    <n v="1"/>
    <n v="1"/>
    <n v="1"/>
    <n v="0"/>
    <n v="31"/>
    <n v="31"/>
    <n v="0"/>
    <n v="1"/>
    <n v="0"/>
    <x v="0"/>
    <x v="1"/>
    <x v="1"/>
  </r>
  <r>
    <n v="7151"/>
    <s v="U.CHENE POURPRE"/>
    <n v="20"/>
    <s v="CONTRACTUEL"/>
    <s v="2A01"/>
    <s v="INFIRMIER D.E. CAT A GR.1"/>
    <n v="347212"/>
    <s v="FEUTREN"/>
    <s v="THIBAUT"/>
    <n v="1"/>
    <n v="1"/>
    <n v="1"/>
    <n v="1"/>
    <n v="1"/>
    <n v="0"/>
    <n v="31"/>
    <n v="31"/>
    <n v="0"/>
    <n v="1"/>
    <n v="0"/>
    <x v="0"/>
    <x v="1"/>
    <x v="1"/>
  </r>
  <r>
    <n v="7151"/>
    <s v="U.CHENE POURPRE"/>
    <n v="20"/>
    <s v="CONTRACTUEL"/>
    <n v="6012"/>
    <s v="PSYCHOLOGUE C.N."/>
    <n v="345920"/>
    <s v="BRUNEAUX DE LA SALLE"/>
    <s v="ALICE"/>
    <n v="0.4"/>
    <n v="0.4"/>
    <n v="0.4"/>
    <n v="0.4"/>
    <n v="0.4"/>
    <n v="0"/>
    <n v="31"/>
    <n v="31"/>
    <n v="0"/>
    <n v="1"/>
    <n v="0"/>
    <x v="0"/>
    <x v="1"/>
    <x v="1"/>
  </r>
  <r>
    <n v="7151"/>
    <s v="U.CHENE POURPRE"/>
    <n v="21"/>
    <s v="CONTRACT.SUR EMPLOI PERM."/>
    <n v="3001"/>
    <s v="AIDE SOIGNANT"/>
    <n v="337060"/>
    <s v="BA"/>
    <s v="FATOU"/>
    <n v="1"/>
    <n v="10"/>
    <n v="1"/>
    <n v="1"/>
    <n v="1"/>
    <n v="0"/>
    <n v="31"/>
    <n v="31"/>
    <n v="0"/>
    <n v="1"/>
    <n v="0"/>
    <x v="0"/>
    <x v="1"/>
    <x v="3"/>
  </r>
  <r>
    <n v="7151"/>
    <s v="U.CHENE POURPRE"/>
    <n v="21"/>
    <s v="CONTRACT.SUR EMPLOI PERM."/>
    <n v="3256"/>
    <s v="A.S.H. QUALIFIE C.N."/>
    <n v="340166"/>
    <s v="BEUCHER"/>
    <s v="NICOLAS"/>
    <n v="1"/>
    <n v="1"/>
    <n v="1"/>
    <n v="1"/>
    <n v="1"/>
    <n v="0"/>
    <n v="31"/>
    <n v="31"/>
    <n v="0"/>
    <n v="1"/>
    <n v="0"/>
    <x v="0"/>
    <x v="1"/>
    <x v="3"/>
  </r>
  <r>
    <n v="7151"/>
    <s v="U.CHENE POURPRE"/>
    <n v="25"/>
    <s v="CONTRACT.DE REMPLACEMENT"/>
    <s v="2A01"/>
    <s v="INFIRMIER D.E. CAT A GR.1"/>
    <n v="347187"/>
    <s v="MEAULLE"/>
    <s v="JULIE"/>
    <n v="1"/>
    <n v="1"/>
    <n v="1"/>
    <n v="1"/>
    <n v="1"/>
    <n v="0"/>
    <n v="31"/>
    <n v="31"/>
    <n v="0"/>
    <n v="1"/>
    <n v="0"/>
    <x v="0"/>
    <x v="1"/>
    <x v="1"/>
  </r>
  <r>
    <n v="7151"/>
    <s v="U.CHENE POURPRE"/>
    <n v="25"/>
    <s v="CONTRACT.DE REMPLACEMENT"/>
    <n v="3001"/>
    <s v="AIDE SOIGNANT"/>
    <n v="348196"/>
    <s v="LEVEQUE"/>
    <s v="AURORE"/>
    <n v="0.113"/>
    <n v="0.113"/>
    <n v="0.113"/>
    <n v="0.113"/>
    <n v="0.113"/>
    <n v="0"/>
    <n v="4"/>
    <n v="4"/>
    <n v="0"/>
    <n v="1"/>
    <n v="0"/>
    <x v="0"/>
    <x v="1"/>
    <x v="1"/>
  </r>
  <r>
    <n v="7151"/>
    <s v="U.CHENE POURPRE"/>
    <n v="25"/>
    <s v="CONTRACT.DE REMPLACEMENT"/>
    <n v="3001"/>
    <s v="AIDE SOIGNANT"/>
    <n v="348200"/>
    <s v="HERICHER"/>
    <s v="LUCILLE"/>
    <n v="6.5000000000000002E-2"/>
    <n v="6.5000000000000002E-2"/>
    <n v="6.5000000000000002E-2"/>
    <n v="6.5000000000000002E-2"/>
    <n v="6.5000000000000002E-2"/>
    <n v="0"/>
    <n v="2"/>
    <n v="2"/>
    <n v="0"/>
    <n v="1"/>
    <n v="0"/>
    <x v="0"/>
    <x v="1"/>
    <x v="1"/>
  </r>
  <r>
    <n v="7151"/>
    <s v="U.CHENE POURPRE"/>
    <n v="25"/>
    <s v="CONTRACT.DE REMPLACEMENT"/>
    <n v="3001"/>
    <s v="AIDE SOIGNANT"/>
    <n v="348593"/>
    <s v="MESLIN"/>
    <s v="ANAIS"/>
    <n v="3.2000000000000001E-2"/>
    <n v="3.2000000000000001E-2"/>
    <n v="3.2000000000000001E-2"/>
    <n v="3.2000000000000001E-2"/>
    <n v="3.2000000000000001E-2"/>
    <n v="0"/>
    <n v="1"/>
    <n v="1"/>
    <n v="0"/>
    <n v="1"/>
    <n v="0"/>
    <x v="0"/>
    <x v="1"/>
    <x v="1"/>
  </r>
  <r>
    <n v="7151"/>
    <s v="U.CHENE POURPRE"/>
    <n v="25"/>
    <s v="CONTRACT.DE REMPLACEMENT"/>
    <n v="3256"/>
    <s v="A.S.H. QUALIFIE C.N."/>
    <n v="347841"/>
    <s v="LORMELET"/>
    <s v="CINDY"/>
    <n v="1"/>
    <n v="1"/>
    <n v="1"/>
    <n v="1"/>
    <n v="1"/>
    <n v="0"/>
    <n v="31"/>
    <n v="31"/>
    <n v="0"/>
    <n v="1"/>
    <n v="0"/>
    <x v="0"/>
    <x v="1"/>
    <x v="1"/>
  </r>
  <r>
    <n v="7151"/>
    <s v="U.CHENE POURPRE"/>
    <n v="66"/>
    <s v="PRATICIEN HOSPITALIER"/>
    <s v="M214"/>
    <s v="PRAT. HOSP. N. C. S."/>
    <n v="25409"/>
    <s v="REMAOUN"/>
    <s v="HAFIDA"/>
    <n v="0.5"/>
    <n v="0.5"/>
    <n v="0.5"/>
    <n v="0.5"/>
    <n v="0.5"/>
    <n v="0"/>
    <n v="31"/>
    <n v="31"/>
    <n v="0"/>
    <n v="1"/>
    <n v="0"/>
    <x v="2"/>
    <x v="1"/>
    <x v="2"/>
  </r>
  <r>
    <n v="7151"/>
    <s v="U.CHENE POURPRE"/>
    <n v="66"/>
    <s v="PRATICIEN HOSPITALIER"/>
    <s v="M214"/>
    <s v="PRAT. HOSP. N. C. S."/>
    <n v="337434"/>
    <s v="BOUTERBIAT"/>
    <s v="M'HAMED"/>
    <n v="0.8"/>
    <n v="0.8"/>
    <n v="0.8"/>
    <n v="0.8"/>
    <n v="0.8"/>
    <n v="0"/>
    <n v="31"/>
    <n v="31"/>
    <n v="0"/>
    <n v="1"/>
    <n v="0"/>
    <x v="2"/>
    <x v="1"/>
    <x v="2"/>
  </r>
  <r>
    <n v="7151"/>
    <s v="U.CHENE POURPRE"/>
    <s v="6W"/>
    <s v="PRATICIEN ATTACHE ASSOCIE"/>
    <s v="B171"/>
    <s v="P.ATT.ASS. TPL AUTRE"/>
    <n v="343743"/>
    <s v="HANIFI"/>
    <s v="SALAH"/>
    <n v="0.7"/>
    <n v="0.7"/>
    <n v="0.7"/>
    <n v="0.7"/>
    <n v="0.7"/>
    <n v="0"/>
    <n v="31"/>
    <n v="31"/>
    <n v="0"/>
    <n v="1"/>
    <n v="0"/>
    <x v="2"/>
    <x v="1"/>
    <x v="2"/>
  </r>
  <r>
    <n v="7151"/>
    <s v="U.CHENE POURPRE"/>
    <s v="6W"/>
    <s v="PRATICIEN ATTACHE ASSOCIE"/>
    <s v="B171"/>
    <s v="P.ATT.ASS. TPL AUTRE"/>
    <n v="343889"/>
    <s v="BOUMETLOUA"/>
    <s v="RIAD"/>
    <n v="0.6"/>
    <n v="0.6"/>
    <n v="0.6"/>
    <n v="0.6"/>
    <n v="0.6"/>
    <n v="0"/>
    <n v="31"/>
    <n v="31"/>
    <n v="0"/>
    <n v="1"/>
    <n v="0"/>
    <x v="2"/>
    <x v="1"/>
    <x v="2"/>
  </r>
  <r>
    <n v="7350"/>
    <s v="HJA LOUVIERS L'ESQUISSE"/>
    <n v="0"/>
    <s v="TITULAIRE"/>
    <n v="1423"/>
    <s v="ADJ. ADM. HOSP.  2EME CL"/>
    <n v="339021"/>
    <s v="CLEMENT"/>
    <s v="VIRGINIE"/>
    <n v="0.05"/>
    <n v="0.05"/>
    <n v="0.05"/>
    <n v="0.05"/>
    <n v="0.05"/>
    <n v="0"/>
    <n v="0"/>
    <n v="0"/>
    <n v="0"/>
    <n v="0"/>
    <n v="0"/>
    <x v="3"/>
    <x v="3"/>
    <x v="0"/>
  </r>
  <r>
    <n v="7350"/>
    <s v="HJA LOUVIERS L'ESQUISSE"/>
    <n v="0"/>
    <s v="TITULAIRE"/>
    <n v="2617"/>
    <s v="ASE PRINCIPAL ASSISTANT SOCIAL"/>
    <n v="343801"/>
    <s v="VERNIER"/>
    <s v="ISABELLE"/>
    <n v="0.4"/>
    <n v="0.4"/>
    <n v="0.4"/>
    <n v="0.4"/>
    <n v="0.4"/>
    <n v="0"/>
    <n v="0"/>
    <n v="0"/>
    <n v="0"/>
    <n v="0"/>
    <n v="0"/>
    <x v="1"/>
    <x v="3"/>
    <x v="0"/>
  </r>
  <r>
    <n v="7350"/>
    <s v="HJA LOUVIERS L'ESQUISSE"/>
    <n v="0"/>
    <s v="TITULAIRE"/>
    <s v="273A"/>
    <s v="(E) INFIRMIER D.E. CS"/>
    <n v="19530"/>
    <s v="SETIF"/>
    <s v="DOMINIQUE"/>
    <n v="1"/>
    <n v="1"/>
    <n v="1"/>
    <n v="1"/>
    <n v="1"/>
    <n v="0"/>
    <n v="31"/>
    <n v="31"/>
    <n v="0"/>
    <n v="1"/>
    <n v="0"/>
    <x v="0"/>
    <x v="3"/>
    <x v="0"/>
  </r>
  <r>
    <n v="7350"/>
    <s v="HJA LOUVIERS L'ESQUISSE"/>
    <n v="0"/>
    <s v="TITULAIRE"/>
    <n v="2801"/>
    <s v="(E) CADRE DE SANTE (IDE)"/>
    <n v="18469"/>
    <s v="BINAY"/>
    <s v="NATHALIE"/>
    <n v="0.33"/>
    <n v="0.33"/>
    <n v="0.33"/>
    <n v="0.33"/>
    <n v="0.33"/>
    <n v="0"/>
    <n v="31"/>
    <n v="31"/>
    <n v="0"/>
    <n v="1"/>
    <n v="0"/>
    <x v="0"/>
    <x v="3"/>
    <x v="0"/>
  </r>
  <r>
    <n v="7350"/>
    <s v="HJA LOUVIERS L'ESQUISSE"/>
    <n v="0"/>
    <s v="TITULAIRE"/>
    <s v="2A01"/>
    <s v="INFIRMIER D.E. CAT A GR.1"/>
    <n v="29691"/>
    <s v="SCIPION"/>
    <s v="VALERIE"/>
    <n v="1"/>
    <n v="1"/>
    <n v="1"/>
    <n v="1"/>
    <n v="0.90300000000000002"/>
    <n v="9.7000000000000003E-2"/>
    <n v="31"/>
    <n v="31"/>
    <n v="3"/>
    <n v="1"/>
    <n v="0"/>
    <x v="0"/>
    <x v="3"/>
    <x v="0"/>
  </r>
  <r>
    <n v="7350"/>
    <s v="HJA LOUVIERS L'ESQUISSE"/>
    <n v="0"/>
    <s v="TITULAIRE"/>
    <s v="2A01"/>
    <s v="INFIRMIER D.E. CAT A GR.1"/>
    <n v="333740"/>
    <s v="LE GUIADER  MASSE"/>
    <s v="VIRGINIE"/>
    <n v="1"/>
    <n v="1"/>
    <n v="1"/>
    <n v="1"/>
    <n v="1"/>
    <n v="0"/>
    <n v="31"/>
    <n v="31"/>
    <n v="0"/>
    <n v="1"/>
    <n v="0"/>
    <x v="0"/>
    <x v="3"/>
    <x v="0"/>
  </r>
  <r>
    <n v="7350"/>
    <s v="HJA LOUVIERS L'ESQUISSE"/>
    <n v="0"/>
    <s v="TITULAIRE"/>
    <s v="2A01"/>
    <s v="INFIRMIER D.E. CAT A GR.1"/>
    <n v="342762"/>
    <s v="SELLE"/>
    <s v="LAURE-ANNE"/>
    <n v="1"/>
    <n v="1"/>
    <n v="1"/>
    <n v="1"/>
    <n v="1"/>
    <n v="0"/>
    <n v="31"/>
    <n v="31"/>
    <n v="0"/>
    <n v="1"/>
    <n v="0"/>
    <x v="0"/>
    <x v="3"/>
    <x v="0"/>
  </r>
  <r>
    <n v="7350"/>
    <s v="HJA LOUVIERS L'ESQUISSE"/>
    <n v="66"/>
    <s v="PRATICIEN HOSPITALIER"/>
    <s v="M214"/>
    <s v="PRAT. HOSP. N. C. S."/>
    <n v="337081"/>
    <s v="BELACEL"/>
    <s v="KHADIDJA"/>
    <n v="0.2"/>
    <n v="0.2"/>
    <n v="0.2"/>
    <n v="0.2"/>
    <n v="0.2"/>
    <n v="0"/>
    <n v="31"/>
    <n v="31"/>
    <n v="0"/>
    <n v="1"/>
    <n v="0"/>
    <x v="2"/>
    <x v="3"/>
    <x v="2"/>
  </r>
  <r>
    <n v="7521"/>
    <s v="PSY.LIAISON LOUVIERS ADULTES"/>
    <s v="6W"/>
    <s v="PRATICIEN ATTACHE ASSOCIE"/>
    <s v="B171"/>
    <s v="P.ATT.ASS. TPL AUTRE"/>
    <n v="343889"/>
    <s v="BOUMETLOUA"/>
    <s v="RIAD"/>
    <n v="0.2"/>
    <n v="0.2"/>
    <n v="0.2"/>
    <n v="0.2"/>
    <n v="0.2"/>
    <n v="0"/>
    <n v="0"/>
    <n v="0"/>
    <n v="0"/>
    <n v="0"/>
    <e v="#N/A"/>
    <x v="2"/>
    <x v="6"/>
    <x v="2"/>
  </r>
  <r>
    <n v="7530"/>
    <s v="CMPA LOUVIERS"/>
    <n v="0"/>
    <s v="TITULAIRE"/>
    <n v="1423"/>
    <s v="ADJ. ADM. HOSP.  2EME CL"/>
    <n v="339021"/>
    <s v="CLEMENT"/>
    <s v="VIRGINIE"/>
    <n v="0.9"/>
    <n v="0.9"/>
    <n v="0.9"/>
    <n v="0.9"/>
    <n v="0.9"/>
    <n v="0"/>
    <n v="31"/>
    <n v="31"/>
    <n v="0"/>
    <n v="1"/>
    <n v="0"/>
    <x v="3"/>
    <x v="3"/>
    <x v="0"/>
  </r>
  <r>
    <n v="7530"/>
    <s v="CMPA LOUVIERS"/>
    <n v="0"/>
    <s v="TITULAIRE"/>
    <s v="243A"/>
    <s v="(E) INFIRMIER D.E. CN"/>
    <n v="32200"/>
    <s v="TOUCHARD"/>
    <s v="VALERIE"/>
    <n v="1"/>
    <n v="1"/>
    <n v="1"/>
    <n v="1"/>
    <n v="1"/>
    <n v="0"/>
    <n v="31"/>
    <n v="31"/>
    <n v="0"/>
    <n v="1"/>
    <n v="0"/>
    <x v="0"/>
    <x v="3"/>
    <x v="0"/>
  </r>
  <r>
    <n v="7530"/>
    <s v="CMPA LOUVIERS"/>
    <n v="0"/>
    <s v="TITULAIRE"/>
    <s v="243A"/>
    <s v="(E) INFIRMIER D.E. CN"/>
    <n v="334221"/>
    <s v="BARRET"/>
    <s v="CAROLINE"/>
    <n v="1"/>
    <n v="1"/>
    <n v="1"/>
    <n v="1"/>
    <n v="1"/>
    <n v="0"/>
    <n v="31"/>
    <n v="31"/>
    <n v="0"/>
    <n v="1"/>
    <n v="0"/>
    <x v="0"/>
    <x v="3"/>
    <x v="0"/>
  </r>
  <r>
    <n v="7530"/>
    <s v="CMPA LOUVIERS"/>
    <n v="0"/>
    <s v="TITULAIRE"/>
    <s v="243A"/>
    <s v="(E) INFIRMIER D.E. CN"/>
    <n v="335610"/>
    <s v="CHAUMIER"/>
    <s v="YASMINE"/>
    <n v="1"/>
    <n v="1"/>
    <n v="1"/>
    <n v="1"/>
    <n v="1"/>
    <n v="0"/>
    <n v="31"/>
    <n v="31"/>
    <n v="0"/>
    <n v="1"/>
    <n v="0"/>
    <x v="0"/>
    <x v="3"/>
    <x v="0"/>
  </r>
  <r>
    <n v="7530"/>
    <s v="CMPA LOUVIERS"/>
    <n v="0"/>
    <s v="TITULAIRE"/>
    <n v="2617"/>
    <s v="ASE PRINCIPAL ASSISTANT SOCIAL"/>
    <n v="343801"/>
    <s v="VERNIER"/>
    <s v="ISABELLE"/>
    <n v="0.4"/>
    <n v="0.4"/>
    <n v="0.4"/>
    <n v="0.4"/>
    <n v="0.4"/>
    <n v="0"/>
    <n v="31"/>
    <n v="31"/>
    <n v="0"/>
    <n v="1"/>
    <n v="0"/>
    <x v="1"/>
    <x v="3"/>
    <x v="0"/>
  </r>
  <r>
    <n v="7530"/>
    <s v="CMPA LOUVIERS"/>
    <n v="0"/>
    <s v="TITULAIRE"/>
    <s v="273A"/>
    <s v="(E) INFIRMIER D.E. CS"/>
    <n v="13523"/>
    <s v="PARRON"/>
    <s v="CHRISTINE"/>
    <n v="1"/>
    <n v="1"/>
    <n v="1"/>
    <n v="1"/>
    <n v="1"/>
    <n v="0"/>
    <n v="31"/>
    <n v="31"/>
    <n v="0"/>
    <n v="1"/>
    <n v="0"/>
    <x v="0"/>
    <x v="3"/>
    <x v="0"/>
  </r>
  <r>
    <n v="7530"/>
    <s v="CMPA LOUVIERS"/>
    <n v="0"/>
    <s v="TITULAIRE"/>
    <s v="273A"/>
    <s v="(E) INFIRMIER D.E. CS"/>
    <n v="19767"/>
    <s v="TISON"/>
    <s v="FLORENCE"/>
    <n v="1"/>
    <n v="1"/>
    <n v="1"/>
    <n v="1"/>
    <n v="1"/>
    <n v="0"/>
    <n v="31"/>
    <n v="31"/>
    <n v="0"/>
    <n v="1"/>
    <n v="0"/>
    <x v="0"/>
    <x v="3"/>
    <x v="0"/>
  </r>
  <r>
    <n v="7530"/>
    <s v="CMPA LOUVIERS"/>
    <n v="0"/>
    <s v="TITULAIRE"/>
    <n v="2801"/>
    <s v="(E) CADRE DE SANTE (IDE)"/>
    <n v="18469"/>
    <s v="BINAY"/>
    <s v="NATHALIE"/>
    <n v="0.34"/>
    <n v="0.34"/>
    <n v="0.34"/>
    <n v="0.34"/>
    <n v="0.34"/>
    <n v="0"/>
    <n v="0"/>
    <n v="0"/>
    <n v="0"/>
    <n v="0"/>
    <n v="0"/>
    <x v="0"/>
    <x v="3"/>
    <x v="0"/>
  </r>
  <r>
    <n v="7530"/>
    <s v="CMPA LOUVIERS"/>
    <n v="0"/>
    <s v="TITULAIRE"/>
    <n v="6012"/>
    <s v="PSYCHOLOGUE C.N."/>
    <n v="337230"/>
    <s v="BELY"/>
    <s v="JULIA"/>
    <n v="1"/>
    <n v="1"/>
    <n v="1"/>
    <n v="1"/>
    <n v="1"/>
    <n v="0"/>
    <n v="31"/>
    <n v="31"/>
    <n v="0"/>
    <n v="1"/>
    <n v="0"/>
    <x v="0"/>
    <x v="3"/>
    <x v="0"/>
  </r>
  <r>
    <n v="7530"/>
    <s v="CMPA LOUVIERS"/>
    <n v="0"/>
    <s v="TITULAIRE"/>
    <n v="6012"/>
    <s v="PSYCHOLOGUE C.N."/>
    <n v="343073"/>
    <s v="GAYRAUD"/>
    <s v="STEPHANIE"/>
    <n v="0.5"/>
    <n v="0.5"/>
    <n v="0.5"/>
    <n v="0.5"/>
    <n v="0.5"/>
    <n v="0"/>
    <n v="31"/>
    <n v="31"/>
    <n v="0"/>
    <n v="1"/>
    <n v="0"/>
    <x v="0"/>
    <x v="3"/>
    <x v="0"/>
  </r>
  <r>
    <n v="7530"/>
    <s v="CMPA LOUVIERS"/>
    <n v="12"/>
    <s v="STAGIAIRE"/>
    <n v="6012"/>
    <s v="PSYCHOLOGUE C.N."/>
    <n v="341056"/>
    <s v="BAILO VILLUENDAS"/>
    <s v="LUCILE"/>
    <n v="0.64"/>
    <n v="0.68600000000000005"/>
    <n v="0.64"/>
    <n v="0.68600000000000005"/>
    <n v="0.64"/>
    <n v="0"/>
    <n v="31"/>
    <n v="31"/>
    <n v="0"/>
    <n v="1"/>
    <n v="0"/>
    <x v="0"/>
    <x v="3"/>
    <x v="0"/>
  </r>
  <r>
    <n v="7530"/>
    <s v="CMPA LOUVIERS"/>
    <n v="66"/>
    <s v="PRATICIEN HOSPITALIER"/>
    <s v="M214"/>
    <s v="PRAT. HOSP. N. C. S."/>
    <n v="337081"/>
    <s v="BELACEL"/>
    <s v="KHADIDJA"/>
    <n v="0.5"/>
    <n v="0.5"/>
    <n v="0.5"/>
    <n v="0.5"/>
    <n v="0.5"/>
    <n v="0"/>
    <n v="0"/>
    <n v="0"/>
    <n v="0"/>
    <n v="0"/>
    <n v="0"/>
    <x v="2"/>
    <x v="3"/>
    <x v="2"/>
  </r>
  <r>
    <n v="7530"/>
    <s v="CMPA LOUVIERS"/>
    <n v="66"/>
    <s v="PRATICIEN HOSPITALIER"/>
    <s v="M214"/>
    <s v="PRAT. HOSP. N. C. S."/>
    <n v="337434"/>
    <s v="BOUTERBIAT"/>
    <s v="M'HAMED"/>
    <n v="0.2"/>
    <n v="0.2"/>
    <n v="0.2"/>
    <n v="0.2"/>
    <n v="0.2"/>
    <n v="0"/>
    <n v="0"/>
    <n v="0"/>
    <n v="0"/>
    <n v="0"/>
    <n v="0"/>
    <x v="2"/>
    <x v="3"/>
    <x v="2"/>
  </r>
  <r>
    <n v="7530"/>
    <s v="CMPA LOUVIERS"/>
    <s v="6W"/>
    <s v="PRATICIEN ATTACHE ASSOCIE"/>
    <s v="B171"/>
    <s v="P.ATT.ASS. TPL AUTRE"/>
    <n v="343743"/>
    <s v="HANIFI"/>
    <s v="SALAH"/>
    <n v="0.2"/>
    <n v="0.2"/>
    <n v="0.2"/>
    <n v="0.2"/>
    <n v="0.2"/>
    <n v="0"/>
    <n v="0"/>
    <n v="0"/>
    <n v="0"/>
    <n v="0"/>
    <n v="0"/>
    <x v="2"/>
    <x v="3"/>
    <x v="2"/>
  </r>
  <r>
    <n v="7530"/>
    <s v="CMPA LOUVIERS"/>
    <s v="6W"/>
    <s v="PRATICIEN ATTACHE ASSOCIE"/>
    <s v="B171"/>
    <s v="P.ATT.ASS. TPL AUTRE"/>
    <n v="343889"/>
    <s v="BOUMETLOUA"/>
    <s v="RIAD"/>
    <n v="0.2"/>
    <n v="0.2"/>
    <n v="0.2"/>
    <n v="0.2"/>
    <n v="0.2"/>
    <n v="0"/>
    <n v="0"/>
    <n v="0"/>
    <n v="0"/>
    <n v="0"/>
    <n v="0"/>
    <x v="2"/>
    <x v="3"/>
    <x v="2"/>
  </r>
  <r>
    <n v="7914"/>
    <s v="CATTPA LOUVIERS ARC EN CIEL"/>
    <n v="0"/>
    <s v="TITULAIRE"/>
    <n v="1423"/>
    <s v="ADJ. ADM. HOSP.  2EME CL"/>
    <n v="339021"/>
    <s v="CLEMENT"/>
    <s v="VIRGINIE"/>
    <n v="0.05"/>
    <n v="0.05"/>
    <n v="0.05"/>
    <n v="0.05"/>
    <n v="0.05"/>
    <n v="0"/>
    <n v="0"/>
    <n v="0"/>
    <n v="0"/>
    <n v="0"/>
    <n v="0"/>
    <x v="3"/>
    <x v="3"/>
    <x v="0"/>
  </r>
  <r>
    <n v="7914"/>
    <s v="CATTPA LOUVIERS ARC EN CIEL"/>
    <n v="0"/>
    <s v="TITULAIRE"/>
    <n v="2617"/>
    <s v="ASE PRINCIPAL ASSISTANT SOCIAL"/>
    <n v="343801"/>
    <s v="VERNIER"/>
    <s v="ISABELLE"/>
    <n v="0.2"/>
    <n v="0.2"/>
    <n v="0.2"/>
    <n v="0.2"/>
    <n v="0.2"/>
    <n v="0"/>
    <n v="0"/>
    <n v="0"/>
    <n v="0"/>
    <n v="0"/>
    <n v="0"/>
    <x v="1"/>
    <x v="3"/>
    <x v="0"/>
  </r>
  <r>
    <n v="7914"/>
    <s v="CATTPA LOUVIERS ARC EN CIEL"/>
    <n v="0"/>
    <s v="TITULAIRE"/>
    <s v="273A"/>
    <s v="(E) INFIRMIER D.E. CS"/>
    <n v="20201"/>
    <s v="TIRARD"/>
    <s v="AGNES"/>
    <n v="1"/>
    <n v="1"/>
    <n v="1"/>
    <n v="1"/>
    <n v="0"/>
    <n v="1"/>
    <n v="31"/>
    <n v="31"/>
    <n v="31"/>
    <n v="1"/>
    <n v="0"/>
    <x v="0"/>
    <x v="3"/>
    <x v="0"/>
  </r>
  <r>
    <n v="7914"/>
    <s v="CATTPA LOUVIERS ARC EN CIEL"/>
    <n v="0"/>
    <s v="TITULAIRE"/>
    <s v="273A"/>
    <s v="(E) INFIRMIER D.E. CS"/>
    <n v="20245"/>
    <s v="BOUDOT"/>
    <s v="VERONIQUE"/>
    <n v="1"/>
    <n v="1"/>
    <n v="1"/>
    <n v="1"/>
    <n v="1"/>
    <n v="0"/>
    <n v="31"/>
    <n v="31"/>
    <n v="0"/>
    <n v="1"/>
    <n v="0"/>
    <x v="0"/>
    <x v="3"/>
    <x v="0"/>
  </r>
  <r>
    <n v="7914"/>
    <s v="CATTPA LOUVIERS ARC EN CIEL"/>
    <n v="0"/>
    <s v="TITULAIRE"/>
    <s v="273A"/>
    <s v="(E) INFIRMIER D.E. CS"/>
    <n v="26060"/>
    <s v="SETIF"/>
    <s v="SANDRA"/>
    <n v="1"/>
    <n v="1"/>
    <n v="1"/>
    <n v="1"/>
    <n v="1"/>
    <n v="0"/>
    <n v="31"/>
    <n v="31"/>
    <n v="0"/>
    <n v="1"/>
    <n v="0"/>
    <x v="0"/>
    <x v="3"/>
    <x v="0"/>
  </r>
  <r>
    <n v="7914"/>
    <s v="CATTPA LOUVIERS ARC EN CIEL"/>
    <n v="0"/>
    <s v="TITULAIRE"/>
    <n v="2801"/>
    <s v="(E) CADRE DE SANTE (IDE)"/>
    <n v="18469"/>
    <s v="BINAY"/>
    <s v="NATHALIE"/>
    <n v="0.33"/>
    <n v="0.33"/>
    <n v="0.33"/>
    <n v="0.33"/>
    <n v="0.33"/>
    <n v="0"/>
    <n v="0"/>
    <n v="0"/>
    <n v="0"/>
    <n v="0"/>
    <n v="0"/>
    <x v="0"/>
    <x v="3"/>
    <x v="0"/>
  </r>
  <r>
    <n v="7914"/>
    <s v="CATTPA LOUVIERS ARC EN CIEL"/>
    <n v="12"/>
    <s v="STAGIAIRE"/>
    <s v="2A01"/>
    <s v="INFIRMIER D.E. CAT A GR.1"/>
    <n v="334833"/>
    <s v="FORTIN"/>
    <s v="DAVID"/>
    <n v="1"/>
    <n v="1"/>
    <n v="1"/>
    <n v="1"/>
    <n v="1"/>
    <n v="0"/>
    <n v="31"/>
    <n v="31"/>
    <n v="0"/>
    <n v="1"/>
    <n v="0"/>
    <x v="0"/>
    <x v="3"/>
    <x v="0"/>
  </r>
  <r>
    <n v="7914"/>
    <s v="CATTPA LOUVIERS ARC EN CIEL"/>
    <s v="6W"/>
    <s v="PRATICIEN ATTACHE ASSOCIE"/>
    <s v="B171"/>
    <s v="P.ATT.ASS. TPL AUTRE"/>
    <n v="343743"/>
    <s v="HANIFI"/>
    <s v="SALAH"/>
    <n v="0.1"/>
    <n v="0.1"/>
    <n v="0.1"/>
    <n v="0.1"/>
    <n v="0.1"/>
    <n v="0"/>
    <n v="0"/>
    <n v="0"/>
    <n v="0"/>
    <n v="0"/>
    <n v="0"/>
    <x v="2"/>
    <x v="3"/>
    <x v="2"/>
  </r>
  <r>
    <n v="8115"/>
    <s v="CUISINE ST MICHEL"/>
    <n v="0"/>
    <s v="TITULAIRE"/>
    <n v="3256"/>
    <s v="A.S.H. QUALIFIE C.N."/>
    <n v="30170"/>
    <s v="BESTIN"/>
    <s v="BENEDICTE"/>
    <n v="1"/>
    <n v="1"/>
    <n v="1"/>
    <n v="1"/>
    <n v="1"/>
    <n v="0"/>
    <n v="31"/>
    <n v="31"/>
    <n v="0"/>
    <n v="1"/>
    <n v="0"/>
    <x v="0"/>
    <x v="8"/>
    <x v="0"/>
  </r>
  <r>
    <n v="8115"/>
    <s v="CUISINE ST MICHEL"/>
    <n v="0"/>
    <s v="TITULAIRE"/>
    <n v="3256"/>
    <s v="A.S.H. QUALIFIE C.N."/>
    <n v="336216"/>
    <s v="VILLAIN"/>
    <s v="ABEBECH"/>
    <n v="0.2"/>
    <n v="0.2"/>
    <n v="0.2"/>
    <n v="0.2"/>
    <n v="0.2"/>
    <n v="0"/>
    <n v="0"/>
    <n v="0"/>
    <n v="0"/>
    <n v="0"/>
    <n v="0"/>
    <x v="0"/>
    <x v="8"/>
    <x v="0"/>
  </r>
  <r>
    <n v="8115"/>
    <s v="CUISINE ST MICHEL"/>
    <n v="12"/>
    <s v="STAGIAIRE"/>
    <n v="3256"/>
    <s v="A.S.H. QUALIFIE C.N."/>
    <n v="342503"/>
    <s v="CHALUMEAU"/>
    <s v="FABIAN"/>
    <n v="1"/>
    <n v="1"/>
    <n v="1"/>
    <n v="1"/>
    <n v="1"/>
    <n v="0"/>
    <n v="31"/>
    <n v="31"/>
    <n v="0"/>
    <n v="1"/>
    <n v="0"/>
    <x v="0"/>
    <x v="8"/>
    <x v="0"/>
  </r>
  <r>
    <n v="8120"/>
    <s v="PC ST MICHEL"/>
    <n v="0"/>
    <s v="TITULAIRE"/>
    <n v="1001"/>
    <s v="IDE C.SUP.SANTE PARAMEDICAL"/>
    <n v="14720"/>
    <s v="BEAUDOIRE"/>
    <s v="YANNICK"/>
    <n v="1"/>
    <n v="1"/>
    <n v="1"/>
    <n v="1"/>
    <n v="1"/>
    <n v="0"/>
    <n v="31"/>
    <n v="31"/>
    <n v="0"/>
    <n v="1"/>
    <n v="0"/>
    <x v="0"/>
    <x v="8"/>
    <x v="0"/>
  </r>
  <r>
    <n v="8120"/>
    <s v="PC ST MICHEL"/>
    <n v="0"/>
    <s v="TITULAIRE"/>
    <n v="1315"/>
    <s v="ADJ ADM HOSP PRINC 1 CL"/>
    <n v="17557"/>
    <s v="DUMONT"/>
    <s v="ISABELLE"/>
    <n v="1"/>
    <n v="1"/>
    <n v="1"/>
    <n v="1"/>
    <n v="1"/>
    <n v="0"/>
    <n v="31"/>
    <n v="31"/>
    <n v="0"/>
    <n v="1"/>
    <n v="0"/>
    <x v="3"/>
    <x v="8"/>
    <x v="0"/>
  </r>
  <r>
    <n v="8120"/>
    <s v="PC ST MICHEL"/>
    <n v="66"/>
    <s v="PRATICIEN HOSPITALIER"/>
    <s v="M713"/>
    <s v="PRAT. HOSP. C. S."/>
    <n v="24337"/>
    <s v="ABEKHZER"/>
    <s v="HERVE"/>
    <n v="0.2"/>
    <n v="0.2"/>
    <n v="0.2"/>
    <n v="0.2"/>
    <n v="0.2"/>
    <n v="0"/>
    <n v="31"/>
    <n v="31"/>
    <n v="0"/>
    <n v="1"/>
    <n v="0"/>
    <x v="2"/>
    <x v="8"/>
    <x v="2"/>
  </r>
  <r>
    <n v="8155"/>
    <s v="TULIPIER MIEL"/>
    <n v="0"/>
    <s v="TITULAIRE"/>
    <n v="1362"/>
    <s v="ASSISTANT MEDICO-ADM. CS"/>
    <n v="338040"/>
    <s v="ROSA"/>
    <s v="SANDRINE"/>
    <n v="0.39600000000000002"/>
    <n v="0.40200000000000002"/>
    <n v="0.28100000000000003"/>
    <n v="0.28499999999999998"/>
    <n v="0"/>
    <n v="0.39600000000000002"/>
    <n v="0"/>
    <n v="0"/>
    <n v="0"/>
    <n v="0"/>
    <n v="0"/>
    <x v="3"/>
    <x v="8"/>
    <x v="0"/>
  </r>
  <r>
    <n v="8155"/>
    <s v="TULIPIER MIEL"/>
    <n v="0"/>
    <s v="TITULAIRE"/>
    <s v="273A"/>
    <s v="(E) INFIRMIER D.E. CS"/>
    <n v="344291"/>
    <s v="PINTO"/>
    <s v="VALERIE"/>
    <n v="1"/>
    <n v="1"/>
    <n v="1"/>
    <n v="1"/>
    <n v="1"/>
    <n v="0"/>
    <n v="31"/>
    <n v="31"/>
    <n v="0"/>
    <n v="1"/>
    <n v="0"/>
    <x v="0"/>
    <x v="8"/>
    <x v="0"/>
  </r>
  <r>
    <n v="8155"/>
    <s v="TULIPIER MIEL"/>
    <n v="0"/>
    <s v="TITULAIRE"/>
    <s v="2A01"/>
    <s v="INFIRMIER D.E. CAT A GR.1"/>
    <n v="330639"/>
    <s v="DUPUIS"/>
    <s v="SANDRA"/>
    <n v="1"/>
    <n v="1"/>
    <n v="1"/>
    <n v="1"/>
    <n v="1"/>
    <n v="0"/>
    <n v="31"/>
    <n v="31"/>
    <n v="0"/>
    <n v="1"/>
    <n v="0"/>
    <x v="0"/>
    <x v="8"/>
    <x v="0"/>
  </r>
  <r>
    <n v="8155"/>
    <s v="TULIPIER MIEL"/>
    <n v="20"/>
    <s v="CONTRACTUEL"/>
    <n v="2614"/>
    <s v="ASE EDUCATEUR SPECIALISE"/>
    <n v="347471"/>
    <s v="DEHEM"/>
    <s v="MALVINA"/>
    <n v="1"/>
    <n v="1"/>
    <n v="1"/>
    <n v="1"/>
    <n v="1"/>
    <n v="0"/>
    <n v="31"/>
    <n v="31"/>
    <n v="0"/>
    <n v="1"/>
    <n v="0"/>
    <x v="1"/>
    <x v="8"/>
    <x v="1"/>
  </r>
  <r>
    <n v="8155"/>
    <s v="TULIPIER MIEL"/>
    <n v="20"/>
    <s v="CONTRACTUEL"/>
    <s v="2A01"/>
    <s v="INFIRMIER D.E. CAT A GR.1"/>
    <n v="347706"/>
    <s v="JACQUINOT"/>
    <s v="JUSTINE"/>
    <n v="1"/>
    <n v="1"/>
    <n v="0"/>
    <n v="0"/>
    <n v="0"/>
    <n v="1"/>
    <n v="31"/>
    <n v="0"/>
    <n v="31"/>
    <n v="1"/>
    <n v="0"/>
    <x v="0"/>
    <x v="8"/>
    <x v="1"/>
  </r>
  <r>
    <n v="8155"/>
    <s v="TULIPIER MIEL"/>
    <n v="66"/>
    <s v="PRATICIEN HOSPITALIER"/>
    <s v="M214"/>
    <s v="PRAT. HOSP. N. C. S."/>
    <n v="335891"/>
    <s v="GROSBOIS"/>
    <s v="CATHERINE"/>
    <n v="0.1"/>
    <n v="0.1"/>
    <n v="0.1"/>
    <n v="0.1"/>
    <n v="0.1"/>
    <n v="0"/>
    <n v="0"/>
    <n v="0"/>
    <n v="0"/>
    <n v="0"/>
    <n v="0"/>
    <x v="2"/>
    <x v="8"/>
    <x v="2"/>
  </r>
  <r>
    <n v="8310"/>
    <s v="HJ ADOLESCENTS"/>
    <n v="0"/>
    <s v="TITULAIRE"/>
    <n v="1361"/>
    <s v="ASSISTANT MEDICO-ADM. CN"/>
    <n v="30996"/>
    <s v="GRENIER"/>
    <s v="FABIENNE"/>
    <n v="0.5"/>
    <n v="0.5"/>
    <n v="0.5"/>
    <n v="0.5"/>
    <n v="0.5"/>
    <n v="0"/>
    <n v="31"/>
    <n v="31"/>
    <n v="0"/>
    <n v="1"/>
    <n v="0"/>
    <x v="3"/>
    <x v="8"/>
    <x v="0"/>
  </r>
  <r>
    <n v="8310"/>
    <s v="HJ ADOLESCENTS"/>
    <n v="0"/>
    <s v="TITULAIRE"/>
    <s v="243A"/>
    <s v="(E) INFIRMIER D.E. CN"/>
    <n v="338404"/>
    <s v="ALDEGUER"/>
    <s v="LAURENT"/>
    <n v="0.5"/>
    <n v="0.5"/>
    <n v="0.5"/>
    <n v="0.5"/>
    <n v="0.5"/>
    <n v="0"/>
    <n v="31"/>
    <n v="31"/>
    <n v="0"/>
    <n v="1"/>
    <n v="0"/>
    <x v="0"/>
    <x v="8"/>
    <x v="0"/>
  </r>
  <r>
    <n v="8310"/>
    <s v="HJ ADOLESCENTS"/>
    <n v="0"/>
    <s v="TITULAIRE"/>
    <n v="2616"/>
    <s v="ASE PRINCIPAL EDUCATEUR SPEC."/>
    <n v="342671"/>
    <s v="LECOMTE-LENORMAND"/>
    <s v="AURELIE"/>
    <n v="1"/>
    <n v="1"/>
    <n v="1"/>
    <n v="1"/>
    <n v="1"/>
    <n v="0"/>
    <n v="31"/>
    <n v="31"/>
    <n v="0"/>
    <n v="1"/>
    <n v="0"/>
    <x v="1"/>
    <x v="8"/>
    <x v="0"/>
  </r>
  <r>
    <n v="8310"/>
    <s v="HJ ADOLESCENTS"/>
    <n v="0"/>
    <s v="TITULAIRE"/>
    <s v="273A"/>
    <s v="(E) INFIRMIER D.E. CS"/>
    <n v="15960"/>
    <s v="BOUCHELAGHEM"/>
    <s v="SEBTI"/>
    <n v="1"/>
    <n v="1"/>
    <n v="1"/>
    <n v="1"/>
    <n v="1"/>
    <n v="0"/>
    <n v="31"/>
    <n v="31"/>
    <n v="0"/>
    <n v="1"/>
    <n v="0"/>
    <x v="0"/>
    <x v="8"/>
    <x v="0"/>
  </r>
  <r>
    <n v="8310"/>
    <s v="HJ ADOLESCENTS"/>
    <n v="0"/>
    <s v="TITULAIRE"/>
    <s v="2A01"/>
    <s v="INFIRMIER D.E. CAT A GR.1"/>
    <n v="32619"/>
    <s v="DELOUIS"/>
    <s v="VALERIE"/>
    <n v="0.9"/>
    <n v="0.91400000000000003"/>
    <n v="0.9"/>
    <n v="0.91400000000000003"/>
    <n v="0.9"/>
    <n v="0"/>
    <n v="31"/>
    <n v="31"/>
    <n v="0"/>
    <n v="1"/>
    <n v="0"/>
    <x v="0"/>
    <x v="8"/>
    <x v="0"/>
  </r>
  <r>
    <n v="8310"/>
    <s v="HJ ADOLESCENTS"/>
    <n v="0"/>
    <s v="TITULAIRE"/>
    <s v="2A01"/>
    <s v="INFIRMIER D.E. CAT A GR.1"/>
    <n v="338255"/>
    <s v="LEMOINE"/>
    <s v="CELINE"/>
    <n v="0.8"/>
    <n v="0.85699999999999998"/>
    <n v="0.8"/>
    <n v="0.85699999999999998"/>
    <n v="0.8"/>
    <n v="0"/>
    <n v="31"/>
    <n v="31"/>
    <n v="0"/>
    <n v="1"/>
    <n v="0"/>
    <x v="0"/>
    <x v="8"/>
    <x v="0"/>
  </r>
  <r>
    <n v="8310"/>
    <s v="HJ ADOLESCENTS"/>
    <n v="0"/>
    <s v="TITULAIRE"/>
    <s v="2B01"/>
    <s v="INFIRMIER D.E. CAT A GR.2"/>
    <n v="342536"/>
    <s v="COLOGAN"/>
    <s v="HELENE"/>
    <n v="1"/>
    <n v="1"/>
    <n v="1"/>
    <n v="1"/>
    <n v="1"/>
    <n v="0"/>
    <n v="31"/>
    <n v="31"/>
    <n v="0"/>
    <n v="1"/>
    <n v="0"/>
    <x v="0"/>
    <x v="8"/>
    <x v="0"/>
  </r>
  <r>
    <n v="8310"/>
    <s v="HJ ADOLESCENTS"/>
    <n v="0"/>
    <s v="TITULAIRE"/>
    <n v="3256"/>
    <s v="A.S.H. QUALIFIE C.N."/>
    <n v="336216"/>
    <s v="VILLAIN"/>
    <s v="ABEBECH"/>
    <n v="0.8"/>
    <n v="0.8"/>
    <n v="0.8"/>
    <n v="0.8"/>
    <n v="0.8"/>
    <n v="0"/>
    <n v="31"/>
    <n v="31"/>
    <n v="0"/>
    <n v="1"/>
    <n v="0"/>
    <x v="0"/>
    <x v="8"/>
    <x v="0"/>
  </r>
  <r>
    <n v="8310"/>
    <s v="HJ ADOLESCENTS"/>
    <n v="20"/>
    <s v="CONTRACTUEL"/>
    <n v="6012"/>
    <s v="PSYCHOLOGUE C.N."/>
    <n v="347819"/>
    <s v="TILLARD"/>
    <s v="ANNE-LAURE"/>
    <n v="0.3"/>
    <n v="0.3"/>
    <n v="0.3"/>
    <n v="0.3"/>
    <n v="0.3"/>
    <n v="0"/>
    <n v="0"/>
    <n v="0"/>
    <n v="0"/>
    <n v="0"/>
    <n v="0"/>
    <x v="0"/>
    <x v="8"/>
    <x v="1"/>
  </r>
  <r>
    <n v="8310"/>
    <s v="HJ ADOLESCENTS"/>
    <n v="66"/>
    <s v="PRATICIEN HOSPITALIER"/>
    <s v="M214"/>
    <s v="PRAT. HOSP. N. C. S."/>
    <n v="335891"/>
    <s v="GROSBOIS"/>
    <s v="CATHERINE"/>
    <n v="0.4"/>
    <n v="0.4"/>
    <n v="0.4"/>
    <n v="0.4"/>
    <n v="0.4"/>
    <n v="0"/>
    <n v="31"/>
    <n v="31"/>
    <n v="0"/>
    <n v="1"/>
    <n v="0"/>
    <x v="2"/>
    <x v="8"/>
    <x v="2"/>
  </r>
  <r>
    <n v="8320"/>
    <s v="HJE BERNAY"/>
    <n v="0"/>
    <s v="TITULAIRE"/>
    <n v="1363"/>
    <s v="ASSISTANT MEDICO-ADM. CE"/>
    <n v="343335"/>
    <s v="BOUDIN"/>
    <s v="CATHERINE"/>
    <n v="0.7"/>
    <n v="0.7"/>
    <n v="0.7"/>
    <n v="0.7"/>
    <n v="0.7"/>
    <n v="0"/>
    <n v="31"/>
    <n v="31"/>
    <n v="0"/>
    <n v="1"/>
    <n v="0"/>
    <x v="3"/>
    <x v="8"/>
    <x v="0"/>
  </r>
  <r>
    <n v="8320"/>
    <s v="HJE BERNAY"/>
    <n v="0"/>
    <s v="TITULAIRE"/>
    <n v="1801"/>
    <s v="IDE CADRE SANTE PARAMEDICAL"/>
    <n v="336839"/>
    <s v="SIPOS"/>
    <s v="MARC"/>
    <n v="0.3"/>
    <n v="0.3"/>
    <n v="0.3"/>
    <n v="0.3"/>
    <n v="0.3"/>
    <n v="0"/>
    <n v="0"/>
    <n v="0"/>
    <n v="0"/>
    <n v="0"/>
    <n v="0"/>
    <x v="0"/>
    <x v="8"/>
    <x v="0"/>
  </r>
  <r>
    <n v="8320"/>
    <s v="HJE BERNAY"/>
    <n v="0"/>
    <s v="TITULAIRE"/>
    <n v="2616"/>
    <s v="ASE PRINCIPAL EDUCATEUR SPEC."/>
    <n v="32787"/>
    <s v="FERNET"/>
    <s v="LAURETTE"/>
    <n v="1"/>
    <n v="1"/>
    <n v="1"/>
    <n v="1"/>
    <n v="1"/>
    <n v="0"/>
    <n v="31"/>
    <n v="31"/>
    <n v="0"/>
    <n v="1"/>
    <n v="0"/>
    <x v="1"/>
    <x v="8"/>
    <x v="0"/>
  </r>
  <r>
    <n v="8320"/>
    <s v="HJE BERNAY"/>
    <n v="0"/>
    <s v="TITULAIRE"/>
    <n v="2616"/>
    <s v="ASE PRINCIPAL EDUCATEUR SPEC."/>
    <n v="343244"/>
    <s v="HEUZE"/>
    <s v="PIERRE"/>
    <n v="1"/>
    <n v="1"/>
    <n v="1"/>
    <n v="1"/>
    <n v="1"/>
    <n v="0"/>
    <n v="31"/>
    <n v="31"/>
    <n v="0"/>
    <n v="1"/>
    <n v="0"/>
    <x v="1"/>
    <x v="8"/>
    <x v="0"/>
  </r>
  <r>
    <n v="8320"/>
    <s v="HJE BERNAY"/>
    <n v="0"/>
    <s v="TITULAIRE"/>
    <n v="2616"/>
    <s v="ASE PRINCIPAL EDUCATEUR SPEC."/>
    <n v="343380"/>
    <s v="HUSSON"/>
    <s v="SANDRINE"/>
    <n v="0.8"/>
    <n v="0.85699999999999998"/>
    <n v="0.8"/>
    <n v="0.85699999999999998"/>
    <n v="0.8"/>
    <n v="0"/>
    <n v="31"/>
    <n v="31"/>
    <n v="0"/>
    <n v="1"/>
    <n v="0"/>
    <x v="1"/>
    <x v="8"/>
    <x v="0"/>
  </r>
  <r>
    <n v="8320"/>
    <s v="HJE BERNAY"/>
    <n v="0"/>
    <s v="TITULAIRE"/>
    <n v="2616"/>
    <s v="ASE PRINCIPAL EDUCATEUR SPEC."/>
    <n v="345727"/>
    <s v="MASSON"/>
    <s v="DEBORAH"/>
    <n v="1"/>
    <n v="1"/>
    <n v="1"/>
    <n v="1"/>
    <n v="0"/>
    <n v="1"/>
    <n v="31"/>
    <n v="31"/>
    <n v="31"/>
    <n v="1"/>
    <n v="0"/>
    <x v="1"/>
    <x v="8"/>
    <x v="0"/>
  </r>
  <r>
    <n v="8320"/>
    <s v="HJE BERNAY"/>
    <n v="0"/>
    <s v="TITULAIRE"/>
    <s v="2A01"/>
    <s v="INFIRMIER D.E. CAT A GR.1"/>
    <n v="343095"/>
    <s v="LANGANNE"/>
    <s v="HELENE"/>
    <n v="0.7"/>
    <n v="0.7"/>
    <n v="0.7"/>
    <n v="0.7"/>
    <n v="0"/>
    <n v="0.7"/>
    <n v="31"/>
    <n v="31"/>
    <n v="31"/>
    <n v="1"/>
    <n v="0"/>
    <x v="0"/>
    <x v="8"/>
    <x v="0"/>
  </r>
  <r>
    <n v="8320"/>
    <s v="HJE BERNAY"/>
    <n v="0"/>
    <s v="TITULAIRE"/>
    <n v="3256"/>
    <s v="A.S.H. QUALIFIE C.N."/>
    <n v="343153"/>
    <s v="DIONIS"/>
    <s v="CHRISTELE"/>
    <n v="0.23300000000000001"/>
    <n v="0.23300000000000001"/>
    <n v="0.23300000000000001"/>
    <n v="0.23300000000000001"/>
    <n v="0.23300000000000001"/>
    <n v="0"/>
    <n v="31"/>
    <n v="31"/>
    <n v="0"/>
    <n v="1"/>
    <n v="0"/>
    <x v="0"/>
    <x v="8"/>
    <x v="0"/>
  </r>
  <r>
    <n v="8320"/>
    <s v="HJE BERNAY"/>
    <n v="20"/>
    <s v="CONTRACTUEL"/>
    <n v="6012"/>
    <s v="PSYCHOLOGUE C.N."/>
    <n v="346344"/>
    <s v="LEIMANN"/>
    <s v="DAPHNE"/>
    <n v="0.5"/>
    <n v="0.5"/>
    <n v="0.5"/>
    <n v="0.5"/>
    <n v="0.5"/>
    <n v="0"/>
    <n v="31"/>
    <n v="31"/>
    <n v="0"/>
    <n v="1"/>
    <n v="0"/>
    <x v="0"/>
    <x v="8"/>
    <x v="1"/>
  </r>
  <r>
    <n v="8320"/>
    <s v="HJE BERNAY"/>
    <n v="21"/>
    <s v="CONTRACT.SUR EMPLOI PERM."/>
    <n v="4437"/>
    <s v="AGENT ENTRETIEN QUALIFIE"/>
    <n v="343120"/>
    <s v="FLEURY"/>
    <s v="SEVERINE"/>
    <n v="0.16700000000000001"/>
    <n v="0.16700000000000001"/>
    <n v="0.16700000000000001"/>
    <n v="0.16700000000000001"/>
    <n v="0.16700000000000001"/>
    <n v="0"/>
    <n v="0"/>
    <n v="0"/>
    <n v="0"/>
    <n v="0"/>
    <n v="0"/>
    <x v="4"/>
    <x v="8"/>
    <x v="3"/>
  </r>
  <r>
    <n v="8320"/>
    <s v="HJE BERNAY"/>
    <n v="25"/>
    <s v="CONTRACT.DE REMPLACEMENT"/>
    <s v="2A01"/>
    <s v="INFIRMIER D.E. CAT A GR.1"/>
    <n v="345793"/>
    <s v="MONTHULE"/>
    <s v="DORINE"/>
    <n v="1"/>
    <n v="1"/>
    <n v="1"/>
    <n v="1"/>
    <n v="1"/>
    <n v="0"/>
    <n v="31"/>
    <n v="31"/>
    <n v="0"/>
    <n v="1"/>
    <n v="0"/>
    <x v="0"/>
    <x v="8"/>
    <x v="1"/>
  </r>
  <r>
    <n v="8320"/>
    <s v="HJE BERNAY"/>
    <n v="66"/>
    <s v="PRATICIEN HOSPITALIER"/>
    <s v="M214"/>
    <s v="PRAT. HOSP. N. C. S."/>
    <n v="335891"/>
    <s v="GROSBOIS"/>
    <s v="CATHERINE"/>
    <n v="0.1"/>
    <n v="0.1"/>
    <n v="0.1"/>
    <n v="0.1"/>
    <n v="0.1"/>
    <n v="0"/>
    <n v="0"/>
    <n v="0"/>
    <n v="0"/>
    <n v="0"/>
    <n v="0"/>
    <x v="2"/>
    <x v="8"/>
    <x v="2"/>
  </r>
  <r>
    <n v="8330"/>
    <s v="HJ ST MICHEL"/>
    <n v="0"/>
    <s v="TITULAIRE"/>
    <n v="2616"/>
    <s v="ASE PRINCIPAL EDUCATEUR SPEC."/>
    <n v="335574"/>
    <s v="DUBOURG"/>
    <s v="YOAN"/>
    <n v="1"/>
    <n v="1"/>
    <n v="1"/>
    <n v="1"/>
    <n v="1"/>
    <n v="0"/>
    <n v="31"/>
    <n v="31"/>
    <n v="0"/>
    <n v="1"/>
    <n v="0"/>
    <x v="1"/>
    <x v="8"/>
    <x v="0"/>
  </r>
  <r>
    <n v="8330"/>
    <s v="HJ ST MICHEL"/>
    <n v="0"/>
    <s v="TITULAIRE"/>
    <n v="2616"/>
    <s v="ASE PRINCIPAL EDUCATEUR SPEC."/>
    <n v="342944"/>
    <s v="BERNARD"/>
    <s v="JEANNE"/>
    <n v="0.8"/>
    <n v="0.85699999999999998"/>
    <n v="0.8"/>
    <n v="0.85699999999999998"/>
    <n v="0.8"/>
    <n v="0"/>
    <n v="31"/>
    <n v="31"/>
    <n v="0"/>
    <n v="1"/>
    <n v="0"/>
    <x v="1"/>
    <x v="8"/>
    <x v="0"/>
  </r>
  <r>
    <n v="8330"/>
    <s v="HJ ST MICHEL"/>
    <n v="0"/>
    <s v="TITULAIRE"/>
    <n v="2616"/>
    <s v="ASE PRINCIPAL EDUCATEUR SPEC."/>
    <n v="345716"/>
    <s v="SOUDAIS"/>
    <s v="CINDY"/>
    <n v="1"/>
    <n v="1"/>
    <n v="1"/>
    <n v="1"/>
    <n v="1"/>
    <n v="0"/>
    <n v="31"/>
    <n v="31"/>
    <n v="0"/>
    <n v="1"/>
    <n v="0"/>
    <x v="1"/>
    <x v="8"/>
    <x v="0"/>
  </r>
  <r>
    <n v="8330"/>
    <s v="HJ ST MICHEL"/>
    <n v="0"/>
    <s v="TITULAIRE"/>
    <s v="2A01"/>
    <s v="INFIRMIER D.E. CAT A GR.1"/>
    <n v="336012"/>
    <s v="DEPOIX"/>
    <s v="HELENE"/>
    <n v="1"/>
    <n v="1"/>
    <n v="1"/>
    <n v="1"/>
    <n v="1"/>
    <n v="0"/>
    <n v="31"/>
    <n v="31"/>
    <n v="0"/>
    <n v="1"/>
    <n v="0"/>
    <x v="0"/>
    <x v="8"/>
    <x v="0"/>
  </r>
  <r>
    <n v="8330"/>
    <s v="HJ ST MICHEL"/>
    <n v="0"/>
    <s v="TITULAIRE"/>
    <s v="2B01"/>
    <s v="INFIRMIER D.E. CAT A GR.2"/>
    <n v="28597"/>
    <s v="THOMAS"/>
    <s v="CATHY"/>
    <n v="1"/>
    <n v="1"/>
    <n v="1"/>
    <n v="1"/>
    <n v="1"/>
    <n v="0"/>
    <n v="31"/>
    <n v="31"/>
    <n v="0"/>
    <n v="1"/>
    <n v="0"/>
    <x v="0"/>
    <x v="8"/>
    <x v="0"/>
  </r>
  <r>
    <n v="8330"/>
    <s v="HJ ST MICHEL"/>
    <n v="20"/>
    <s v="CONTRACTUEL"/>
    <s v="2A01"/>
    <s v="INFIRMIER D.E. CAT A GR.1"/>
    <n v="346195"/>
    <s v="LOUVET"/>
    <s v="OPHELIE"/>
    <n v="1"/>
    <n v="1"/>
    <n v="1"/>
    <n v="1"/>
    <n v="0.90300000000000002"/>
    <n v="9.7000000000000003E-2"/>
    <n v="31"/>
    <n v="31"/>
    <n v="3"/>
    <n v="1"/>
    <n v="0"/>
    <x v="0"/>
    <x v="8"/>
    <x v="1"/>
  </r>
  <r>
    <n v="8330"/>
    <s v="HJ ST MICHEL"/>
    <n v="68"/>
    <s v="PRATICIENS HOSP. TPS PART"/>
    <s v="P241"/>
    <s v="PRATICIEN HOSP. TPS. PART"/>
    <n v="18786"/>
    <s v="CAUVIN"/>
    <s v="PASCALE"/>
    <n v="0.17"/>
    <n v="0.17"/>
    <n v="0.17"/>
    <n v="0.17"/>
    <n v="0.17"/>
    <n v="0"/>
    <n v="0"/>
    <n v="0"/>
    <n v="0"/>
    <n v="0"/>
    <n v="0"/>
    <x v="2"/>
    <x v="8"/>
    <x v="2"/>
  </r>
  <r>
    <n v="8360"/>
    <s v="HJE LOUVIERS"/>
    <n v="0"/>
    <s v="TITULAIRE"/>
    <n v="1361"/>
    <s v="ASSISTANT MEDICO-ADM. CN"/>
    <n v="333105"/>
    <s v="MORTELETTE"/>
    <s v="SOPHIE"/>
    <n v="0.1"/>
    <n v="0.1"/>
    <n v="0.1"/>
    <n v="0.1"/>
    <n v="0.1"/>
    <n v="0"/>
    <n v="0"/>
    <n v="0"/>
    <n v="0"/>
    <n v="0"/>
    <n v="0"/>
    <x v="3"/>
    <x v="8"/>
    <x v="0"/>
  </r>
  <r>
    <n v="8360"/>
    <s v="HJE LOUVIERS"/>
    <n v="0"/>
    <s v="TITULAIRE"/>
    <n v="2616"/>
    <s v="ASE PRINCIPAL EDUCATEUR SPEC."/>
    <n v="343936"/>
    <s v="DOUVILLE"/>
    <s v="JULIE"/>
    <n v="1"/>
    <n v="1"/>
    <n v="1"/>
    <n v="1"/>
    <n v="0"/>
    <n v="1"/>
    <n v="31"/>
    <n v="31"/>
    <n v="31"/>
    <n v="1"/>
    <n v="0"/>
    <x v="1"/>
    <x v="8"/>
    <x v="0"/>
  </r>
  <r>
    <n v="8360"/>
    <s v="HJE LOUVIERS"/>
    <n v="0"/>
    <s v="TITULAIRE"/>
    <s v="273A"/>
    <s v="(E) INFIRMIER D.E. CS"/>
    <n v="22910"/>
    <s v="PETROFF"/>
    <s v="CHRISTINE"/>
    <n v="0.9"/>
    <n v="0.91400000000000003"/>
    <n v="0.9"/>
    <n v="0.91400000000000003"/>
    <n v="0.9"/>
    <n v="0"/>
    <n v="31"/>
    <n v="31"/>
    <n v="0"/>
    <n v="1"/>
    <n v="0"/>
    <x v="0"/>
    <x v="8"/>
    <x v="0"/>
  </r>
  <r>
    <n v="8360"/>
    <s v="HJE LOUVIERS"/>
    <n v="0"/>
    <s v="TITULAIRE"/>
    <s v="273A"/>
    <s v="(E) INFIRMIER D.E. CS"/>
    <n v="344349"/>
    <s v="DI BENEDETTO"/>
    <s v="BERENGERE"/>
    <n v="1"/>
    <n v="1"/>
    <n v="1"/>
    <n v="1"/>
    <n v="1"/>
    <n v="0"/>
    <n v="31"/>
    <n v="31"/>
    <n v="0"/>
    <n v="1"/>
    <n v="0"/>
    <x v="0"/>
    <x v="8"/>
    <x v="0"/>
  </r>
  <r>
    <n v="8360"/>
    <s v="HJE LOUVIERS"/>
    <n v="0"/>
    <s v="TITULAIRE"/>
    <n v="2954"/>
    <s v="PSYCHOMOTRICIEN C.S."/>
    <n v="7815"/>
    <s v="PAUL"/>
    <s v="EVELYNE"/>
    <n v="0.2"/>
    <n v="0.2"/>
    <n v="0.2"/>
    <n v="0.2"/>
    <n v="0.2"/>
    <n v="0"/>
    <n v="0"/>
    <n v="0"/>
    <n v="0"/>
    <n v="0"/>
    <n v="0"/>
    <x v="0"/>
    <x v="8"/>
    <x v="0"/>
  </r>
  <r>
    <n v="8360"/>
    <s v="HJE LOUVIERS"/>
    <n v="0"/>
    <s v="TITULAIRE"/>
    <s v="2A01"/>
    <s v="INFIRMIER D.E. CAT A GR.1"/>
    <n v="336475"/>
    <s v="JEGOU"/>
    <s v="STEPHANIE"/>
    <n v="1"/>
    <n v="1"/>
    <n v="1"/>
    <n v="1"/>
    <n v="1"/>
    <n v="0"/>
    <n v="31"/>
    <n v="31"/>
    <n v="0"/>
    <n v="1"/>
    <n v="0"/>
    <x v="0"/>
    <x v="8"/>
    <x v="0"/>
  </r>
  <r>
    <n v="8360"/>
    <s v="HJE LOUVIERS"/>
    <n v="0"/>
    <s v="TITULAIRE"/>
    <s v="2A01"/>
    <s v="INFIRMIER D.E. CAT A GR.1"/>
    <n v="340938"/>
    <s v="MEDAERTS"/>
    <s v="VIVIANE"/>
    <n v="0.6"/>
    <n v="0.6"/>
    <n v="0.6"/>
    <n v="0.6"/>
    <n v="0.6"/>
    <n v="0"/>
    <n v="31"/>
    <n v="31"/>
    <n v="0"/>
    <n v="1"/>
    <n v="0"/>
    <x v="0"/>
    <x v="8"/>
    <x v="0"/>
  </r>
  <r>
    <n v="8360"/>
    <s v="HJE LOUVIERS"/>
    <n v="0"/>
    <s v="TITULAIRE"/>
    <n v="6013"/>
    <s v="PSYCHOLOGUE HORS CLASSE"/>
    <n v="16995"/>
    <s v="GUILLOT"/>
    <s v="ERIC"/>
    <n v="0.1"/>
    <n v="0.1"/>
    <n v="0.1"/>
    <n v="0.1"/>
    <n v="0.1"/>
    <n v="0"/>
    <n v="0"/>
    <n v="0"/>
    <n v="0"/>
    <n v="0"/>
    <n v="0"/>
    <x v="0"/>
    <x v="8"/>
    <x v="0"/>
  </r>
  <r>
    <n v="8360"/>
    <s v="HJE LOUVIERS"/>
    <n v="12"/>
    <s v="STAGIAIRE"/>
    <s v="2A01"/>
    <s v="INFIRMIER D.E. CAT A GR.1"/>
    <n v="345148"/>
    <s v="TETE"/>
    <s v="FLORIANE"/>
    <n v="1"/>
    <n v="1"/>
    <n v="1"/>
    <n v="1"/>
    <n v="1"/>
    <n v="0"/>
    <n v="31"/>
    <n v="31"/>
    <n v="0"/>
    <n v="1"/>
    <n v="0"/>
    <x v="0"/>
    <x v="8"/>
    <x v="0"/>
  </r>
  <r>
    <n v="8360"/>
    <s v="HJE LOUVIERS"/>
    <n v="20"/>
    <s v="CONTRACTUEL"/>
    <s v="2A01"/>
    <s v="INFIRMIER D.E. CAT A GR.1"/>
    <n v="346311"/>
    <s v="GAUDET"/>
    <s v="NOELLE"/>
    <n v="1"/>
    <n v="1"/>
    <n v="1"/>
    <n v="1"/>
    <n v="1"/>
    <n v="0"/>
    <n v="31"/>
    <n v="31"/>
    <n v="0"/>
    <n v="1"/>
    <n v="0"/>
    <x v="0"/>
    <x v="8"/>
    <x v="1"/>
  </r>
  <r>
    <n v="8360"/>
    <s v="HJE LOUVIERS"/>
    <n v="66"/>
    <s v="PRATICIEN HOSPITALIER"/>
    <s v="M214"/>
    <s v="PRAT. HOSP. N. C. S."/>
    <n v="336180"/>
    <s v="COUTURE"/>
    <s v="JUDITH"/>
    <n v="0.2"/>
    <n v="0.2"/>
    <n v="0.2"/>
    <n v="0.2"/>
    <n v="0.2"/>
    <n v="0"/>
    <n v="0"/>
    <n v="0"/>
    <n v="0"/>
    <n v="0"/>
    <n v="0"/>
    <x v="2"/>
    <x v="8"/>
    <x v="2"/>
  </r>
  <r>
    <n v="8519"/>
    <s v="ETADA"/>
    <n v="0"/>
    <s v="TITULAIRE"/>
    <n v="1362"/>
    <s v="ASSISTANT MEDICO-ADM. CS"/>
    <n v="338040"/>
    <s v="ROSA"/>
    <s v="SANDRINE"/>
    <n v="0.504"/>
    <n v="0.51200000000000001"/>
    <n v="0.35799999999999998"/>
    <n v="0.36299999999999999"/>
    <n v="0"/>
    <n v="0.504"/>
    <n v="31"/>
    <n v="22"/>
    <n v="31"/>
    <n v="1"/>
    <n v="0"/>
    <x v="3"/>
    <x v="8"/>
    <x v="0"/>
  </r>
  <r>
    <n v="8519"/>
    <s v="ETADA"/>
    <n v="20"/>
    <s v="CONTRACTUEL"/>
    <n v="2614"/>
    <s v="ASE EDUCATEUR SPECIALISE"/>
    <n v="333660"/>
    <s v="CARPENTIER"/>
    <s v="CHRISTINE"/>
    <n v="1"/>
    <n v="1"/>
    <n v="1"/>
    <n v="1"/>
    <n v="1"/>
    <n v="0"/>
    <n v="31"/>
    <n v="31"/>
    <n v="0"/>
    <n v="1"/>
    <n v="0"/>
    <x v="1"/>
    <x v="8"/>
    <x v="1"/>
  </r>
  <r>
    <n v="8519"/>
    <s v="ETADA"/>
    <n v="20"/>
    <s v="CONTRACTUEL"/>
    <n v="6012"/>
    <s v="PSYCHOLOGUE C.N."/>
    <n v="347932"/>
    <s v="ROMAT"/>
    <s v="AUDREY"/>
    <n v="0.5"/>
    <n v="0.5"/>
    <n v="0.5"/>
    <n v="0.5"/>
    <n v="0.5"/>
    <n v="0"/>
    <n v="31"/>
    <n v="31"/>
    <n v="0"/>
    <n v="1"/>
    <n v="0"/>
    <x v="0"/>
    <x v="8"/>
    <x v="1"/>
  </r>
  <r>
    <n v="8519"/>
    <s v="ETADA"/>
    <n v="66"/>
    <s v="PRATICIEN HOSPITALIER"/>
    <s v="M214"/>
    <s v="PRAT. HOSP. N. C. S."/>
    <n v="344881"/>
    <s v="FRIHI"/>
    <s v="NAIMA"/>
    <n v="0.4"/>
    <n v="0.4"/>
    <n v="0.4"/>
    <n v="0.4"/>
    <n v="0.4"/>
    <n v="0"/>
    <n v="0"/>
    <n v="0"/>
    <n v="0"/>
    <n v="0"/>
    <n v="0"/>
    <x v="2"/>
    <x v="8"/>
    <x v="2"/>
  </r>
  <r>
    <n v="8520"/>
    <s v="CMP ST MICHEL"/>
    <n v="0"/>
    <s v="TITULAIRE"/>
    <n v="1326"/>
    <s v="ADJ. ADM. HOSP.  1ERE CL"/>
    <n v="331802"/>
    <s v="HEDOUIN"/>
    <s v="CECILIA"/>
    <n v="1"/>
    <n v="1"/>
    <n v="1"/>
    <n v="1"/>
    <n v="1"/>
    <n v="0"/>
    <n v="31"/>
    <n v="31"/>
    <n v="0"/>
    <n v="1"/>
    <n v="0"/>
    <x v="3"/>
    <x v="8"/>
    <x v="0"/>
  </r>
  <r>
    <n v="8520"/>
    <s v="CMP ST MICHEL"/>
    <n v="0"/>
    <s v="TITULAIRE"/>
    <n v="1361"/>
    <s v="ASSISTANT MEDICO-ADM. CN"/>
    <n v="337886"/>
    <s v="LEFEBVRE"/>
    <s v="MYRIAM"/>
    <n v="1"/>
    <n v="1"/>
    <n v="1"/>
    <n v="1"/>
    <n v="1"/>
    <n v="0"/>
    <n v="31"/>
    <n v="31"/>
    <n v="0"/>
    <n v="1"/>
    <n v="0"/>
    <x v="3"/>
    <x v="8"/>
    <x v="0"/>
  </r>
  <r>
    <n v="8520"/>
    <s v="CMP ST MICHEL"/>
    <n v="0"/>
    <s v="TITULAIRE"/>
    <n v="2601"/>
    <s v="CADRE SOCIO EDUCATIF"/>
    <n v="21190"/>
    <s v="LAMARRE"/>
    <s v="AGNES"/>
    <n v="0.2"/>
    <n v="0.2"/>
    <n v="0.2"/>
    <n v="0.2"/>
    <n v="0.2"/>
    <n v="0"/>
    <n v="0"/>
    <n v="0"/>
    <n v="0"/>
    <n v="0"/>
    <n v="0"/>
    <x v="1"/>
    <x v="8"/>
    <x v="0"/>
  </r>
  <r>
    <n v="8520"/>
    <s v="CMP ST MICHEL"/>
    <n v="0"/>
    <s v="TITULAIRE"/>
    <n v="2616"/>
    <s v="ASE PRINCIPAL EDUCATEUR SPEC."/>
    <n v="21780"/>
    <s v="CABIN"/>
    <s v="FRANCOISE"/>
    <n v="1"/>
    <n v="1"/>
    <n v="1"/>
    <n v="1"/>
    <n v="1"/>
    <n v="0"/>
    <n v="31"/>
    <n v="31"/>
    <n v="0"/>
    <n v="1"/>
    <n v="0"/>
    <x v="1"/>
    <x v="8"/>
    <x v="0"/>
  </r>
  <r>
    <n v="8520"/>
    <s v="CMP ST MICHEL"/>
    <n v="0"/>
    <s v="TITULAIRE"/>
    <n v="2616"/>
    <s v="ASE PRINCIPAL EDUCATEUR SPEC."/>
    <n v="336941"/>
    <s v="LEMAITRE"/>
    <s v="CELINE"/>
    <n v="1"/>
    <n v="1"/>
    <n v="1"/>
    <n v="1"/>
    <n v="1"/>
    <n v="0"/>
    <n v="31"/>
    <n v="31"/>
    <n v="0"/>
    <n v="1"/>
    <n v="0"/>
    <x v="1"/>
    <x v="8"/>
    <x v="0"/>
  </r>
  <r>
    <n v="8520"/>
    <s v="CMP ST MICHEL"/>
    <n v="0"/>
    <s v="TITULAIRE"/>
    <s v="273A"/>
    <s v="(E) INFIRMIER D.E. CS"/>
    <n v="20880"/>
    <s v="ANGOT"/>
    <s v="AGNES"/>
    <n v="1"/>
    <n v="1"/>
    <n v="1"/>
    <n v="1"/>
    <n v="1"/>
    <n v="0"/>
    <n v="31"/>
    <n v="31"/>
    <n v="0"/>
    <n v="1"/>
    <n v="0"/>
    <x v="0"/>
    <x v="8"/>
    <x v="0"/>
  </r>
  <r>
    <n v="8520"/>
    <s v="CMP ST MICHEL"/>
    <n v="0"/>
    <s v="TITULAIRE"/>
    <s v="273A"/>
    <s v="(E) INFIRMIER D.E. CS"/>
    <n v="23979"/>
    <s v="ARESI"/>
    <s v="CAROLINE"/>
    <n v="0.9"/>
    <n v="0.91400000000000003"/>
    <n v="0.9"/>
    <n v="0.91400000000000003"/>
    <n v="0.9"/>
    <n v="0"/>
    <n v="31"/>
    <n v="31"/>
    <n v="0"/>
    <n v="1"/>
    <n v="0"/>
    <x v="0"/>
    <x v="8"/>
    <x v="0"/>
  </r>
  <r>
    <n v="8520"/>
    <s v="CMP ST MICHEL"/>
    <n v="0"/>
    <s v="TITULAIRE"/>
    <n v="2944"/>
    <s v="PSYCHOMOTRICIEN C.N."/>
    <n v="335847"/>
    <s v="MASSET"/>
    <s v="ANNE-LAURE"/>
    <n v="0.8"/>
    <n v="0.85699999999999998"/>
    <n v="0.8"/>
    <n v="0.85699999999999998"/>
    <n v="0.8"/>
    <n v="0"/>
    <n v="31"/>
    <n v="31"/>
    <n v="0"/>
    <n v="1"/>
    <n v="0"/>
    <x v="0"/>
    <x v="8"/>
    <x v="0"/>
  </r>
  <r>
    <n v="8520"/>
    <s v="CMP ST MICHEL"/>
    <n v="0"/>
    <s v="TITULAIRE"/>
    <n v="2954"/>
    <s v="PSYCHOMOTRICIEN C.S."/>
    <n v="333590"/>
    <s v="OLIER AVICE"/>
    <s v="NADEGE"/>
    <n v="0.8"/>
    <n v="0.8"/>
    <n v="0.8"/>
    <n v="0.8"/>
    <n v="0.8"/>
    <n v="0"/>
    <n v="31"/>
    <n v="31"/>
    <n v="0"/>
    <n v="1"/>
    <n v="0"/>
    <x v="0"/>
    <x v="8"/>
    <x v="0"/>
  </r>
  <r>
    <n v="8520"/>
    <s v="CMP ST MICHEL"/>
    <n v="0"/>
    <s v="TITULAIRE"/>
    <s v="2A01"/>
    <s v="INFIRMIER D.E. CAT A GR.1"/>
    <n v="27030"/>
    <s v="AUVRAY"/>
    <s v="AURELIE"/>
    <n v="1"/>
    <n v="1"/>
    <n v="1"/>
    <n v="1"/>
    <n v="1"/>
    <n v="0"/>
    <n v="31"/>
    <n v="31"/>
    <n v="0"/>
    <n v="1"/>
    <n v="0"/>
    <x v="0"/>
    <x v="8"/>
    <x v="0"/>
  </r>
  <r>
    <n v="8520"/>
    <s v="CMP ST MICHEL"/>
    <n v="0"/>
    <s v="TITULAIRE"/>
    <n v="6012"/>
    <s v="PSYCHOLOGUE C.N."/>
    <n v="30770"/>
    <s v="DANIEL"/>
    <s v="LAETITIA"/>
    <n v="0.5"/>
    <n v="0.5"/>
    <n v="0.5"/>
    <n v="0.5"/>
    <n v="0.5"/>
    <n v="0"/>
    <n v="0"/>
    <n v="0"/>
    <n v="0"/>
    <n v="0"/>
    <n v="0"/>
    <x v="0"/>
    <x v="8"/>
    <x v="0"/>
  </r>
  <r>
    <n v="8520"/>
    <s v="CMP ST MICHEL"/>
    <n v="0"/>
    <s v="TITULAIRE"/>
    <n v="6012"/>
    <s v="PSYCHOLOGUE C.N."/>
    <n v="334301"/>
    <s v="GUILLERMOU-LEMAISTRE"/>
    <s v="MARION"/>
    <n v="1"/>
    <n v="1"/>
    <n v="1"/>
    <n v="1"/>
    <n v="1"/>
    <n v="0"/>
    <n v="31"/>
    <n v="31"/>
    <n v="0"/>
    <n v="1"/>
    <n v="0"/>
    <x v="0"/>
    <x v="8"/>
    <x v="0"/>
  </r>
  <r>
    <n v="8520"/>
    <s v="CMP ST MICHEL"/>
    <n v="0"/>
    <s v="TITULAIRE"/>
    <n v="6012"/>
    <s v="PSYCHOLOGUE C.N."/>
    <n v="340734"/>
    <s v="STORCH"/>
    <s v="MARIE"/>
    <n v="1"/>
    <n v="1"/>
    <n v="1"/>
    <n v="1"/>
    <n v="0.77400000000000002"/>
    <n v="0.22600000000000001"/>
    <n v="31"/>
    <n v="31"/>
    <n v="7"/>
    <n v="1"/>
    <n v="0"/>
    <x v="0"/>
    <x v="8"/>
    <x v="0"/>
  </r>
  <r>
    <n v="8520"/>
    <s v="CMP ST MICHEL"/>
    <n v="0"/>
    <s v="TITULAIRE"/>
    <n v="6012"/>
    <s v="PSYCHOLOGUE C.N."/>
    <n v="344597"/>
    <s v="WEBER"/>
    <s v="AURELIA"/>
    <n v="1"/>
    <n v="1"/>
    <n v="1"/>
    <n v="1"/>
    <n v="1"/>
    <n v="0"/>
    <n v="31"/>
    <n v="31"/>
    <n v="0"/>
    <n v="1"/>
    <n v="0"/>
    <x v="0"/>
    <x v="8"/>
    <x v="0"/>
  </r>
  <r>
    <n v="8520"/>
    <s v="CMP ST MICHEL"/>
    <n v="0"/>
    <s v="TITULAIRE"/>
    <n v="6013"/>
    <s v="PSYCHOLOGUE HORS CLASSE"/>
    <n v="341089"/>
    <s v="MEYER"/>
    <s v="JEAN JACQUES"/>
    <n v="1"/>
    <n v="1"/>
    <n v="1"/>
    <n v="1"/>
    <n v="1"/>
    <n v="0"/>
    <n v="31"/>
    <n v="31"/>
    <n v="0"/>
    <n v="1"/>
    <n v="0"/>
    <x v="0"/>
    <x v="8"/>
    <x v="0"/>
  </r>
  <r>
    <n v="8520"/>
    <s v="CMP ST MICHEL"/>
    <n v="20"/>
    <s v="CONTRACTUEL"/>
    <n v="6012"/>
    <s v="PSYCHOLOGUE C.N."/>
    <n v="348390"/>
    <s v="FAUVEL"/>
    <s v="COLINE"/>
    <n v="0.5"/>
    <n v="0.5"/>
    <n v="0.5"/>
    <n v="0.5"/>
    <n v="0.5"/>
    <n v="0"/>
    <n v="31"/>
    <n v="31"/>
    <n v="0"/>
    <n v="1"/>
    <n v="0"/>
    <x v="0"/>
    <x v="8"/>
    <x v="1"/>
  </r>
  <r>
    <n v="8520"/>
    <s v="CMP ST MICHEL"/>
    <n v="66"/>
    <s v="PRATICIEN HOSPITALIER"/>
    <s v="M214"/>
    <s v="PRAT. HOSP. N. C. S."/>
    <n v="335891"/>
    <s v="GROSBOIS"/>
    <s v="CATHERINE"/>
    <n v="0.3"/>
    <n v="0.3"/>
    <n v="0.3"/>
    <n v="0.3"/>
    <n v="0.3"/>
    <n v="0"/>
    <n v="0"/>
    <n v="0"/>
    <n v="0"/>
    <n v="0"/>
    <n v="0"/>
    <x v="2"/>
    <x v="8"/>
    <x v="2"/>
  </r>
  <r>
    <n v="8520"/>
    <s v="CMP ST MICHEL"/>
    <n v="66"/>
    <s v="PRATICIEN HOSPITALIER"/>
    <s v="M214"/>
    <s v="PRAT. HOSP. N. C. S."/>
    <n v="336180"/>
    <s v="COUTURE"/>
    <s v="JUDITH"/>
    <n v="0.5"/>
    <n v="0.5"/>
    <n v="0.5"/>
    <n v="0.5"/>
    <n v="0.5"/>
    <n v="0"/>
    <n v="31"/>
    <n v="31"/>
    <n v="0"/>
    <n v="1"/>
    <n v="0"/>
    <x v="2"/>
    <x v="8"/>
    <x v="2"/>
  </r>
  <r>
    <n v="8520"/>
    <s v="CMP ST MICHEL"/>
    <n v="66"/>
    <s v="PRATICIEN HOSPITALIER"/>
    <s v="M214"/>
    <s v="PRAT. HOSP. N. C. S."/>
    <n v="340563"/>
    <s v="LEGARDINIER"/>
    <s v="LAURE"/>
    <n v="0.1"/>
    <n v="0.1"/>
    <n v="0.1"/>
    <n v="0.1"/>
    <n v="0.1"/>
    <n v="0"/>
    <n v="0"/>
    <n v="0"/>
    <n v="0"/>
    <n v="0"/>
    <n v="0"/>
    <x v="2"/>
    <x v="8"/>
    <x v="2"/>
  </r>
  <r>
    <n v="8520"/>
    <s v="CMP ST MICHEL"/>
    <n v="66"/>
    <s v="PRATICIEN HOSPITALIER"/>
    <s v="M214"/>
    <s v="PRAT. HOSP. N. C. S."/>
    <n v="341227"/>
    <s v="CHASTAN"/>
    <s v="SYLVIE"/>
    <n v="0.3"/>
    <n v="0.3"/>
    <n v="0.3"/>
    <n v="0.3"/>
    <n v="0.3"/>
    <n v="0"/>
    <n v="0"/>
    <n v="0"/>
    <n v="0"/>
    <n v="0"/>
    <n v="0"/>
    <x v="2"/>
    <x v="8"/>
    <x v="2"/>
  </r>
  <r>
    <n v="8520"/>
    <s v="CMP ST MICHEL"/>
    <n v="66"/>
    <s v="PRATICIEN HOSPITALIER"/>
    <s v="M713"/>
    <s v="PRAT. HOSP. C. S."/>
    <n v="24337"/>
    <s v="ABEKHZER"/>
    <s v="HERVE"/>
    <n v="0.4"/>
    <n v="0.4"/>
    <n v="0.4"/>
    <n v="0.4"/>
    <n v="0.4"/>
    <n v="0"/>
    <n v="0"/>
    <n v="0"/>
    <n v="0"/>
    <n v="0"/>
    <n v="0"/>
    <x v="2"/>
    <x v="8"/>
    <x v="2"/>
  </r>
  <r>
    <n v="8520"/>
    <s v="CMP ST MICHEL"/>
    <n v="68"/>
    <s v="PRATICIENS HOSP. TPS PART"/>
    <s v="P241"/>
    <s v="PRATICIEN HOSP. TPS. PART"/>
    <n v="18786"/>
    <s v="CAUVIN"/>
    <s v="PASCALE"/>
    <n v="0.83"/>
    <n v="0.83"/>
    <n v="0.83"/>
    <n v="0.83"/>
    <n v="0.83"/>
    <n v="0"/>
    <n v="31"/>
    <n v="31"/>
    <n v="0"/>
    <n v="1"/>
    <n v="0"/>
    <x v="2"/>
    <x v="8"/>
    <x v="2"/>
  </r>
  <r>
    <n v="8520"/>
    <s v="CMP ST MICHEL"/>
    <n v="69"/>
    <s v="PRAT. CONT. NONREN. DRTS"/>
    <s v="C190"/>
    <s v="PRATICIEN HOSP. CONT."/>
    <n v="347154"/>
    <s v="SAMARA"/>
    <s v="ROULA"/>
    <n v="0.6"/>
    <n v="0.6"/>
    <n v="0.6"/>
    <n v="0.6"/>
    <n v="0.6"/>
    <n v="0"/>
    <n v="31"/>
    <n v="31"/>
    <n v="0"/>
    <n v="1"/>
    <n v="0"/>
    <x v="2"/>
    <x v="8"/>
    <x v="2"/>
  </r>
  <r>
    <n v="8520"/>
    <s v="CMP ST MICHEL"/>
    <n v="69"/>
    <s v="PRAT. CONT. NONREN. DRTS"/>
    <s v="C190"/>
    <s v="PRATICIEN HOSP. CONT."/>
    <n v="348414"/>
    <s v="CHARDON"/>
    <s v="DOROTA"/>
    <n v="0.6"/>
    <n v="0.6"/>
    <n v="0.6"/>
    <n v="0.6"/>
    <n v="0.6"/>
    <n v="0"/>
    <n v="31"/>
    <n v="31"/>
    <n v="0"/>
    <n v="1"/>
    <n v="0"/>
    <x v="2"/>
    <x v="8"/>
    <x v="2"/>
  </r>
  <r>
    <n v="8520"/>
    <s v="CMP ST MICHEL"/>
    <n v="77"/>
    <s v="INTERNE EN MEDECINE OU PH"/>
    <s v="I081"/>
    <s v="INTERNE EN MEDECINE SPEC."/>
    <n v="345851"/>
    <s v="PONIN BALLOM"/>
    <s v="DANIEL"/>
    <n v="0.8"/>
    <n v="0.8"/>
    <n v="0.8"/>
    <n v="0.8"/>
    <n v="0.8"/>
    <n v="0"/>
    <n v="31"/>
    <n v="31"/>
    <n v="0"/>
    <n v="1"/>
    <n v="0"/>
    <x v="2"/>
    <x v="8"/>
    <x v="2"/>
  </r>
  <r>
    <n v="8520"/>
    <s v="CMP ST MICHEL"/>
    <n v="77"/>
    <s v="INTERNE EN MEDECINE OU PH"/>
    <s v="I081"/>
    <s v="INTERNE EN MEDECINE SPEC."/>
    <n v="348243"/>
    <s v="HUSSON"/>
    <s v="THOMAS"/>
    <n v="0.6"/>
    <n v="0.6"/>
    <n v="0.6"/>
    <n v="0.6"/>
    <n v="0.6"/>
    <n v="0"/>
    <n v="31"/>
    <n v="31"/>
    <n v="0"/>
    <n v="1"/>
    <n v="0"/>
    <x v="2"/>
    <x v="8"/>
    <x v="2"/>
  </r>
  <r>
    <n v="8521"/>
    <s v="PSY.LIAISON PEDO.EVREUX"/>
    <n v="69"/>
    <s v="PRAT. CONT. NONREN. DRTS"/>
    <s v="C190"/>
    <s v="PRATICIEN HOSP. CONT."/>
    <n v="347154"/>
    <s v="SAMARA"/>
    <s v="ROULA"/>
    <n v="0.2"/>
    <n v="0.2"/>
    <n v="0.2"/>
    <n v="0.2"/>
    <n v="0.2"/>
    <n v="0"/>
    <n v="0"/>
    <n v="0"/>
    <n v="0"/>
    <n v="0"/>
    <e v="#N/A"/>
    <x v="2"/>
    <x v="6"/>
    <x v="2"/>
  </r>
  <r>
    <n v="8530"/>
    <s v="CMPE BERNAY"/>
    <n v="0"/>
    <s v="TITULAIRE"/>
    <n v="1361"/>
    <s v="ASSISTANT MEDICO-ADM. CN"/>
    <n v="343346"/>
    <s v="CLAISSE"/>
    <s v="ALEXANDRA"/>
    <n v="0.7"/>
    <n v="0.7"/>
    <n v="0.7"/>
    <n v="0.7"/>
    <n v="0.7"/>
    <n v="0"/>
    <n v="31"/>
    <n v="31"/>
    <n v="0"/>
    <n v="1"/>
    <n v="0"/>
    <x v="3"/>
    <x v="8"/>
    <x v="0"/>
  </r>
  <r>
    <n v="8530"/>
    <s v="CMPE BERNAY"/>
    <n v="0"/>
    <s v="TITULAIRE"/>
    <n v="1801"/>
    <s v="IDE CADRE SANTE PARAMEDICAL"/>
    <n v="336839"/>
    <s v="SIPOS"/>
    <s v="MARC"/>
    <n v="0.3"/>
    <n v="0.3"/>
    <n v="0.3"/>
    <n v="0.3"/>
    <n v="0.3"/>
    <n v="0"/>
    <n v="0"/>
    <n v="0"/>
    <n v="0"/>
    <n v="0"/>
    <n v="0"/>
    <x v="0"/>
    <x v="8"/>
    <x v="0"/>
  </r>
  <r>
    <n v="8530"/>
    <s v="CMPE BERNAY"/>
    <n v="0"/>
    <s v="TITULAIRE"/>
    <s v="243A"/>
    <s v="(E) INFIRMIER D.E. CN"/>
    <n v="343379"/>
    <s v="GERBIN"/>
    <s v="RAISSA"/>
    <n v="0.4"/>
    <n v="0.42899999999999999"/>
    <n v="0.4"/>
    <n v="0.42899999999999999"/>
    <n v="0.4"/>
    <n v="0"/>
    <n v="31"/>
    <n v="31"/>
    <n v="0"/>
    <n v="1"/>
    <n v="0"/>
    <x v="0"/>
    <x v="8"/>
    <x v="0"/>
  </r>
  <r>
    <n v="8530"/>
    <s v="CMPE BERNAY"/>
    <n v="0"/>
    <s v="TITULAIRE"/>
    <n v="2616"/>
    <s v="ASE PRINCIPAL EDUCATEUR SPEC."/>
    <n v="343903"/>
    <s v="VERMONT"/>
    <s v="MARJORIE"/>
    <n v="0.8"/>
    <n v="0.85699999999999998"/>
    <n v="0.8"/>
    <n v="0.85699999999999998"/>
    <n v="0.8"/>
    <n v="0"/>
    <n v="31"/>
    <n v="31"/>
    <n v="0"/>
    <n v="1"/>
    <n v="0"/>
    <x v="1"/>
    <x v="8"/>
    <x v="0"/>
  </r>
  <r>
    <n v="8530"/>
    <s v="CMPE BERNAY"/>
    <n v="0"/>
    <s v="TITULAIRE"/>
    <n v="2617"/>
    <s v="ASE PRINCIPAL ASSISTANT SOCIAL"/>
    <n v="342933"/>
    <s v="PESNEL"/>
    <s v="KARINE"/>
    <n v="0.5"/>
    <n v="0.5"/>
    <n v="0.5"/>
    <n v="0.5"/>
    <n v="0"/>
    <n v="0.5"/>
    <n v="31"/>
    <n v="31"/>
    <n v="31"/>
    <n v="1"/>
    <n v="0"/>
    <x v="1"/>
    <x v="8"/>
    <x v="0"/>
  </r>
  <r>
    <n v="8530"/>
    <s v="CMPE BERNAY"/>
    <n v="0"/>
    <s v="TITULAIRE"/>
    <n v="2945"/>
    <s v="ORTHOPHONISTE C.N."/>
    <n v="343415"/>
    <s v="DUFAURE"/>
    <s v="CLAIRE"/>
    <n v="0.53300000000000003"/>
    <n v="0.57099999999999995"/>
    <n v="0.53300000000000003"/>
    <n v="0.57099999999999995"/>
    <n v="0.53300000000000003"/>
    <n v="0"/>
    <n v="31"/>
    <n v="31"/>
    <n v="0"/>
    <n v="1"/>
    <n v="0"/>
    <x v="0"/>
    <x v="8"/>
    <x v="0"/>
  </r>
  <r>
    <n v="8530"/>
    <s v="CMPE BERNAY"/>
    <n v="0"/>
    <s v="TITULAIRE"/>
    <n v="2949"/>
    <s v="ERGOTHERAPEUTE C.N."/>
    <n v="343324"/>
    <s v="TROSCH"/>
    <s v="MATHILDE"/>
    <n v="0.4"/>
    <n v="0.42899999999999999"/>
    <n v="0.4"/>
    <n v="0.42899999999999999"/>
    <n v="0.4"/>
    <n v="0"/>
    <n v="0"/>
    <n v="0"/>
    <n v="0"/>
    <n v="0"/>
    <n v="0"/>
    <x v="0"/>
    <x v="8"/>
    <x v="0"/>
  </r>
  <r>
    <n v="8530"/>
    <s v="CMPE BERNAY"/>
    <n v="0"/>
    <s v="TITULAIRE"/>
    <n v="2954"/>
    <s v="PSYCHOMOTRICIEN C.S."/>
    <n v="343197"/>
    <s v="FEREY"/>
    <s v="JEAN MARC"/>
    <n v="1"/>
    <n v="1"/>
    <n v="1"/>
    <n v="1"/>
    <n v="1"/>
    <n v="0"/>
    <n v="31"/>
    <n v="31"/>
    <n v="0"/>
    <n v="1"/>
    <n v="0"/>
    <x v="0"/>
    <x v="8"/>
    <x v="0"/>
  </r>
  <r>
    <n v="8530"/>
    <s v="CMPE BERNAY"/>
    <n v="0"/>
    <s v="TITULAIRE"/>
    <n v="2955"/>
    <s v="ORTHOPHONISTE C.S."/>
    <n v="343302"/>
    <s v="HOURIGAT"/>
    <s v="SYLVIE"/>
    <n v="1"/>
    <n v="1"/>
    <n v="1"/>
    <n v="1"/>
    <n v="1"/>
    <n v="0"/>
    <n v="31"/>
    <n v="31"/>
    <n v="0"/>
    <n v="1"/>
    <n v="0"/>
    <x v="0"/>
    <x v="8"/>
    <x v="0"/>
  </r>
  <r>
    <n v="8530"/>
    <s v="CMPE BERNAY"/>
    <n v="0"/>
    <s v="TITULAIRE"/>
    <s v="2A01"/>
    <s v="INFIRMIER D.E. CAT A GR.1"/>
    <n v="342591"/>
    <s v="LORGET"/>
    <s v="BEATRICE"/>
    <n v="0.8"/>
    <n v="0.85699999999999998"/>
    <n v="0.8"/>
    <n v="0.85699999999999998"/>
    <n v="0.8"/>
    <n v="0"/>
    <n v="31"/>
    <n v="31"/>
    <n v="0"/>
    <n v="1"/>
    <n v="0"/>
    <x v="0"/>
    <x v="8"/>
    <x v="0"/>
  </r>
  <r>
    <n v="8530"/>
    <s v="CMPE BERNAY"/>
    <n v="0"/>
    <s v="TITULAIRE"/>
    <s v="2A01"/>
    <s v="INFIRMIER D.E. CAT A GR.1"/>
    <n v="343200"/>
    <s v="BRUNEAUX"/>
    <s v="AURELIE"/>
    <n v="1"/>
    <n v="1"/>
    <n v="1"/>
    <n v="1"/>
    <n v="1"/>
    <n v="0"/>
    <n v="31"/>
    <n v="31"/>
    <n v="0"/>
    <n v="1"/>
    <n v="0"/>
    <x v="0"/>
    <x v="8"/>
    <x v="0"/>
  </r>
  <r>
    <n v="8530"/>
    <s v="CMPE BERNAY"/>
    <n v="0"/>
    <s v="TITULAIRE"/>
    <s v="2B01"/>
    <s v="INFIRMIER D.E. CAT A GR.2"/>
    <n v="342820"/>
    <s v="DEPLANQUE"/>
    <s v="LAURENCE"/>
    <n v="1"/>
    <n v="1"/>
    <n v="1"/>
    <n v="1"/>
    <n v="1"/>
    <n v="0"/>
    <n v="31"/>
    <n v="31"/>
    <n v="0"/>
    <n v="1"/>
    <n v="0"/>
    <x v="0"/>
    <x v="8"/>
    <x v="0"/>
  </r>
  <r>
    <n v="8530"/>
    <s v="CMPE BERNAY"/>
    <n v="0"/>
    <s v="TITULAIRE"/>
    <n v="3256"/>
    <s v="A.S.H. QUALIFIE C.N."/>
    <n v="343153"/>
    <s v="DIONIS"/>
    <s v="CHRISTELE"/>
    <n v="0.23300000000000001"/>
    <n v="0.23300000000000001"/>
    <n v="0.23300000000000001"/>
    <n v="0.23300000000000001"/>
    <n v="0.23300000000000001"/>
    <n v="0"/>
    <n v="0"/>
    <n v="0"/>
    <n v="0"/>
    <n v="0"/>
    <n v="0"/>
    <x v="0"/>
    <x v="8"/>
    <x v="0"/>
  </r>
  <r>
    <n v="8530"/>
    <s v="CMPE BERNAY"/>
    <n v="0"/>
    <s v="TITULAIRE"/>
    <n v="6012"/>
    <s v="PSYCHOLOGUE C.N."/>
    <n v="339010"/>
    <s v="HATON"/>
    <s v="AUDREY"/>
    <n v="1"/>
    <n v="1"/>
    <n v="1"/>
    <n v="1"/>
    <n v="1"/>
    <n v="0"/>
    <n v="31"/>
    <n v="31"/>
    <n v="0"/>
    <n v="1"/>
    <n v="0"/>
    <x v="0"/>
    <x v="8"/>
    <x v="0"/>
  </r>
  <r>
    <n v="8530"/>
    <s v="CMPE BERNAY"/>
    <n v="0"/>
    <s v="TITULAIRE"/>
    <n v="6012"/>
    <s v="PSYCHOLOGUE C.N."/>
    <n v="343266"/>
    <s v="FONTAINE"/>
    <s v="CAROLE"/>
    <n v="0.5"/>
    <n v="0.5"/>
    <n v="0.5"/>
    <n v="0.5"/>
    <n v="0.5"/>
    <n v="0"/>
    <n v="31"/>
    <n v="31"/>
    <n v="0"/>
    <n v="1"/>
    <n v="0"/>
    <x v="0"/>
    <x v="8"/>
    <x v="0"/>
  </r>
  <r>
    <n v="8530"/>
    <s v="CMPE BERNAY"/>
    <n v="0"/>
    <s v="TITULAIRE"/>
    <n v="6013"/>
    <s v="PSYCHOLOGUE HORS CLASSE"/>
    <n v="337106"/>
    <s v="DEMUYNCK"/>
    <s v="BEATRICE"/>
    <n v="0.4"/>
    <n v="0.42899999999999999"/>
    <n v="0.4"/>
    <n v="0.42899999999999999"/>
    <n v="0.4"/>
    <n v="0"/>
    <n v="31"/>
    <n v="31"/>
    <n v="0"/>
    <n v="1"/>
    <n v="0"/>
    <x v="0"/>
    <x v="8"/>
    <x v="0"/>
  </r>
  <r>
    <n v="8530"/>
    <s v="CMPE BERNAY"/>
    <n v="12"/>
    <s v="STAGIAIRE"/>
    <n v="2944"/>
    <s v="PSYCHOMOTRICIEN C.N."/>
    <n v="346708"/>
    <s v="JOUEN"/>
    <s v="LAURA"/>
    <n v="1"/>
    <n v="1"/>
    <n v="1"/>
    <n v="1"/>
    <n v="1"/>
    <n v="0"/>
    <n v="31"/>
    <n v="31"/>
    <n v="0"/>
    <n v="1"/>
    <n v="0"/>
    <x v="0"/>
    <x v="8"/>
    <x v="0"/>
  </r>
  <r>
    <n v="8530"/>
    <s v="CMPE BERNAY"/>
    <n v="12"/>
    <s v="STAGIAIRE"/>
    <n v="6012"/>
    <s v="PSYCHOLOGUE C.N."/>
    <n v="347358"/>
    <s v="MARC"/>
    <s v="AURELIE"/>
    <n v="0.5"/>
    <n v="0.5"/>
    <n v="0.5"/>
    <n v="0.5"/>
    <n v="0.5"/>
    <n v="0"/>
    <n v="31"/>
    <n v="31"/>
    <n v="0"/>
    <n v="1"/>
    <n v="0"/>
    <x v="0"/>
    <x v="8"/>
    <x v="0"/>
  </r>
  <r>
    <n v="8530"/>
    <s v="CMPE BERNAY"/>
    <n v="21"/>
    <s v="CONTRACT.SUR EMPLOI PERM."/>
    <n v="1423"/>
    <s v="ADJ. ADM. HOSP.  2EME CL"/>
    <n v="343277"/>
    <s v="DELESTRE"/>
    <s v="MARIE CHRISTINE"/>
    <n v="1"/>
    <n v="1"/>
    <n v="1"/>
    <n v="1"/>
    <n v="1"/>
    <n v="0"/>
    <n v="31"/>
    <n v="31"/>
    <n v="0"/>
    <n v="1"/>
    <n v="0"/>
    <x v="3"/>
    <x v="8"/>
    <x v="3"/>
  </r>
  <r>
    <n v="8530"/>
    <s v="CMPE BERNAY"/>
    <n v="21"/>
    <s v="CONTRACT.SUR EMPLOI PERM."/>
    <n v="4437"/>
    <s v="AGENT ENTRETIEN QUALIFIE"/>
    <n v="343120"/>
    <s v="FLEURY"/>
    <s v="SEVERINE"/>
    <n v="0.16700000000000001"/>
    <n v="0.16700000000000001"/>
    <n v="0.16700000000000001"/>
    <n v="0.16700000000000001"/>
    <n v="0.16700000000000001"/>
    <n v="0"/>
    <n v="0"/>
    <n v="0"/>
    <n v="0"/>
    <n v="0"/>
    <n v="0"/>
    <x v="4"/>
    <x v="8"/>
    <x v="3"/>
  </r>
  <r>
    <n v="8530"/>
    <s v="CMPE BERNAY"/>
    <n v="25"/>
    <s v="CONTRACT.DE REMPLACEMENT"/>
    <n v="2615"/>
    <s v="ASE ASSISTANT SERV. SOCIAL"/>
    <n v="346366"/>
    <s v="REIGNIER"/>
    <s v="AMELIE"/>
    <n v="0.5"/>
    <n v="0.5"/>
    <n v="0.5"/>
    <n v="0.5"/>
    <n v="0.5"/>
    <n v="0"/>
    <n v="31"/>
    <n v="31"/>
    <n v="0"/>
    <n v="1"/>
    <n v="0"/>
    <x v="1"/>
    <x v="8"/>
    <x v="1"/>
  </r>
  <r>
    <n v="8530"/>
    <s v="CMPE BERNAY"/>
    <n v="25"/>
    <s v="CONTRACT.DE REMPLACEMENT"/>
    <n v="6012"/>
    <s v="PSYCHOLOGUE C.N."/>
    <n v="340803"/>
    <s v="VERMONT"/>
    <s v="ELODIE"/>
    <n v="0.75"/>
    <n v="0.75"/>
    <n v="0.75"/>
    <n v="0.75"/>
    <n v="0.75"/>
    <n v="0"/>
    <n v="31"/>
    <n v="31"/>
    <n v="0"/>
    <n v="1"/>
    <n v="0"/>
    <x v="0"/>
    <x v="8"/>
    <x v="1"/>
  </r>
  <r>
    <n v="8530"/>
    <s v="CMPE BERNAY"/>
    <n v="66"/>
    <s v="PRATICIEN HOSPITALIER"/>
    <s v="M214"/>
    <s v="PRAT. HOSP. N. C. S."/>
    <n v="340563"/>
    <s v="LEGARDINIER"/>
    <s v="LAURE"/>
    <n v="0.4"/>
    <n v="0.4"/>
    <n v="0.4"/>
    <n v="0.4"/>
    <n v="0.4"/>
    <n v="0"/>
    <n v="0"/>
    <n v="0"/>
    <n v="0"/>
    <n v="0"/>
    <n v="0"/>
    <x v="2"/>
    <x v="8"/>
    <x v="2"/>
  </r>
  <r>
    <n v="8530"/>
    <s v="CMPE BERNAY"/>
    <n v="66"/>
    <s v="PRATICIEN HOSPITALIER"/>
    <s v="M214"/>
    <s v="PRAT. HOSP. N. C. S."/>
    <n v="342810"/>
    <s v="VORONCOVA"/>
    <s v="JULIJA"/>
    <n v="0.9"/>
    <n v="0.9"/>
    <n v="0.9"/>
    <n v="0.9"/>
    <n v="0.9"/>
    <n v="0"/>
    <n v="31"/>
    <n v="31"/>
    <n v="0"/>
    <n v="1"/>
    <n v="0"/>
    <x v="2"/>
    <x v="8"/>
    <x v="2"/>
  </r>
  <r>
    <n v="8530"/>
    <s v="CMPE BERNAY"/>
    <n v="66"/>
    <s v="PRATICIEN HOSPITALIER"/>
    <s v="M713"/>
    <s v="PRAT. HOSP. C. S."/>
    <n v="24337"/>
    <s v="ABEKHZER"/>
    <s v="HERVE"/>
    <n v="0.2"/>
    <n v="0.2"/>
    <n v="0.2"/>
    <n v="0.2"/>
    <n v="0.2"/>
    <n v="0"/>
    <n v="0"/>
    <n v="0"/>
    <n v="0"/>
    <n v="0"/>
    <n v="0"/>
    <x v="2"/>
    <x v="8"/>
    <x v="2"/>
  </r>
  <r>
    <n v="8530"/>
    <s v="CMPE BERNAY"/>
    <s v="6X"/>
    <s v="PRAT ATT NON TRIENNAL"/>
    <s v="B200"/>
    <s v="PRATICIEN ATTACHE TPA"/>
    <n v="346854"/>
    <s v="CHINO"/>
    <s v="DENIS"/>
    <n v="0.8"/>
    <n v="0.8"/>
    <n v="0.8"/>
    <n v="0.8"/>
    <n v="0.8"/>
    <n v="0"/>
    <n v="31"/>
    <n v="31"/>
    <n v="0"/>
    <n v="1"/>
    <n v="0"/>
    <x v="2"/>
    <x v="8"/>
    <x v="2"/>
  </r>
  <r>
    <n v="8531"/>
    <s v="CMPE PONT AUDEMER"/>
    <n v="0"/>
    <s v="TITULAIRE"/>
    <n v="1363"/>
    <s v="ASSISTANT MEDICO-ADM. CE"/>
    <n v="342966"/>
    <s v="TOUTAIN"/>
    <s v="BRIGITTE"/>
    <n v="0.74199999999999999"/>
    <n v="1"/>
    <n v="0.74199999999999999"/>
    <n v="1"/>
    <n v="0.25800000000000001"/>
    <n v="0.48399999999999999"/>
    <n v="31"/>
    <n v="31"/>
    <n v="15"/>
    <n v="1"/>
    <n v="0"/>
    <x v="3"/>
    <x v="8"/>
    <x v="0"/>
  </r>
  <r>
    <n v="8531"/>
    <s v="CMPE PONT AUDEMER"/>
    <n v="0"/>
    <s v="TITULAIRE"/>
    <n v="1801"/>
    <s v="IDE CADRE SANTE PARAMEDICAL"/>
    <n v="336839"/>
    <s v="SIPOS"/>
    <s v="MARC"/>
    <n v="0.1"/>
    <n v="0.1"/>
    <n v="0.1"/>
    <n v="0.1"/>
    <n v="0.1"/>
    <n v="0"/>
    <n v="0"/>
    <n v="0"/>
    <n v="0"/>
    <n v="0"/>
    <n v="0"/>
    <x v="0"/>
    <x v="8"/>
    <x v="0"/>
  </r>
  <r>
    <n v="8531"/>
    <s v="CMPE PONT AUDEMER"/>
    <n v="0"/>
    <s v="TITULAIRE"/>
    <n v="2616"/>
    <s v="ASE PRINCIPAL EDUCATEUR SPEC."/>
    <n v="343018"/>
    <s v="PICON"/>
    <s v="SOPHIE"/>
    <n v="1"/>
    <n v="1"/>
    <n v="1"/>
    <n v="1"/>
    <n v="1"/>
    <n v="0"/>
    <n v="31"/>
    <n v="31"/>
    <n v="0"/>
    <n v="1"/>
    <n v="0"/>
    <x v="1"/>
    <x v="8"/>
    <x v="0"/>
  </r>
  <r>
    <n v="8531"/>
    <s v="CMPE PONT AUDEMER"/>
    <n v="0"/>
    <s v="TITULAIRE"/>
    <n v="2955"/>
    <s v="ORTHOPHONISTE C.S."/>
    <n v="343255"/>
    <s v="MOURLIN"/>
    <s v="CATHERINE"/>
    <n v="1"/>
    <n v="1"/>
    <n v="1"/>
    <n v="1"/>
    <n v="1"/>
    <n v="0"/>
    <n v="31"/>
    <n v="31"/>
    <n v="0"/>
    <n v="1"/>
    <n v="0"/>
    <x v="0"/>
    <x v="8"/>
    <x v="0"/>
  </r>
  <r>
    <n v="8531"/>
    <s v="CMPE PONT AUDEMER"/>
    <n v="0"/>
    <s v="TITULAIRE"/>
    <s v="2A01"/>
    <s v="INFIRMIER D.E. CAT A GR.1"/>
    <n v="343175"/>
    <s v="LE SAUSSE"/>
    <s v="DORALYSE"/>
    <n v="1"/>
    <n v="1"/>
    <n v="1"/>
    <n v="1"/>
    <n v="1"/>
    <n v="0"/>
    <n v="31"/>
    <n v="31"/>
    <n v="0"/>
    <n v="1"/>
    <n v="0"/>
    <x v="0"/>
    <x v="8"/>
    <x v="0"/>
  </r>
  <r>
    <n v="8531"/>
    <s v="CMPE PONT AUDEMER"/>
    <n v="0"/>
    <s v="TITULAIRE"/>
    <n v="6012"/>
    <s v="PSYCHOLOGUE C.N."/>
    <n v="343299"/>
    <s v="DUPONT"/>
    <s v="ANTHONY"/>
    <n v="1"/>
    <n v="1"/>
    <n v="1"/>
    <n v="1"/>
    <n v="1"/>
    <n v="0"/>
    <n v="31"/>
    <n v="31"/>
    <n v="0"/>
    <n v="1"/>
    <n v="0"/>
    <x v="0"/>
    <x v="8"/>
    <x v="0"/>
  </r>
  <r>
    <n v="8531"/>
    <s v="CMPE PONT AUDEMER"/>
    <n v="0"/>
    <s v="TITULAIRE"/>
    <n v="6012"/>
    <s v="PSYCHOLOGUE C.N."/>
    <n v="347030"/>
    <s v="AIT OUCHANNIK"/>
    <s v="SADIA"/>
    <n v="1"/>
    <n v="1"/>
    <n v="1"/>
    <n v="1"/>
    <n v="1"/>
    <n v="0"/>
    <n v="31"/>
    <n v="31"/>
    <n v="0"/>
    <n v="1"/>
    <n v="0"/>
    <x v="0"/>
    <x v="8"/>
    <x v="0"/>
  </r>
  <r>
    <n v="8531"/>
    <s v="CMPE PONT AUDEMER"/>
    <n v="66"/>
    <s v="PRATICIEN HOSPITALIER"/>
    <s v="M214"/>
    <s v="PRAT. HOSP. N. C. S."/>
    <n v="340563"/>
    <s v="LEGARDINIER"/>
    <s v="LAURE"/>
    <n v="0.5"/>
    <n v="0.5"/>
    <n v="0.5"/>
    <n v="0.5"/>
    <n v="0.5"/>
    <n v="0"/>
    <n v="31"/>
    <n v="31"/>
    <n v="0"/>
    <n v="1"/>
    <n v="0"/>
    <x v="2"/>
    <x v="8"/>
    <x v="2"/>
  </r>
  <r>
    <n v="8531"/>
    <s v="CMPE PONT AUDEMER"/>
    <n v="77"/>
    <s v="INTERNE EN MEDECINE OU PH"/>
    <s v="I081"/>
    <s v="INTERNE EN MEDECINE SPEC."/>
    <n v="348243"/>
    <s v="HUSSON"/>
    <s v="THOMAS"/>
    <n v="0.4"/>
    <n v="0.4"/>
    <n v="0.4"/>
    <n v="0.4"/>
    <n v="0.4"/>
    <n v="0"/>
    <n v="0"/>
    <n v="0"/>
    <n v="0"/>
    <n v="0"/>
    <n v="0"/>
    <x v="2"/>
    <x v="8"/>
    <x v="2"/>
  </r>
  <r>
    <n v="8532"/>
    <s v="CMPE VERNEUIL"/>
    <n v="0"/>
    <s v="TITULAIRE"/>
    <n v="1801"/>
    <s v="IDE CADRE SANTE PARAMEDICAL"/>
    <n v="336839"/>
    <s v="SIPOS"/>
    <s v="MARC"/>
    <n v="0.1"/>
    <n v="0.1"/>
    <n v="0.1"/>
    <n v="0.1"/>
    <n v="0.1"/>
    <n v="0"/>
    <n v="31"/>
    <n v="31"/>
    <n v="0"/>
    <n v="1"/>
    <n v="0"/>
    <x v="0"/>
    <x v="8"/>
    <x v="0"/>
  </r>
  <r>
    <n v="8532"/>
    <s v="CMPE VERNEUIL"/>
    <n v="0"/>
    <s v="TITULAIRE"/>
    <n v="2945"/>
    <s v="ORTHOPHONISTE C.N."/>
    <n v="343415"/>
    <s v="DUFAURE"/>
    <s v="CLAIRE"/>
    <n v="0.26700000000000002"/>
    <n v="0.28599999999999998"/>
    <n v="0.26700000000000002"/>
    <n v="0.28599999999999998"/>
    <n v="0.26700000000000002"/>
    <n v="0"/>
    <n v="0"/>
    <n v="0"/>
    <n v="0"/>
    <n v="0"/>
    <n v="0"/>
    <x v="0"/>
    <x v="8"/>
    <x v="0"/>
  </r>
  <r>
    <n v="8532"/>
    <s v="CMPE VERNEUIL"/>
    <n v="0"/>
    <s v="TITULAIRE"/>
    <s v="2A01"/>
    <s v="INFIRMIER D.E. CAT A GR.1"/>
    <n v="343084"/>
    <s v="LAINE"/>
    <s v="LINDA"/>
    <n v="1"/>
    <n v="1"/>
    <n v="0.5"/>
    <n v="0.5"/>
    <n v="0"/>
    <n v="1"/>
    <n v="31"/>
    <n v="15.5"/>
    <n v="31"/>
    <n v="1"/>
    <n v="0"/>
    <x v="0"/>
    <x v="8"/>
    <x v="0"/>
  </r>
  <r>
    <n v="8532"/>
    <s v="CMPE VERNEUIL"/>
    <n v="0"/>
    <s v="TITULAIRE"/>
    <n v="6012"/>
    <s v="PSYCHOLOGUE C.N."/>
    <n v="346220"/>
    <s v="SCHVAN"/>
    <s v="CATHERINE"/>
    <n v="0.8"/>
    <n v="0.85699999999999998"/>
    <n v="0.8"/>
    <n v="0.85699999999999998"/>
    <n v="0.8"/>
    <n v="0"/>
    <n v="31"/>
    <n v="31"/>
    <n v="0"/>
    <n v="1"/>
    <n v="0"/>
    <x v="0"/>
    <x v="8"/>
    <x v="0"/>
  </r>
  <r>
    <n v="8532"/>
    <s v="CMPE VERNEUIL"/>
    <n v="0"/>
    <s v="TITULAIRE"/>
    <n v="6013"/>
    <s v="PSYCHOLOGUE HORS CLASSE"/>
    <n v="343357"/>
    <s v="MOREL"/>
    <s v="LAURENCE"/>
    <n v="1"/>
    <n v="1"/>
    <n v="1"/>
    <n v="1"/>
    <n v="0.67700000000000005"/>
    <n v="0.32300000000000001"/>
    <n v="31"/>
    <n v="31"/>
    <n v="10"/>
    <n v="1"/>
    <n v="0"/>
    <x v="0"/>
    <x v="8"/>
    <x v="0"/>
  </r>
  <r>
    <n v="8532"/>
    <s v="CMPE VERNEUIL"/>
    <n v="20"/>
    <s v="CONTRACTUEL"/>
    <n v="6012"/>
    <s v="PSYCHOLOGUE C.N."/>
    <n v="343368"/>
    <s v="LE NOTRE"/>
    <s v="LUDIVINE"/>
    <n v="0.23"/>
    <n v="0.23"/>
    <n v="0.23"/>
    <n v="0.23"/>
    <n v="0.23"/>
    <n v="0"/>
    <n v="31"/>
    <n v="31"/>
    <n v="0"/>
    <n v="1"/>
    <n v="0"/>
    <x v="0"/>
    <x v="8"/>
    <x v="1"/>
  </r>
  <r>
    <n v="8532"/>
    <s v="CMPE VERNEUIL"/>
    <n v="21"/>
    <s v="CONTRACT.SUR EMPLOI PERM."/>
    <n v="1361"/>
    <s v="ASSISTANT MEDICO-ADM. CN"/>
    <n v="342999"/>
    <s v="POULOLO-PALACIO"/>
    <s v="MYRIAM"/>
    <n v="1"/>
    <n v="1"/>
    <n v="1"/>
    <n v="1"/>
    <n v="1"/>
    <n v="0"/>
    <n v="31"/>
    <n v="31"/>
    <n v="0"/>
    <n v="1"/>
    <n v="0"/>
    <x v="3"/>
    <x v="8"/>
    <x v="3"/>
  </r>
  <r>
    <n v="8532"/>
    <s v="CMPE VERNEUIL"/>
    <n v="66"/>
    <s v="PRATICIEN HOSPITALIER"/>
    <s v="M214"/>
    <s v="PRAT. HOSP. N. C. S."/>
    <n v="335891"/>
    <s v="GROSBOIS"/>
    <s v="CATHERINE"/>
    <n v="0.1"/>
    <n v="0.1"/>
    <n v="0.1"/>
    <n v="0.1"/>
    <n v="0.1"/>
    <n v="0"/>
    <n v="0"/>
    <n v="0"/>
    <n v="0"/>
    <n v="0"/>
    <n v="0"/>
    <x v="2"/>
    <x v="8"/>
    <x v="2"/>
  </r>
  <r>
    <n v="8540"/>
    <s v="CMPE LOUVIERS"/>
    <n v="0"/>
    <s v="TITULAIRE"/>
    <n v="1361"/>
    <s v="ASSISTANT MEDICO-ADM. CN"/>
    <n v="333105"/>
    <s v="MORTELETTE"/>
    <s v="SOPHIE"/>
    <n v="0.9"/>
    <n v="0.9"/>
    <n v="0.9"/>
    <n v="0.9"/>
    <n v="0.9"/>
    <n v="0"/>
    <n v="31"/>
    <n v="31"/>
    <n v="0"/>
    <n v="1"/>
    <n v="0"/>
    <x v="3"/>
    <x v="8"/>
    <x v="0"/>
  </r>
  <r>
    <n v="8540"/>
    <s v="CMPE LOUVIERS"/>
    <n v="0"/>
    <s v="TITULAIRE"/>
    <s v="243A"/>
    <s v="(E) INFIRMIER D.E. CN"/>
    <n v="29567"/>
    <s v="LEBOISSELIER"/>
    <s v="CHRISTOPHE"/>
    <n v="1"/>
    <n v="1"/>
    <n v="1"/>
    <n v="1"/>
    <n v="1"/>
    <n v="0"/>
    <n v="31"/>
    <n v="31"/>
    <n v="0"/>
    <n v="1"/>
    <n v="0"/>
    <x v="0"/>
    <x v="8"/>
    <x v="0"/>
  </r>
  <r>
    <n v="8540"/>
    <s v="CMPE LOUVIERS"/>
    <n v="0"/>
    <s v="TITULAIRE"/>
    <n v="2616"/>
    <s v="ASE PRINCIPAL EDUCATEUR SPEC."/>
    <n v="339804"/>
    <s v="FOURRIER"/>
    <s v="CORINNE"/>
    <n v="1"/>
    <n v="1"/>
    <n v="1"/>
    <n v="1"/>
    <n v="1"/>
    <n v="0"/>
    <n v="31"/>
    <n v="31"/>
    <n v="0"/>
    <n v="1"/>
    <n v="0"/>
    <x v="1"/>
    <x v="8"/>
    <x v="0"/>
  </r>
  <r>
    <n v="8540"/>
    <s v="CMPE LOUVIERS"/>
    <n v="0"/>
    <s v="TITULAIRE"/>
    <s v="273A"/>
    <s v="(E) INFIRMIER D.E. CS"/>
    <n v="16871"/>
    <s v="HUARD"/>
    <s v="STEPHANE"/>
    <n v="1"/>
    <n v="1"/>
    <n v="1"/>
    <n v="1"/>
    <n v="1"/>
    <n v="0"/>
    <n v="31"/>
    <n v="31"/>
    <n v="0"/>
    <n v="1"/>
    <n v="0"/>
    <x v="0"/>
    <x v="8"/>
    <x v="0"/>
  </r>
  <r>
    <n v="8540"/>
    <s v="CMPE LOUVIERS"/>
    <n v="0"/>
    <s v="TITULAIRE"/>
    <n v="2954"/>
    <s v="PSYCHOMOTRICIEN C.S."/>
    <n v="7815"/>
    <s v="PAUL"/>
    <s v="EVELYNE"/>
    <n v="0.8"/>
    <n v="0.8"/>
    <n v="0.8"/>
    <n v="0.8"/>
    <n v="0.8"/>
    <n v="0"/>
    <n v="31"/>
    <n v="31"/>
    <n v="0"/>
    <n v="1"/>
    <n v="0"/>
    <x v="0"/>
    <x v="8"/>
    <x v="0"/>
  </r>
  <r>
    <n v="8540"/>
    <s v="CMPE LOUVIERS"/>
    <n v="0"/>
    <s v="TITULAIRE"/>
    <s v="2A01"/>
    <s v="INFIRMIER D.E. CAT A GR.1"/>
    <n v="340938"/>
    <s v="MEDAERTS"/>
    <s v="VIVIANE"/>
    <n v="0.4"/>
    <n v="0.4"/>
    <n v="0.4"/>
    <n v="0.4"/>
    <n v="0.4"/>
    <n v="0"/>
    <n v="0"/>
    <n v="0"/>
    <n v="0"/>
    <n v="0"/>
    <n v="0"/>
    <x v="0"/>
    <x v="8"/>
    <x v="0"/>
  </r>
  <r>
    <n v="8540"/>
    <s v="CMPE LOUVIERS"/>
    <n v="0"/>
    <s v="TITULAIRE"/>
    <n v="6013"/>
    <s v="PSYCHOLOGUE HORS CLASSE"/>
    <n v="16995"/>
    <s v="GUILLOT"/>
    <s v="ERIC"/>
    <n v="0.9"/>
    <n v="0.9"/>
    <n v="0.9"/>
    <n v="0.9"/>
    <n v="0.9"/>
    <n v="0"/>
    <n v="31"/>
    <n v="31"/>
    <n v="0"/>
    <n v="1"/>
    <n v="0"/>
    <x v="0"/>
    <x v="8"/>
    <x v="0"/>
  </r>
  <r>
    <n v="8540"/>
    <s v="CMPE LOUVIERS"/>
    <n v="0"/>
    <s v="TITULAIRE"/>
    <n v="6013"/>
    <s v="PSYCHOLOGUE HORS CLASSE"/>
    <n v="32674"/>
    <s v="SAUR"/>
    <s v="VALERIE-JEANNE"/>
    <n v="1"/>
    <n v="1"/>
    <n v="1"/>
    <n v="1"/>
    <n v="1"/>
    <n v="0"/>
    <n v="31"/>
    <n v="31"/>
    <n v="0"/>
    <n v="1"/>
    <n v="0"/>
    <x v="0"/>
    <x v="8"/>
    <x v="0"/>
  </r>
  <r>
    <n v="8540"/>
    <s v="CMPE LOUVIERS"/>
    <n v="66"/>
    <s v="PRATICIEN HOSPITALIER"/>
    <s v="M214"/>
    <s v="PRAT. HOSP. N. C. S."/>
    <n v="336180"/>
    <s v="COUTURE"/>
    <s v="JUDITH"/>
    <n v="0.3"/>
    <n v="0.3"/>
    <n v="0.3"/>
    <n v="0.3"/>
    <n v="0.3"/>
    <n v="0"/>
    <n v="0"/>
    <n v="0"/>
    <n v="0"/>
    <n v="0"/>
    <n v="0"/>
    <x v="2"/>
    <x v="8"/>
    <x v="2"/>
  </r>
  <r>
    <n v="8540"/>
    <s v="CMPE LOUVIERS"/>
    <n v="66"/>
    <s v="PRATICIEN HOSPITALIER"/>
    <s v="M713"/>
    <s v="PRAT. HOSP. C. S."/>
    <n v="24337"/>
    <s v="ABEKHZER"/>
    <s v="HERVE"/>
    <n v="0.2"/>
    <n v="0.2"/>
    <n v="0.2"/>
    <n v="0.2"/>
    <n v="0.2"/>
    <n v="0"/>
    <n v="0"/>
    <n v="0"/>
    <n v="0"/>
    <n v="0"/>
    <n v="0"/>
    <x v="2"/>
    <x v="8"/>
    <x v="2"/>
  </r>
  <r>
    <n v="8540"/>
    <s v="CMPE LOUVIERS"/>
    <s v="6X"/>
    <s v="PRAT ATT NON TRIENNAL"/>
    <s v="B200"/>
    <s v="PRATICIEN ATTACHE TPA"/>
    <n v="346774"/>
    <s v="GOGUE"/>
    <s v="BRIGITTE"/>
    <n v="0.2"/>
    <n v="0.3"/>
    <n v="0.2"/>
    <n v="0.3"/>
    <n v="0.2"/>
    <n v="0"/>
    <n v="31"/>
    <n v="31"/>
    <n v="0"/>
    <n v="1"/>
    <n v="0"/>
    <x v="2"/>
    <x v="8"/>
    <x v="2"/>
  </r>
  <r>
    <n v="8540"/>
    <s v="CMPE LOUVIERS"/>
    <n v="77"/>
    <s v="INTERNE EN MEDECINE OU PH"/>
    <s v="I081"/>
    <s v="INTERNE EN MEDECINE SPEC."/>
    <n v="345851"/>
    <s v="PONIN BALLOM"/>
    <s v="DANIEL"/>
    <n v="0.2"/>
    <n v="0.2"/>
    <n v="0.2"/>
    <n v="0.2"/>
    <n v="0.2"/>
    <n v="0"/>
    <n v="0"/>
    <n v="0"/>
    <n v="0"/>
    <n v="0"/>
    <n v="0"/>
    <x v="2"/>
    <x v="8"/>
    <x v="2"/>
  </r>
  <r>
    <n v="8550"/>
    <s v="MAISON DES ADOS-EVREUX"/>
    <n v="0"/>
    <s v="TITULAIRE"/>
    <n v="2601"/>
    <s v="CADRE SOCIO EDUCATIF"/>
    <n v="21190"/>
    <s v="LAMARRE"/>
    <s v="AGNES"/>
    <n v="0.5"/>
    <n v="0.5"/>
    <n v="0.5"/>
    <n v="0.5"/>
    <n v="0.5"/>
    <n v="0"/>
    <n v="31"/>
    <n v="31"/>
    <n v="0"/>
    <n v="1"/>
    <n v="0"/>
    <x v="1"/>
    <x v="8"/>
    <x v="0"/>
  </r>
  <r>
    <n v="8550"/>
    <s v="MAISON DES ADOS-EVREUX"/>
    <n v="0"/>
    <s v="TITULAIRE"/>
    <n v="2616"/>
    <s v="ASE PRINCIPAL EDUCATEUR SPEC."/>
    <n v="16770"/>
    <s v="PIERRE"/>
    <s v="ISABELLE"/>
    <n v="1"/>
    <n v="1"/>
    <n v="1"/>
    <n v="1"/>
    <n v="1"/>
    <n v="0"/>
    <n v="31"/>
    <n v="31"/>
    <n v="0"/>
    <n v="1"/>
    <n v="0"/>
    <x v="1"/>
    <x v="8"/>
    <x v="0"/>
  </r>
  <r>
    <n v="8550"/>
    <s v="MAISON DES ADOS-EVREUX"/>
    <n v="0"/>
    <s v="TITULAIRE"/>
    <n v="2616"/>
    <s v="ASE PRINCIPAL EDUCATEUR SPEC."/>
    <n v="32390"/>
    <s v="BRASSARD"/>
    <s v="MARIE-ANDREE"/>
    <n v="0.8"/>
    <n v="0.85699999999999998"/>
    <n v="0.8"/>
    <n v="0.85699999999999998"/>
    <n v="0.8"/>
    <n v="0"/>
    <n v="31"/>
    <n v="31"/>
    <n v="0"/>
    <n v="1"/>
    <n v="0"/>
    <x v="1"/>
    <x v="8"/>
    <x v="0"/>
  </r>
  <r>
    <n v="8550"/>
    <s v="MAISON DES ADOS-EVREUX"/>
    <n v="0"/>
    <s v="TITULAIRE"/>
    <s v="2A01"/>
    <s v="INFIRMIER D.E. CAT A GR.1"/>
    <n v="332576"/>
    <s v="DELMOTTE"/>
    <s v="CELINE"/>
    <n v="0.8"/>
    <n v="0.85699999999999998"/>
    <n v="0.8"/>
    <n v="0.85699999999999998"/>
    <n v="0.8"/>
    <n v="0"/>
    <n v="31"/>
    <n v="31"/>
    <n v="0"/>
    <n v="1"/>
    <n v="0"/>
    <x v="0"/>
    <x v="8"/>
    <x v="0"/>
  </r>
  <r>
    <n v="8550"/>
    <s v="MAISON DES ADOS-EVREUX"/>
    <n v="0"/>
    <s v="TITULAIRE"/>
    <n v="6012"/>
    <s v="PSYCHOLOGUE C.N."/>
    <n v="30770"/>
    <s v="DANIEL"/>
    <s v="LAETITIA"/>
    <n v="0.5"/>
    <n v="0.5"/>
    <n v="0.5"/>
    <n v="0.5"/>
    <n v="0.5"/>
    <n v="0"/>
    <n v="31"/>
    <n v="31"/>
    <n v="0"/>
    <n v="1"/>
    <n v="0"/>
    <x v="0"/>
    <x v="8"/>
    <x v="0"/>
  </r>
  <r>
    <n v="8551"/>
    <s v="MAISON DES ADOS-PT AUDEMER"/>
    <n v="0"/>
    <s v="TITULAIRE"/>
    <n v="2616"/>
    <s v="ASE PRINCIPAL EDUCATEUR SPEC."/>
    <n v="342831"/>
    <s v="FARCY"/>
    <s v="MICHELE"/>
    <n v="1"/>
    <n v="1"/>
    <n v="1"/>
    <n v="1"/>
    <n v="1"/>
    <n v="0"/>
    <n v="31"/>
    <n v="31"/>
    <n v="0"/>
    <n v="1"/>
    <n v="0"/>
    <x v="1"/>
    <x v="8"/>
    <x v="0"/>
  </r>
  <r>
    <n v="8551"/>
    <s v="MAISON DES ADOS-PT AUDEMER"/>
    <n v="0"/>
    <s v="TITULAIRE"/>
    <s v="273A"/>
    <s v="(E) INFIRMIER D.E. CS"/>
    <n v="344350"/>
    <s v="GARCIA"/>
    <s v="YVETTE"/>
    <n v="1"/>
    <n v="1"/>
    <n v="1"/>
    <n v="1"/>
    <n v="0"/>
    <n v="1"/>
    <n v="31"/>
    <n v="31"/>
    <n v="31"/>
    <n v="1"/>
    <n v="0"/>
    <x v="0"/>
    <x v="8"/>
    <x v="0"/>
  </r>
  <r>
    <n v="8551"/>
    <s v="MAISON DES ADOS-PT AUDEMER"/>
    <n v="0"/>
    <s v="TITULAIRE"/>
    <n v="6012"/>
    <s v="PSYCHOLOGUE C.N."/>
    <n v="343266"/>
    <s v="FONTAINE"/>
    <s v="CAROLE"/>
    <n v="0.5"/>
    <n v="0.5"/>
    <n v="0.5"/>
    <n v="0.5"/>
    <n v="0.5"/>
    <n v="0"/>
    <n v="0"/>
    <n v="0"/>
    <n v="0"/>
    <n v="0"/>
    <n v="0"/>
    <x v="0"/>
    <x v="8"/>
    <x v="0"/>
  </r>
  <r>
    <n v="8551"/>
    <s v="MAISON DES ADOS-PT AUDEMER"/>
    <n v="12"/>
    <s v="STAGIAIRE"/>
    <n v="6012"/>
    <s v="PSYCHOLOGUE C.N."/>
    <n v="347358"/>
    <s v="MARC"/>
    <s v="AURELIE"/>
    <n v="0.5"/>
    <n v="0.5"/>
    <n v="0.5"/>
    <n v="0.5"/>
    <n v="0.5"/>
    <n v="0"/>
    <n v="0"/>
    <n v="0"/>
    <n v="0"/>
    <n v="0"/>
    <n v="0"/>
    <x v="0"/>
    <x v="8"/>
    <x v="0"/>
  </r>
  <r>
    <n v="8560"/>
    <s v="EQUIPE MOB.ADOLESCENTS"/>
    <n v="0"/>
    <s v="TITULAIRE"/>
    <n v="2601"/>
    <s v="CADRE SOCIO EDUCATIF"/>
    <n v="21190"/>
    <s v="LAMARRE"/>
    <s v="AGNES"/>
    <n v="0.15"/>
    <n v="0.15"/>
    <n v="0.15"/>
    <n v="0.15"/>
    <n v="0.15"/>
    <n v="0"/>
    <n v="0"/>
    <n v="0"/>
    <n v="0"/>
    <n v="0"/>
    <n v="0"/>
    <x v="1"/>
    <x v="8"/>
    <x v="0"/>
  </r>
  <r>
    <n v="8560"/>
    <s v="EQUIPE MOB.ADOLESCENTS"/>
    <n v="0"/>
    <s v="TITULAIRE"/>
    <s v="273A"/>
    <s v="(E) INFIRMIER D.E. CS"/>
    <n v="20890"/>
    <s v="MONTI"/>
    <s v="PATRICIA"/>
    <n v="1"/>
    <n v="1"/>
    <n v="1"/>
    <n v="1"/>
    <n v="1"/>
    <n v="0"/>
    <n v="31"/>
    <n v="31"/>
    <n v="0"/>
    <n v="1"/>
    <n v="0"/>
    <x v="0"/>
    <x v="8"/>
    <x v="0"/>
  </r>
  <r>
    <n v="8560"/>
    <s v="EQUIPE MOB.ADOLESCENTS"/>
    <n v="0"/>
    <s v="TITULAIRE"/>
    <s v="273A"/>
    <s v="(E) INFIRMIER D.E. CS"/>
    <n v="22740"/>
    <s v="GRANDSIRE"/>
    <s v="CATHERINE"/>
    <n v="1"/>
    <n v="1"/>
    <n v="1"/>
    <n v="1"/>
    <n v="1"/>
    <n v="0"/>
    <n v="31"/>
    <n v="31"/>
    <n v="0"/>
    <n v="1"/>
    <n v="0"/>
    <x v="0"/>
    <x v="8"/>
    <x v="0"/>
  </r>
  <r>
    <n v="8560"/>
    <s v="EQUIPE MOB.ADOLESCENTS"/>
    <n v="0"/>
    <s v="TITULAIRE"/>
    <s v="273A"/>
    <s v="(E) INFIRMIER D.E. CS"/>
    <n v="22750"/>
    <s v="LASCAUX"/>
    <s v="SYLVIE"/>
    <n v="1"/>
    <n v="1"/>
    <n v="1"/>
    <n v="1"/>
    <n v="1"/>
    <n v="0"/>
    <n v="31"/>
    <n v="31"/>
    <n v="0"/>
    <n v="1"/>
    <n v="0"/>
    <x v="0"/>
    <x v="8"/>
    <x v="0"/>
  </r>
  <r>
    <n v="8560"/>
    <s v="EQUIPE MOB.ADOLESCENTS"/>
    <n v="0"/>
    <s v="TITULAIRE"/>
    <s v="2A01"/>
    <s v="INFIRMIER D.E. CAT A GR.1"/>
    <n v="343845"/>
    <s v="PERAZIO"/>
    <s v="LAURA"/>
    <n v="0.8"/>
    <n v="0.85699999999999998"/>
    <n v="0.8"/>
    <n v="0.85699999999999998"/>
    <n v="0.69699999999999995"/>
    <n v="0.10299999999999999"/>
    <n v="31"/>
    <n v="31"/>
    <n v="4"/>
    <n v="1"/>
    <n v="0"/>
    <x v="0"/>
    <x v="8"/>
    <x v="0"/>
  </r>
  <r>
    <n v="8560"/>
    <s v="EQUIPE MOB.ADOLESCENTS"/>
    <n v="20"/>
    <s v="CONTRACTUEL"/>
    <n v="1423"/>
    <s v="ADJ. ADM. HOSP.  2EME CL"/>
    <n v="347987"/>
    <s v="BRARD"/>
    <s v="ISABEL"/>
    <n v="0.5"/>
    <n v="0.5"/>
    <n v="0.5"/>
    <n v="0.5"/>
    <n v="0.5"/>
    <n v="0"/>
    <n v="31"/>
    <n v="31"/>
    <n v="0"/>
    <n v="1"/>
    <n v="0"/>
    <x v="3"/>
    <x v="8"/>
    <x v="1"/>
  </r>
  <r>
    <n v="8560"/>
    <s v="EQUIPE MOB.ADOLESCENTS"/>
    <n v="69"/>
    <s v="PRAT. CONT. NONREN. DRTS"/>
    <s v="C190"/>
    <s v="PRATICIEN HOSP. CONT."/>
    <n v="347154"/>
    <s v="SAMARA"/>
    <s v="ROULA"/>
    <n v="0.2"/>
    <n v="0.2"/>
    <n v="0.2"/>
    <n v="0.2"/>
    <n v="0.2"/>
    <n v="0"/>
    <n v="0"/>
    <n v="0"/>
    <n v="0"/>
    <n v="0"/>
    <n v="0"/>
    <x v="2"/>
    <x v="8"/>
    <x v="2"/>
  </r>
  <r>
    <n v="8714"/>
    <s v="CATTP ADOS"/>
    <n v="0"/>
    <s v="TITULAIRE"/>
    <n v="1361"/>
    <s v="ASSISTANT MEDICO-ADM. CN"/>
    <n v="30996"/>
    <s v="GRENIER"/>
    <s v="FABIENNE"/>
    <n v="0.5"/>
    <n v="0.5"/>
    <n v="0.5"/>
    <n v="0.5"/>
    <n v="0.5"/>
    <n v="0"/>
    <n v="0"/>
    <n v="0"/>
    <n v="0"/>
    <n v="0"/>
    <n v="0"/>
    <x v="3"/>
    <x v="8"/>
    <x v="0"/>
  </r>
  <r>
    <n v="8714"/>
    <s v="CATTP ADOS"/>
    <n v="0"/>
    <s v="TITULAIRE"/>
    <s v="243A"/>
    <s v="(E) INFIRMIER D.E. CN"/>
    <n v="331347"/>
    <s v="BOUTIN"/>
    <s v="AURELIE"/>
    <n v="0.8"/>
    <n v="0.85699999999999998"/>
    <n v="0.8"/>
    <n v="0.85699999999999998"/>
    <n v="0.8"/>
    <n v="0"/>
    <n v="31"/>
    <n v="31"/>
    <n v="0"/>
    <n v="1"/>
    <n v="0"/>
    <x v="0"/>
    <x v="8"/>
    <x v="0"/>
  </r>
  <r>
    <n v="8714"/>
    <s v="CATTP ADOS"/>
    <n v="0"/>
    <s v="TITULAIRE"/>
    <s v="243A"/>
    <s v="(E) INFIRMIER D.E. CN"/>
    <n v="338404"/>
    <s v="ALDEGUER"/>
    <s v="LAURENT"/>
    <n v="0.5"/>
    <n v="0.5"/>
    <n v="0.5"/>
    <n v="0.5"/>
    <n v="0.5"/>
    <n v="0"/>
    <n v="0"/>
    <n v="0"/>
    <n v="0"/>
    <n v="0"/>
    <n v="0"/>
    <x v="0"/>
    <x v="8"/>
    <x v="0"/>
  </r>
  <r>
    <n v="8714"/>
    <s v="CATTP ADOS"/>
    <n v="0"/>
    <s v="TITULAIRE"/>
    <n v="2616"/>
    <s v="ASE PRINCIPAL EDUCATEUR SPEC."/>
    <n v="26059"/>
    <s v="MOREL"/>
    <s v="CHRISTINA"/>
    <n v="1"/>
    <n v="1"/>
    <n v="1"/>
    <n v="1"/>
    <n v="1"/>
    <n v="0"/>
    <n v="31"/>
    <n v="31"/>
    <n v="0"/>
    <n v="1"/>
    <n v="0"/>
    <x v="1"/>
    <x v="8"/>
    <x v="0"/>
  </r>
  <r>
    <n v="8714"/>
    <s v="CATTP ADOS"/>
    <n v="0"/>
    <s v="TITULAIRE"/>
    <n v="2616"/>
    <s v="ASE PRINCIPAL EDUCATEUR SPEC."/>
    <n v="331289"/>
    <s v="DUPONT"/>
    <s v="SANDRA"/>
    <n v="0.9"/>
    <n v="0.91400000000000003"/>
    <n v="0.9"/>
    <n v="0.91400000000000003"/>
    <n v="0.9"/>
    <n v="0"/>
    <n v="31"/>
    <n v="31"/>
    <n v="0"/>
    <n v="1"/>
    <n v="0"/>
    <x v="1"/>
    <x v="8"/>
    <x v="0"/>
  </r>
  <r>
    <n v="8714"/>
    <s v="CATTP ADOS"/>
    <n v="0"/>
    <s v="TITULAIRE"/>
    <s v="273A"/>
    <s v="(E) INFIRMIER D.E. CS"/>
    <n v="14130"/>
    <s v="PLAISANCE"/>
    <s v="LAURENT"/>
    <n v="1"/>
    <n v="1"/>
    <n v="1"/>
    <n v="1"/>
    <n v="1"/>
    <n v="0"/>
    <n v="31"/>
    <n v="31"/>
    <n v="0"/>
    <n v="1"/>
    <n v="0"/>
    <x v="0"/>
    <x v="8"/>
    <x v="0"/>
  </r>
  <r>
    <n v="8714"/>
    <s v="CATTP ADOS"/>
    <n v="66"/>
    <s v="PRATICIEN HOSPITALIER"/>
    <s v="M214"/>
    <s v="PRAT. HOSP. N. C. S."/>
    <n v="341227"/>
    <s v="CHASTAN"/>
    <s v="SYLVIE"/>
    <n v="0.3"/>
    <n v="0.3"/>
    <n v="0.3"/>
    <n v="0.3"/>
    <n v="0.3"/>
    <n v="0"/>
    <n v="0"/>
    <n v="0"/>
    <n v="0"/>
    <n v="0"/>
    <n v="0"/>
    <x v="2"/>
    <x v="8"/>
    <x v="2"/>
  </r>
  <r>
    <n v="8734"/>
    <s v="CATTPE BERNAY"/>
    <n v="0"/>
    <s v="TITULAIRE"/>
    <n v="1363"/>
    <s v="ASSISTANT MEDICO-ADM. CE"/>
    <n v="343335"/>
    <s v="BOUDIN"/>
    <s v="CATHERINE"/>
    <n v="0.3"/>
    <n v="0.3"/>
    <n v="0.3"/>
    <n v="0.3"/>
    <n v="0.3"/>
    <n v="0"/>
    <n v="0"/>
    <n v="0"/>
    <n v="0"/>
    <n v="0"/>
    <n v="0"/>
    <x v="3"/>
    <x v="8"/>
    <x v="0"/>
  </r>
  <r>
    <n v="8734"/>
    <s v="CATTPE BERNAY"/>
    <n v="0"/>
    <s v="TITULAIRE"/>
    <n v="1801"/>
    <s v="IDE CADRE SANTE PARAMEDICAL"/>
    <n v="336839"/>
    <s v="SIPOS"/>
    <s v="MARC"/>
    <n v="0.2"/>
    <n v="0.2"/>
    <n v="0.2"/>
    <n v="0.2"/>
    <n v="0.2"/>
    <n v="0"/>
    <n v="0"/>
    <n v="0"/>
    <n v="0"/>
    <n v="0"/>
    <n v="0"/>
    <x v="0"/>
    <x v="8"/>
    <x v="0"/>
  </r>
  <r>
    <n v="8734"/>
    <s v="CATTPE BERNAY"/>
    <n v="0"/>
    <s v="TITULAIRE"/>
    <s v="243A"/>
    <s v="(E) INFIRMIER D.E. CN"/>
    <n v="343379"/>
    <s v="GERBIN"/>
    <s v="RAISSA"/>
    <n v="0.4"/>
    <n v="0.42899999999999999"/>
    <n v="0.4"/>
    <n v="0.42899999999999999"/>
    <n v="0.4"/>
    <n v="0"/>
    <n v="0"/>
    <n v="0"/>
    <n v="0"/>
    <n v="0"/>
    <n v="0"/>
    <x v="0"/>
    <x v="8"/>
    <x v="0"/>
  </r>
  <r>
    <n v="8734"/>
    <s v="CATTPE BERNAY"/>
    <n v="0"/>
    <s v="TITULAIRE"/>
    <n v="2616"/>
    <s v="ASE PRINCIPAL EDUCATEUR SPEC."/>
    <n v="343404"/>
    <s v="SIPOS"/>
    <s v="NADEGE"/>
    <n v="1"/>
    <n v="1"/>
    <n v="1"/>
    <n v="1"/>
    <n v="1"/>
    <n v="0"/>
    <n v="31"/>
    <n v="31"/>
    <n v="0"/>
    <n v="1"/>
    <n v="0"/>
    <x v="1"/>
    <x v="8"/>
    <x v="0"/>
  </r>
  <r>
    <n v="8734"/>
    <s v="CATTPE BERNAY"/>
    <n v="0"/>
    <s v="TITULAIRE"/>
    <s v="273A"/>
    <s v="(E) INFIRMIER D.E. CS"/>
    <n v="342886"/>
    <s v="GESNOUIN"/>
    <s v="CAROLE"/>
    <n v="1"/>
    <n v="1"/>
    <n v="1"/>
    <n v="1"/>
    <n v="1"/>
    <n v="0"/>
    <n v="31"/>
    <n v="31"/>
    <n v="0"/>
    <n v="1"/>
    <n v="0"/>
    <x v="0"/>
    <x v="8"/>
    <x v="0"/>
  </r>
  <r>
    <n v="8734"/>
    <s v="CATTPE BERNAY"/>
    <n v="0"/>
    <s v="TITULAIRE"/>
    <n v="2949"/>
    <s v="ERGOTHERAPEUTE C.N."/>
    <n v="343324"/>
    <s v="TROSCH"/>
    <s v="MATHILDE"/>
    <n v="0.4"/>
    <n v="0.42899999999999999"/>
    <n v="0.4"/>
    <n v="0.42899999999999999"/>
    <n v="0.4"/>
    <n v="0"/>
    <n v="31"/>
    <n v="31"/>
    <n v="0"/>
    <n v="1"/>
    <n v="0"/>
    <x v="0"/>
    <x v="8"/>
    <x v="0"/>
  </r>
  <r>
    <n v="8734"/>
    <s v="CATTPE BERNAY"/>
    <n v="0"/>
    <s v="TITULAIRE"/>
    <s v="2A01"/>
    <s v="INFIRMIER D.E. CAT A GR.1"/>
    <n v="343313"/>
    <s v="PLANSON"/>
    <s v="ESTELLE"/>
    <n v="0.8"/>
    <n v="0.85699999999999998"/>
    <n v="0.8"/>
    <n v="0.85699999999999998"/>
    <n v="0.8"/>
    <n v="0"/>
    <n v="31"/>
    <n v="31"/>
    <n v="0"/>
    <n v="1"/>
    <n v="0"/>
    <x v="0"/>
    <x v="8"/>
    <x v="0"/>
  </r>
  <r>
    <n v="8734"/>
    <s v="CATTPE BERNAY"/>
    <n v="0"/>
    <s v="TITULAIRE"/>
    <n v="3256"/>
    <s v="A.S.H. QUALIFIE C.N."/>
    <n v="343153"/>
    <s v="DIONIS"/>
    <s v="CHRISTELE"/>
    <n v="0.23300000000000001"/>
    <n v="0.23300000000000001"/>
    <n v="0.23300000000000001"/>
    <n v="0.23300000000000001"/>
    <n v="0.23300000000000001"/>
    <n v="0"/>
    <n v="0"/>
    <n v="0"/>
    <n v="0"/>
    <n v="0"/>
    <n v="0"/>
    <x v="0"/>
    <x v="8"/>
    <x v="0"/>
  </r>
  <r>
    <n v="8734"/>
    <s v="CATTPE BERNAY"/>
    <n v="0"/>
    <s v="TITULAIRE"/>
    <n v="6013"/>
    <s v="PSYCHOLOGUE HORS CLASSE"/>
    <n v="337106"/>
    <s v="DEMUYNCK"/>
    <s v="BEATRICE"/>
    <n v="0.4"/>
    <n v="0.42899999999999999"/>
    <n v="0.4"/>
    <n v="0.42899999999999999"/>
    <n v="0.4"/>
    <n v="0"/>
    <n v="0"/>
    <n v="0"/>
    <n v="0"/>
    <n v="0"/>
    <n v="0"/>
    <x v="0"/>
    <x v="8"/>
    <x v="0"/>
  </r>
  <r>
    <n v="8734"/>
    <s v="CATTPE BERNAY"/>
    <n v="21"/>
    <s v="CONTRACT.SUR EMPLOI PERM."/>
    <n v="4437"/>
    <s v="AGENT ENTRETIEN QUALIFIE"/>
    <n v="343120"/>
    <s v="FLEURY"/>
    <s v="SEVERINE"/>
    <n v="0.16700000000000001"/>
    <n v="0.16700000000000001"/>
    <n v="0.16700000000000001"/>
    <n v="0.16700000000000001"/>
    <n v="0.16700000000000001"/>
    <n v="0"/>
    <n v="31"/>
    <n v="31"/>
    <n v="0"/>
    <n v="1"/>
    <n v="0"/>
    <x v="4"/>
    <x v="8"/>
    <x v="3"/>
  </r>
  <r>
    <n v="8734"/>
    <s v="CATTPE BERNAY"/>
    <n v="66"/>
    <s v="PRATICIEN HOSPITALIER"/>
    <s v="M214"/>
    <s v="PRAT. HOSP. N. C. S."/>
    <n v="342810"/>
    <s v="VORONCOVA"/>
    <s v="JULIJA"/>
    <n v="0.1"/>
    <n v="0.1"/>
    <n v="0.1"/>
    <n v="0.1"/>
    <n v="0.1"/>
    <n v="0"/>
    <n v="0"/>
    <n v="0"/>
    <n v="0"/>
    <n v="0"/>
    <n v="0"/>
    <x v="2"/>
    <x v="8"/>
    <x v="2"/>
  </r>
  <r>
    <n v="8754"/>
    <s v="CATTPE ST MICHEL"/>
    <n v="0"/>
    <s v="TITULAIRE"/>
    <n v="2601"/>
    <s v="CADRE SOCIO EDUCATIF"/>
    <n v="21190"/>
    <s v="LAMARRE"/>
    <s v="AGNES"/>
    <n v="0.15"/>
    <n v="0.15"/>
    <n v="0.15"/>
    <n v="0.15"/>
    <n v="0.15"/>
    <n v="0"/>
    <n v="0"/>
    <n v="0"/>
    <n v="0"/>
    <n v="0"/>
    <n v="0"/>
    <x v="1"/>
    <x v="8"/>
    <x v="0"/>
  </r>
  <r>
    <n v="8754"/>
    <s v="CATTPE ST MICHEL"/>
    <n v="0"/>
    <s v="TITULAIRE"/>
    <n v="2616"/>
    <s v="ASE PRINCIPAL EDUCATEUR SPEC."/>
    <n v="24472"/>
    <s v="MITATRE"/>
    <s v="BRIEUC"/>
    <n v="1"/>
    <n v="1"/>
    <n v="1"/>
    <n v="1"/>
    <n v="1"/>
    <n v="0"/>
    <n v="31"/>
    <n v="31"/>
    <n v="0"/>
    <n v="1"/>
    <n v="0"/>
    <x v="1"/>
    <x v="8"/>
    <x v="0"/>
  </r>
  <r>
    <n v="8754"/>
    <s v="CATTPE ST MICHEL"/>
    <n v="0"/>
    <s v="TITULAIRE"/>
    <n v="2616"/>
    <s v="ASE PRINCIPAL EDUCATEUR SPEC."/>
    <n v="331799"/>
    <s v="LEMARIE"/>
    <s v="HELENE"/>
    <n v="1"/>
    <n v="1"/>
    <n v="1"/>
    <n v="1"/>
    <n v="1"/>
    <n v="0"/>
    <n v="31"/>
    <n v="31"/>
    <n v="0"/>
    <n v="1"/>
    <n v="0"/>
    <x v="1"/>
    <x v="8"/>
    <x v="0"/>
  </r>
  <r>
    <n v="8754"/>
    <s v="CATTPE ST MICHEL"/>
    <n v="0"/>
    <s v="TITULAIRE"/>
    <s v="273A"/>
    <s v="(E) INFIRMIER D.E. CS"/>
    <n v="16849"/>
    <s v="FRANCE"/>
    <s v="JEAN-MICHEL"/>
    <n v="1"/>
    <n v="1"/>
    <n v="1"/>
    <n v="1"/>
    <n v="1"/>
    <n v="0"/>
    <n v="31"/>
    <n v="31"/>
    <n v="0"/>
    <n v="1"/>
    <n v="0"/>
    <x v="0"/>
    <x v="8"/>
    <x v="0"/>
  </r>
  <r>
    <n v="8754"/>
    <s v="CATTPE ST MICHEL"/>
    <n v="0"/>
    <s v="TITULAIRE"/>
    <n v="2954"/>
    <s v="PSYCHOMOTRICIEN C.S."/>
    <n v="333590"/>
    <s v="OLIER AVICE"/>
    <s v="NADEGE"/>
    <n v="0.2"/>
    <n v="0.2"/>
    <n v="0.2"/>
    <n v="0.2"/>
    <n v="0.2"/>
    <n v="0"/>
    <n v="0"/>
    <n v="0"/>
    <n v="0"/>
    <n v="0"/>
    <n v="0"/>
    <x v="0"/>
    <x v="8"/>
    <x v="0"/>
  </r>
  <r>
    <n v="8754"/>
    <s v="CATTPE ST MICHEL"/>
    <n v="0"/>
    <s v="TITULAIRE"/>
    <s v="2A01"/>
    <s v="INFIRMIER D.E. CAT A GR.1"/>
    <n v="338313"/>
    <s v="JEANNE"/>
    <s v="CAROLE"/>
    <n v="0.8"/>
    <n v="0.85699999999999998"/>
    <n v="0.8"/>
    <n v="0.85699999999999998"/>
    <n v="0.8"/>
    <n v="0"/>
    <n v="31"/>
    <n v="31"/>
    <n v="0"/>
    <n v="1"/>
    <n v="0"/>
    <x v="0"/>
    <x v="8"/>
    <x v="0"/>
  </r>
  <r>
    <n v="8754"/>
    <s v="CATTPE ST MICHEL"/>
    <n v="0"/>
    <s v="TITULAIRE"/>
    <s v="2A01"/>
    <s v="INFIRMIER D.E. CAT A GR.1"/>
    <n v="342241"/>
    <s v="ROGER"/>
    <s v="JULIETTE"/>
    <n v="1"/>
    <n v="1"/>
    <n v="1"/>
    <n v="1"/>
    <n v="1"/>
    <n v="0"/>
    <n v="31"/>
    <n v="31"/>
    <n v="0"/>
    <n v="1"/>
    <n v="0"/>
    <x v="0"/>
    <x v="8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Effectifs" cacheId="0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>
  <location ref="A3:F9" firstHeaderRow="1" firstDataRow="2" firstDataCol="1" rowPageCount="1" colPageCount="1"/>
  <pivotFields count="23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9">
        <item x="7"/>
        <item x="5"/>
        <item x="3"/>
        <item x="6"/>
        <item x="0"/>
        <item x="1"/>
        <item x="2"/>
        <item x="4"/>
        <item t="default"/>
      </items>
    </pivotField>
    <pivotField axis="axisPage" showAll="0">
      <items count="14">
        <item x="11"/>
        <item x="0"/>
        <item x="9"/>
        <item x="1"/>
        <item x="5"/>
        <item x="8"/>
        <item x="3"/>
        <item x="7"/>
        <item x="2"/>
        <item x="10"/>
        <item x="12"/>
        <item x="4"/>
        <item x="6"/>
        <item t="default"/>
      </items>
    </pivotField>
    <pivotField axis="axisCol" showAll="0">
      <items count="6">
        <item x="4"/>
        <item x="1"/>
        <item x="3"/>
        <item x="0"/>
        <item x="2"/>
        <item t="default"/>
      </items>
    </pivotField>
  </pivotFields>
  <rowFields count="1">
    <field x="20"/>
  </rowFields>
  <rowItems count="5">
    <i>
      <x v="2"/>
    </i>
    <i>
      <x v="4"/>
    </i>
    <i>
      <x v="5"/>
    </i>
    <i>
      <x v="6"/>
    </i>
    <i t="grand">
      <x/>
    </i>
  </rowItems>
  <colFields count="1">
    <field x="22"/>
  </colFields>
  <colItems count="5">
    <i>
      <x v="1"/>
    </i>
    <i>
      <x v="2"/>
    </i>
    <i>
      <x v="3"/>
    </i>
    <i>
      <x v="4"/>
    </i>
    <i t="grand">
      <x/>
    </i>
  </colItems>
  <pageFields count="1">
    <pageField fld="21" item="3" hier="-1"/>
  </pageFields>
  <dataFields count="1">
    <dataField name="Somme de ETPBACT" fld="10" baseField="0" baseItem="0"/>
  </dataField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2" name="Tableau2" displayName="Tableau2" ref="A4:W1354" totalsRowShown="0">
  <sortState ref="A5:W1354">
    <sortCondition ref="W5"/>
  </sortState>
  <tableColumns count="23">
    <tableColumn id="1" name="UF"/>
    <tableColumn id="2" name="Libellé UF"/>
    <tableColumn id="3" name="Statut"/>
    <tableColumn id="4" name="Libellé statut"/>
    <tableColumn id="5" name="Grade"/>
    <tableColumn id="6" name="Libellé grade"/>
    <tableColumn id="7" name="Matricule"/>
    <tableColumn id="8" name="Nom"/>
    <tableColumn id="9" name="Prénom"/>
    <tableColumn id="10" name="ETPPACT"/>
    <tableColumn id="11" name="ETPBACT"/>
    <tableColumn id="12" name="ETPPREM"/>
    <tableColumn id="13" name="ETPBREM"/>
    <tableColumn id="14" name="ETPPPRE"/>
    <tableColumn id="15" name="ETPPABS"/>
    <tableColumn id="16" name="NBJACT"/>
    <tableColumn id="17" name="NBJREM"/>
    <tableColumn id="18" name="NBJABS"/>
    <tableColumn id="19" name="Nb Agents"/>
    <tableColumn id="20" name="Rech Budget"/>
    <tableColumn id="21" name="Rech Filière"/>
    <tableColumn id="22" name="Rech Pole"/>
    <tableColumn id="23" name="Rech Statu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354"/>
  <sheetViews>
    <sheetView workbookViewId="0"/>
  </sheetViews>
  <sheetFormatPr baseColWidth="10" defaultRowHeight="15.75" x14ac:dyDescent="0.25"/>
  <cols>
    <col min="2" max="2" width="11.5" customWidth="1"/>
    <col min="4" max="4" width="23.875" customWidth="1"/>
    <col min="6" max="6" width="13.75" customWidth="1"/>
    <col min="10" max="10" width="17.75" customWidth="1"/>
    <col min="11" max="11" width="20.375" customWidth="1"/>
    <col min="12" max="12" width="12.25" customWidth="1"/>
    <col min="13" max="13" width="12.5" customWidth="1"/>
    <col min="14" max="15" width="11.375" customWidth="1"/>
    <col min="17" max="17" width="11.375" customWidth="1"/>
    <col min="19" max="19" width="11.625" customWidth="1"/>
    <col min="20" max="20" width="13.625" customWidth="1"/>
    <col min="21" max="21" width="30.375" customWidth="1"/>
    <col min="22" max="22" width="24.625" customWidth="1"/>
    <col min="23" max="23" width="22.125" customWidth="1"/>
  </cols>
  <sheetData>
    <row r="1" spans="1:23" x14ac:dyDescent="0.25">
      <c r="J1" s="39">
        <f>SUBTOTAL(9,Tableau2[[#All],[ETPPACT]])</f>
        <v>968.89699999999982</v>
      </c>
      <c r="K1" s="39">
        <f>SUBTOTAL(9,Tableau2[[#All],[ETPBACT]])</f>
        <v>986.07900000000086</v>
      </c>
      <c r="L1" s="39">
        <f>SUBTOTAL(9,Tableau2[[#All],[ETPPREM]])</f>
        <v>959.52799999999979</v>
      </c>
      <c r="M1" s="39">
        <f>SUBTOTAL(9,Tableau2[[#All],[ETPBREM]])</f>
        <v>967.66600000000096</v>
      </c>
      <c r="N1" s="39">
        <f>SUBTOTAL(9,Tableau2[[#All],[ETPPPRE]])</f>
        <v>896.35900000000015</v>
      </c>
      <c r="O1" s="39">
        <f>SUBTOTAL(9,Tableau2[[#All],[ETPPABS]])</f>
        <v>72.538000000000011</v>
      </c>
      <c r="P1" s="39">
        <f>SUBTOTAL(9,Tableau2[[#All],[NBJACT]])</f>
        <v>31557</v>
      </c>
      <c r="Q1" s="39">
        <f>SUBTOTAL(9,Tableau2[[#All],[NBJREM]])</f>
        <v>31261.31</v>
      </c>
      <c r="R1" s="39">
        <f>SUBTOTAL(9,Tableau2[[#All],[NBJABS]])</f>
        <v>2280</v>
      </c>
      <c r="S1" s="39">
        <f>SUBTOTAL(9,Tableau2[[#All],[Nb Agents]])</f>
        <v>1057</v>
      </c>
      <c r="T1" s="39" t="e">
        <f>SUBTOTAL(9,Tableau2[[#All],[Rech Budget]])</f>
        <v>#N/A</v>
      </c>
    </row>
    <row r="4" spans="1:23" x14ac:dyDescent="0.25">
      <c r="A4" t="s">
        <v>52</v>
      </c>
      <c r="B4" t="s">
        <v>53</v>
      </c>
      <c r="C4" t="s">
        <v>54</v>
      </c>
      <c r="D4" t="s">
        <v>55</v>
      </c>
      <c r="E4" t="s">
        <v>56</v>
      </c>
      <c r="F4" t="s">
        <v>57</v>
      </c>
      <c r="G4" t="s">
        <v>58</v>
      </c>
      <c r="H4" t="s">
        <v>59</v>
      </c>
      <c r="I4" t="s">
        <v>60</v>
      </c>
      <c r="J4" t="s">
        <v>61</v>
      </c>
      <c r="K4" t="s">
        <v>62</v>
      </c>
      <c r="L4" t="s">
        <v>63</v>
      </c>
      <c r="M4" t="s">
        <v>64</v>
      </c>
      <c r="N4" t="s">
        <v>65</v>
      </c>
      <c r="O4" t="s">
        <v>66</v>
      </c>
      <c r="P4" t="s">
        <v>67</v>
      </c>
      <c r="Q4" t="s">
        <v>68</v>
      </c>
      <c r="R4" t="s">
        <v>69</v>
      </c>
      <c r="S4" t="s">
        <v>70</v>
      </c>
      <c r="T4" t="s">
        <v>71</v>
      </c>
      <c r="U4" t="s">
        <v>72</v>
      </c>
      <c r="V4" t="s">
        <v>0</v>
      </c>
      <c r="W4" t="s">
        <v>73</v>
      </c>
    </row>
    <row r="5" spans="1:23" x14ac:dyDescent="0.25">
      <c r="A5">
        <v>1355</v>
      </c>
      <c r="B5" t="s">
        <v>321</v>
      </c>
      <c r="C5" t="s">
        <v>322</v>
      </c>
      <c r="D5" t="s">
        <v>323</v>
      </c>
      <c r="E5" t="s">
        <v>324</v>
      </c>
      <c r="F5" t="s">
        <v>323</v>
      </c>
      <c r="G5">
        <v>347347</v>
      </c>
      <c r="H5" t="s">
        <v>217</v>
      </c>
      <c r="I5" t="s">
        <v>171</v>
      </c>
      <c r="J5">
        <v>1</v>
      </c>
      <c r="K5">
        <v>1</v>
      </c>
      <c r="L5">
        <v>1</v>
      </c>
      <c r="M5">
        <v>1</v>
      </c>
      <c r="N5">
        <v>1</v>
      </c>
      <c r="O5">
        <v>0</v>
      </c>
      <c r="P5">
        <v>31</v>
      </c>
      <c r="Q5">
        <v>31</v>
      </c>
      <c r="R5">
        <v>0</v>
      </c>
      <c r="S5">
        <v>1</v>
      </c>
      <c r="T5">
        <v>0</v>
      </c>
      <c r="U5" t="s">
        <v>12</v>
      </c>
      <c r="V5" t="s">
        <v>310</v>
      </c>
      <c r="W5" t="s">
        <v>12</v>
      </c>
    </row>
    <row r="6" spans="1:23" x14ac:dyDescent="0.25">
      <c r="A6">
        <v>1240</v>
      </c>
      <c r="B6" t="s">
        <v>314</v>
      </c>
      <c r="C6" t="s">
        <v>315</v>
      </c>
      <c r="D6" t="s">
        <v>316</v>
      </c>
      <c r="E6" t="s">
        <v>317</v>
      </c>
      <c r="F6" t="s">
        <v>316</v>
      </c>
      <c r="G6">
        <v>347132</v>
      </c>
      <c r="H6" t="s">
        <v>318</v>
      </c>
      <c r="I6" t="s">
        <v>319</v>
      </c>
      <c r="J6">
        <v>1</v>
      </c>
      <c r="K6">
        <v>1</v>
      </c>
      <c r="L6">
        <v>1</v>
      </c>
      <c r="M6">
        <v>1</v>
      </c>
      <c r="N6">
        <v>1</v>
      </c>
      <c r="O6">
        <v>0</v>
      </c>
      <c r="P6">
        <v>31</v>
      </c>
      <c r="Q6">
        <v>31</v>
      </c>
      <c r="R6">
        <v>0</v>
      </c>
      <c r="S6">
        <v>1</v>
      </c>
      <c r="T6">
        <v>0</v>
      </c>
      <c r="U6" t="s">
        <v>12</v>
      </c>
      <c r="V6" t="s">
        <v>320</v>
      </c>
      <c r="W6" t="s">
        <v>12</v>
      </c>
    </row>
    <row r="7" spans="1:23" x14ac:dyDescent="0.25">
      <c r="A7">
        <v>2030</v>
      </c>
      <c r="B7" t="s">
        <v>325</v>
      </c>
      <c r="C7" t="s">
        <v>315</v>
      </c>
      <c r="D7" t="s">
        <v>316</v>
      </c>
      <c r="E7" t="s">
        <v>317</v>
      </c>
      <c r="F7" t="s">
        <v>316</v>
      </c>
      <c r="G7">
        <v>345320</v>
      </c>
      <c r="H7" t="s">
        <v>326</v>
      </c>
      <c r="I7" t="s">
        <v>327</v>
      </c>
      <c r="J7">
        <v>1</v>
      </c>
      <c r="K7">
        <v>1</v>
      </c>
      <c r="L7">
        <v>1</v>
      </c>
      <c r="M7">
        <v>1</v>
      </c>
      <c r="N7">
        <v>1</v>
      </c>
      <c r="O7">
        <v>0</v>
      </c>
      <c r="P7">
        <v>31</v>
      </c>
      <c r="Q7">
        <v>31</v>
      </c>
      <c r="R7">
        <v>0</v>
      </c>
      <c r="S7">
        <v>1</v>
      </c>
      <c r="T7">
        <v>0</v>
      </c>
      <c r="U7" t="s">
        <v>12</v>
      </c>
      <c r="V7" t="s">
        <v>320</v>
      </c>
      <c r="W7" t="s">
        <v>12</v>
      </c>
    </row>
    <row r="8" spans="1:23" x14ac:dyDescent="0.25">
      <c r="A8">
        <v>2030</v>
      </c>
      <c r="B8" t="s">
        <v>325</v>
      </c>
      <c r="C8" t="s">
        <v>315</v>
      </c>
      <c r="D8" t="s">
        <v>316</v>
      </c>
      <c r="E8" t="s">
        <v>317</v>
      </c>
      <c r="F8" t="s">
        <v>316</v>
      </c>
      <c r="G8">
        <v>348458</v>
      </c>
      <c r="H8" t="s">
        <v>328</v>
      </c>
      <c r="I8" t="s">
        <v>329</v>
      </c>
      <c r="J8">
        <v>1</v>
      </c>
      <c r="K8">
        <v>1</v>
      </c>
      <c r="L8">
        <v>1</v>
      </c>
      <c r="M8">
        <v>1</v>
      </c>
      <c r="N8">
        <v>1</v>
      </c>
      <c r="O8">
        <v>0</v>
      </c>
      <c r="P8">
        <v>31</v>
      </c>
      <c r="Q8">
        <v>31</v>
      </c>
      <c r="R8">
        <v>0</v>
      </c>
      <c r="S8">
        <v>1</v>
      </c>
      <c r="T8">
        <v>0</v>
      </c>
      <c r="U8" t="s">
        <v>12</v>
      </c>
      <c r="V8" t="s">
        <v>320</v>
      </c>
      <c r="W8" t="s">
        <v>12</v>
      </c>
    </row>
    <row r="9" spans="1:23" x14ac:dyDescent="0.25">
      <c r="A9">
        <v>2210</v>
      </c>
      <c r="B9" t="s">
        <v>330</v>
      </c>
      <c r="C9" t="s">
        <v>322</v>
      </c>
      <c r="D9" t="s">
        <v>323</v>
      </c>
      <c r="E9" t="s">
        <v>324</v>
      </c>
      <c r="F9" t="s">
        <v>323</v>
      </c>
      <c r="G9">
        <v>346719</v>
      </c>
      <c r="H9" t="s">
        <v>331</v>
      </c>
      <c r="I9" t="s">
        <v>332</v>
      </c>
      <c r="J9">
        <v>1</v>
      </c>
      <c r="K9">
        <v>1</v>
      </c>
      <c r="L9">
        <v>1</v>
      </c>
      <c r="M9">
        <v>1</v>
      </c>
      <c r="N9">
        <v>1</v>
      </c>
      <c r="O9">
        <v>0</v>
      </c>
      <c r="P9">
        <v>31</v>
      </c>
      <c r="Q9">
        <v>31</v>
      </c>
      <c r="R9">
        <v>0</v>
      </c>
      <c r="S9">
        <v>1</v>
      </c>
      <c r="T9">
        <v>0</v>
      </c>
      <c r="U9" t="s">
        <v>12</v>
      </c>
      <c r="V9" t="s">
        <v>320</v>
      </c>
      <c r="W9" t="s">
        <v>12</v>
      </c>
    </row>
    <row r="10" spans="1:23" x14ac:dyDescent="0.25">
      <c r="A10">
        <v>2210</v>
      </c>
      <c r="B10" t="s">
        <v>330</v>
      </c>
      <c r="C10" t="s">
        <v>322</v>
      </c>
      <c r="D10" t="s">
        <v>323</v>
      </c>
      <c r="E10" t="s">
        <v>324</v>
      </c>
      <c r="F10" t="s">
        <v>323</v>
      </c>
      <c r="G10">
        <v>348120</v>
      </c>
      <c r="H10" t="s">
        <v>333</v>
      </c>
      <c r="I10" t="s">
        <v>334</v>
      </c>
      <c r="J10">
        <v>1</v>
      </c>
      <c r="K10">
        <v>1</v>
      </c>
      <c r="L10">
        <v>1</v>
      </c>
      <c r="M10">
        <v>1</v>
      </c>
      <c r="N10">
        <v>1</v>
      </c>
      <c r="O10">
        <v>0</v>
      </c>
      <c r="P10">
        <v>31</v>
      </c>
      <c r="Q10">
        <v>31</v>
      </c>
      <c r="R10">
        <v>0</v>
      </c>
      <c r="S10">
        <v>1</v>
      </c>
      <c r="T10">
        <v>0</v>
      </c>
      <c r="U10" t="s">
        <v>12</v>
      </c>
      <c r="V10" t="s">
        <v>320</v>
      </c>
      <c r="W10" t="s">
        <v>12</v>
      </c>
    </row>
    <row r="11" spans="1:23" x14ac:dyDescent="0.25">
      <c r="A11">
        <v>2211</v>
      </c>
      <c r="B11" t="s">
        <v>335</v>
      </c>
      <c r="C11" t="s">
        <v>315</v>
      </c>
      <c r="D11" t="s">
        <v>316</v>
      </c>
      <c r="E11" t="s">
        <v>317</v>
      </c>
      <c r="F11" t="s">
        <v>316</v>
      </c>
      <c r="G11">
        <v>347761</v>
      </c>
      <c r="H11" t="s">
        <v>336</v>
      </c>
      <c r="I11" t="s">
        <v>337</v>
      </c>
      <c r="J11">
        <v>1</v>
      </c>
      <c r="K11">
        <v>1</v>
      </c>
      <c r="L11">
        <v>1</v>
      </c>
      <c r="M11">
        <v>1</v>
      </c>
      <c r="N11">
        <v>1</v>
      </c>
      <c r="O11">
        <v>0</v>
      </c>
      <c r="P11">
        <v>31</v>
      </c>
      <c r="Q11">
        <v>31</v>
      </c>
      <c r="R11">
        <v>0</v>
      </c>
      <c r="S11">
        <v>1</v>
      </c>
      <c r="T11">
        <v>0</v>
      </c>
      <c r="U11" t="s">
        <v>12</v>
      </c>
      <c r="V11" t="s">
        <v>320</v>
      </c>
      <c r="W11" t="s">
        <v>12</v>
      </c>
    </row>
    <row r="12" spans="1:23" x14ac:dyDescent="0.25">
      <c r="A12">
        <v>2220</v>
      </c>
      <c r="B12" t="s">
        <v>338</v>
      </c>
      <c r="C12" t="s">
        <v>315</v>
      </c>
      <c r="D12" t="s">
        <v>316</v>
      </c>
      <c r="E12" t="s">
        <v>317</v>
      </c>
      <c r="F12" t="s">
        <v>316</v>
      </c>
      <c r="G12">
        <v>348447</v>
      </c>
      <c r="H12" t="s">
        <v>339</v>
      </c>
      <c r="I12" t="s">
        <v>158</v>
      </c>
      <c r="J12">
        <v>1</v>
      </c>
      <c r="K12">
        <v>1</v>
      </c>
      <c r="L12">
        <v>1</v>
      </c>
      <c r="M12">
        <v>1</v>
      </c>
      <c r="N12">
        <v>1</v>
      </c>
      <c r="O12">
        <v>0</v>
      </c>
      <c r="P12">
        <v>31</v>
      </c>
      <c r="Q12">
        <v>31</v>
      </c>
      <c r="R12">
        <v>0</v>
      </c>
      <c r="S12">
        <v>1</v>
      </c>
      <c r="T12">
        <v>0</v>
      </c>
      <c r="U12" t="s">
        <v>12</v>
      </c>
      <c r="V12" t="s">
        <v>320</v>
      </c>
      <c r="W12" t="s">
        <v>12</v>
      </c>
    </row>
    <row r="13" spans="1:23" x14ac:dyDescent="0.25">
      <c r="A13">
        <v>2310</v>
      </c>
      <c r="B13" t="s">
        <v>340</v>
      </c>
      <c r="C13" t="s">
        <v>315</v>
      </c>
      <c r="D13" t="s">
        <v>316</v>
      </c>
      <c r="E13" t="s">
        <v>317</v>
      </c>
      <c r="F13" t="s">
        <v>316</v>
      </c>
      <c r="G13">
        <v>347998</v>
      </c>
      <c r="H13" t="s">
        <v>341</v>
      </c>
      <c r="I13" t="s">
        <v>342</v>
      </c>
      <c r="J13">
        <v>1</v>
      </c>
      <c r="K13">
        <v>1</v>
      </c>
      <c r="L13">
        <v>1</v>
      </c>
      <c r="M13">
        <v>1</v>
      </c>
      <c r="N13">
        <v>1</v>
      </c>
      <c r="O13">
        <v>0</v>
      </c>
      <c r="P13">
        <v>31</v>
      </c>
      <c r="Q13">
        <v>31</v>
      </c>
      <c r="R13">
        <v>0</v>
      </c>
      <c r="S13">
        <v>1</v>
      </c>
      <c r="T13">
        <v>0</v>
      </c>
      <c r="U13" t="s">
        <v>12</v>
      </c>
      <c r="V13" t="s">
        <v>320</v>
      </c>
      <c r="W13" t="s">
        <v>12</v>
      </c>
    </row>
    <row r="14" spans="1:23" x14ac:dyDescent="0.25">
      <c r="A14">
        <v>1193</v>
      </c>
      <c r="B14" t="s">
        <v>687</v>
      </c>
      <c r="C14">
        <v>25</v>
      </c>
      <c r="D14" t="s">
        <v>95</v>
      </c>
      <c r="E14">
        <v>6012</v>
      </c>
      <c r="F14" t="s">
        <v>101</v>
      </c>
      <c r="G14">
        <v>347728</v>
      </c>
      <c r="H14" t="s">
        <v>688</v>
      </c>
      <c r="I14" t="s">
        <v>689</v>
      </c>
      <c r="J14">
        <v>0.5</v>
      </c>
      <c r="K14">
        <v>0.5</v>
      </c>
      <c r="L14">
        <v>0.5</v>
      </c>
      <c r="M14">
        <v>0.5</v>
      </c>
      <c r="N14">
        <v>0.5</v>
      </c>
      <c r="O14">
        <v>0</v>
      </c>
      <c r="P14">
        <v>31</v>
      </c>
      <c r="Q14">
        <v>31</v>
      </c>
      <c r="R14">
        <v>0</v>
      </c>
      <c r="S14">
        <v>1</v>
      </c>
      <c r="T14">
        <v>0</v>
      </c>
      <c r="U14" t="s">
        <v>9</v>
      </c>
      <c r="V14" t="s">
        <v>690</v>
      </c>
      <c r="W14" t="s">
        <v>4</v>
      </c>
    </row>
    <row r="15" spans="1:23" x14ac:dyDescent="0.25">
      <c r="A15">
        <v>6550</v>
      </c>
      <c r="B15" t="s">
        <v>74</v>
      </c>
      <c r="C15">
        <v>20</v>
      </c>
      <c r="D15" t="s">
        <v>75</v>
      </c>
      <c r="E15">
        <v>1423</v>
      </c>
      <c r="F15" t="s">
        <v>76</v>
      </c>
      <c r="G15">
        <v>342026</v>
      </c>
      <c r="H15" t="s">
        <v>77</v>
      </c>
      <c r="I15" t="s">
        <v>78</v>
      </c>
      <c r="J15">
        <v>1</v>
      </c>
      <c r="K15">
        <v>1</v>
      </c>
      <c r="L15">
        <v>1</v>
      </c>
      <c r="M15">
        <v>1</v>
      </c>
      <c r="N15">
        <v>1</v>
      </c>
      <c r="O15">
        <v>0</v>
      </c>
      <c r="P15">
        <v>31</v>
      </c>
      <c r="Q15">
        <v>31</v>
      </c>
      <c r="R15">
        <v>0</v>
      </c>
      <c r="S15">
        <v>1</v>
      </c>
      <c r="T15">
        <v>0</v>
      </c>
      <c r="U15" t="s">
        <v>8</v>
      </c>
      <c r="V15" t="s">
        <v>51</v>
      </c>
      <c r="W15" t="s">
        <v>4</v>
      </c>
    </row>
    <row r="16" spans="1:23" x14ac:dyDescent="0.25">
      <c r="A16">
        <v>200</v>
      </c>
      <c r="B16" t="s">
        <v>91</v>
      </c>
      <c r="C16">
        <v>20</v>
      </c>
      <c r="D16" t="s">
        <v>75</v>
      </c>
      <c r="E16">
        <v>3256</v>
      </c>
      <c r="F16" t="s">
        <v>92</v>
      </c>
      <c r="G16">
        <v>343812</v>
      </c>
      <c r="H16" t="s">
        <v>93</v>
      </c>
      <c r="I16" t="s">
        <v>94</v>
      </c>
      <c r="J16">
        <v>1</v>
      </c>
      <c r="K16">
        <v>1</v>
      </c>
      <c r="L16">
        <v>1</v>
      </c>
      <c r="M16">
        <v>1</v>
      </c>
      <c r="N16">
        <v>1</v>
      </c>
      <c r="O16">
        <v>0</v>
      </c>
      <c r="P16">
        <v>31</v>
      </c>
      <c r="Q16">
        <v>31</v>
      </c>
      <c r="R16">
        <v>0</v>
      </c>
      <c r="S16">
        <v>1</v>
      </c>
      <c r="T16">
        <v>0</v>
      </c>
      <c r="U16" t="s">
        <v>9</v>
      </c>
      <c r="V16" t="s">
        <v>51</v>
      </c>
      <c r="W16" t="s">
        <v>4</v>
      </c>
    </row>
    <row r="17" spans="1:23" x14ac:dyDescent="0.25">
      <c r="A17">
        <v>200</v>
      </c>
      <c r="B17" t="s">
        <v>91</v>
      </c>
      <c r="C17">
        <v>25</v>
      </c>
      <c r="D17" t="s">
        <v>95</v>
      </c>
      <c r="E17">
        <v>3001</v>
      </c>
      <c r="F17" t="s">
        <v>96</v>
      </c>
      <c r="G17">
        <v>347783</v>
      </c>
      <c r="H17" t="s">
        <v>97</v>
      </c>
      <c r="I17" t="s">
        <v>98</v>
      </c>
      <c r="J17">
        <v>4.8000000000000001E-2</v>
      </c>
      <c r="K17">
        <v>4.8000000000000001E-2</v>
      </c>
      <c r="L17">
        <v>4.8000000000000001E-2</v>
      </c>
      <c r="M17">
        <v>4.8000000000000001E-2</v>
      </c>
      <c r="N17">
        <v>4.8000000000000001E-2</v>
      </c>
      <c r="O17">
        <v>0</v>
      </c>
      <c r="P17">
        <v>2</v>
      </c>
      <c r="Q17">
        <v>2</v>
      </c>
      <c r="R17">
        <v>0</v>
      </c>
      <c r="S17">
        <v>1</v>
      </c>
      <c r="T17">
        <v>0</v>
      </c>
      <c r="U17" t="s">
        <v>9</v>
      </c>
      <c r="V17" t="s">
        <v>51</v>
      </c>
      <c r="W17" t="s">
        <v>4</v>
      </c>
    </row>
    <row r="18" spans="1:23" x14ac:dyDescent="0.25">
      <c r="A18">
        <v>200</v>
      </c>
      <c r="B18" t="s">
        <v>91</v>
      </c>
      <c r="C18">
        <v>25</v>
      </c>
      <c r="D18" t="s">
        <v>95</v>
      </c>
      <c r="E18">
        <v>3001</v>
      </c>
      <c r="F18" t="s">
        <v>96</v>
      </c>
      <c r="G18">
        <v>348108</v>
      </c>
      <c r="H18" t="s">
        <v>99</v>
      </c>
      <c r="I18" t="s">
        <v>100</v>
      </c>
      <c r="J18">
        <v>3.2000000000000001E-2</v>
      </c>
      <c r="K18">
        <v>3.2000000000000001E-2</v>
      </c>
      <c r="L18">
        <v>3.2000000000000001E-2</v>
      </c>
      <c r="M18">
        <v>3.2000000000000001E-2</v>
      </c>
      <c r="N18">
        <v>3.2000000000000001E-2</v>
      </c>
      <c r="O18">
        <v>0</v>
      </c>
      <c r="P18">
        <v>1</v>
      </c>
      <c r="Q18">
        <v>1</v>
      </c>
      <c r="R18">
        <v>0</v>
      </c>
      <c r="S18">
        <v>1</v>
      </c>
      <c r="T18">
        <v>0</v>
      </c>
      <c r="U18" t="s">
        <v>9</v>
      </c>
      <c r="V18" t="s">
        <v>51</v>
      </c>
      <c r="W18" t="s">
        <v>4</v>
      </c>
    </row>
    <row r="19" spans="1:23" x14ac:dyDescent="0.25">
      <c r="A19">
        <v>210</v>
      </c>
      <c r="B19" t="s">
        <v>113</v>
      </c>
      <c r="C19">
        <v>20</v>
      </c>
      <c r="D19" t="s">
        <v>75</v>
      </c>
      <c r="E19" t="s">
        <v>109</v>
      </c>
      <c r="F19" t="s">
        <v>110</v>
      </c>
      <c r="G19">
        <v>346741</v>
      </c>
      <c r="H19" t="s">
        <v>114</v>
      </c>
      <c r="I19" t="s">
        <v>115</v>
      </c>
      <c r="J19">
        <v>1</v>
      </c>
      <c r="K19">
        <v>1</v>
      </c>
      <c r="L19">
        <v>1</v>
      </c>
      <c r="M19">
        <v>1</v>
      </c>
      <c r="N19">
        <v>1</v>
      </c>
      <c r="O19">
        <v>0</v>
      </c>
      <c r="P19">
        <v>31</v>
      </c>
      <c r="Q19">
        <v>31</v>
      </c>
      <c r="R19">
        <v>0</v>
      </c>
      <c r="S19">
        <v>1</v>
      </c>
      <c r="T19">
        <v>0</v>
      </c>
      <c r="U19" t="s">
        <v>9</v>
      </c>
      <c r="V19" t="s">
        <v>51</v>
      </c>
      <c r="W19" t="s">
        <v>4</v>
      </c>
    </row>
    <row r="20" spans="1:23" x14ac:dyDescent="0.25">
      <c r="A20">
        <v>210</v>
      </c>
      <c r="B20" t="s">
        <v>113</v>
      </c>
      <c r="C20">
        <v>20</v>
      </c>
      <c r="D20" t="s">
        <v>75</v>
      </c>
      <c r="E20">
        <v>3256</v>
      </c>
      <c r="F20" t="s">
        <v>92</v>
      </c>
      <c r="G20">
        <v>346424</v>
      </c>
      <c r="H20" t="s">
        <v>116</v>
      </c>
      <c r="I20" t="s">
        <v>117</v>
      </c>
      <c r="J20">
        <v>1</v>
      </c>
      <c r="K20">
        <v>1</v>
      </c>
      <c r="L20">
        <v>1</v>
      </c>
      <c r="M20">
        <v>1</v>
      </c>
      <c r="N20">
        <v>1</v>
      </c>
      <c r="O20">
        <v>0</v>
      </c>
      <c r="P20">
        <v>31</v>
      </c>
      <c r="Q20">
        <v>31</v>
      </c>
      <c r="R20">
        <v>0</v>
      </c>
      <c r="S20">
        <v>1</v>
      </c>
      <c r="T20">
        <v>0</v>
      </c>
      <c r="U20" t="s">
        <v>9</v>
      </c>
      <c r="V20" t="s">
        <v>51</v>
      </c>
      <c r="W20" t="s">
        <v>4</v>
      </c>
    </row>
    <row r="21" spans="1:23" x14ac:dyDescent="0.25">
      <c r="A21">
        <v>210</v>
      </c>
      <c r="B21" t="s">
        <v>113</v>
      </c>
      <c r="C21">
        <v>20</v>
      </c>
      <c r="D21" t="s">
        <v>75</v>
      </c>
      <c r="E21">
        <v>3256</v>
      </c>
      <c r="F21" t="s">
        <v>92</v>
      </c>
      <c r="G21">
        <v>346650</v>
      </c>
      <c r="H21" t="s">
        <v>118</v>
      </c>
      <c r="I21" t="s">
        <v>119</v>
      </c>
      <c r="J21">
        <v>1</v>
      </c>
      <c r="K21">
        <v>1</v>
      </c>
      <c r="L21">
        <v>1</v>
      </c>
      <c r="M21">
        <v>1</v>
      </c>
      <c r="N21">
        <v>1</v>
      </c>
      <c r="O21">
        <v>0</v>
      </c>
      <c r="P21">
        <v>31</v>
      </c>
      <c r="Q21">
        <v>31</v>
      </c>
      <c r="R21">
        <v>0</v>
      </c>
      <c r="S21">
        <v>1</v>
      </c>
      <c r="T21">
        <v>0</v>
      </c>
      <c r="U21" t="s">
        <v>9</v>
      </c>
      <c r="V21" t="s">
        <v>51</v>
      </c>
      <c r="W21" t="s">
        <v>4</v>
      </c>
    </row>
    <row r="22" spans="1:23" x14ac:dyDescent="0.25">
      <c r="A22">
        <v>4533</v>
      </c>
      <c r="B22" t="s">
        <v>120</v>
      </c>
      <c r="C22">
        <v>20</v>
      </c>
      <c r="D22" t="s">
        <v>75</v>
      </c>
      <c r="E22" t="s">
        <v>109</v>
      </c>
      <c r="F22" t="s">
        <v>110</v>
      </c>
      <c r="G22">
        <v>13738</v>
      </c>
      <c r="H22" t="s">
        <v>121</v>
      </c>
      <c r="I22" t="s">
        <v>122</v>
      </c>
      <c r="J22">
        <v>0.2</v>
      </c>
      <c r="K22">
        <v>0.2</v>
      </c>
      <c r="L22">
        <v>0.2</v>
      </c>
      <c r="M22">
        <v>0.2</v>
      </c>
      <c r="N22">
        <v>0.2</v>
      </c>
      <c r="O22">
        <v>0</v>
      </c>
      <c r="P22">
        <v>31</v>
      </c>
      <c r="Q22">
        <v>31</v>
      </c>
      <c r="R22">
        <v>0</v>
      </c>
      <c r="S22">
        <v>1</v>
      </c>
      <c r="T22">
        <v>0</v>
      </c>
      <c r="U22" t="s">
        <v>9</v>
      </c>
      <c r="V22" t="s">
        <v>51</v>
      </c>
      <c r="W22" t="s">
        <v>4</v>
      </c>
    </row>
    <row r="23" spans="1:23" x14ac:dyDescent="0.25">
      <c r="A23">
        <v>6540</v>
      </c>
      <c r="B23" t="s">
        <v>106</v>
      </c>
      <c r="C23">
        <v>20</v>
      </c>
      <c r="D23" t="s">
        <v>75</v>
      </c>
      <c r="E23" t="s">
        <v>109</v>
      </c>
      <c r="F23" t="s">
        <v>110</v>
      </c>
      <c r="G23">
        <v>3836</v>
      </c>
      <c r="H23" t="s">
        <v>111</v>
      </c>
      <c r="I23" t="s">
        <v>112</v>
      </c>
      <c r="J23">
        <v>0.5</v>
      </c>
      <c r="K23">
        <v>0.5</v>
      </c>
      <c r="L23">
        <v>0.5</v>
      </c>
      <c r="M23">
        <v>0.5</v>
      </c>
      <c r="N23">
        <v>0.5</v>
      </c>
      <c r="O23">
        <v>0</v>
      </c>
      <c r="P23">
        <v>31</v>
      </c>
      <c r="Q23">
        <v>31</v>
      </c>
      <c r="R23">
        <v>0</v>
      </c>
      <c r="S23">
        <v>1</v>
      </c>
      <c r="T23">
        <v>0</v>
      </c>
      <c r="U23" t="s">
        <v>9</v>
      </c>
      <c r="V23" t="s">
        <v>51</v>
      </c>
      <c r="W23" t="s">
        <v>4</v>
      </c>
    </row>
    <row r="24" spans="1:23" x14ac:dyDescent="0.25">
      <c r="A24">
        <v>6540</v>
      </c>
      <c r="B24" t="s">
        <v>106</v>
      </c>
      <c r="C24">
        <v>20</v>
      </c>
      <c r="D24" t="s">
        <v>75</v>
      </c>
      <c r="E24">
        <v>6012</v>
      </c>
      <c r="F24" t="s">
        <v>101</v>
      </c>
      <c r="G24">
        <v>346286</v>
      </c>
      <c r="H24" t="s">
        <v>104</v>
      </c>
      <c r="I24" t="s">
        <v>105</v>
      </c>
      <c r="J24">
        <v>0.5</v>
      </c>
      <c r="K24">
        <v>0.5</v>
      </c>
      <c r="L24">
        <v>0.5</v>
      </c>
      <c r="M24">
        <v>0.5</v>
      </c>
      <c r="N24">
        <v>0.45200000000000001</v>
      </c>
      <c r="O24">
        <v>4.8000000000000001E-2</v>
      </c>
      <c r="P24">
        <v>31</v>
      </c>
      <c r="Q24">
        <v>31</v>
      </c>
      <c r="R24">
        <v>3</v>
      </c>
      <c r="S24">
        <v>1</v>
      </c>
      <c r="T24">
        <v>0</v>
      </c>
      <c r="U24" t="s">
        <v>9</v>
      </c>
      <c r="V24" t="s">
        <v>51</v>
      </c>
      <c r="W24" t="s">
        <v>4</v>
      </c>
    </row>
    <row r="25" spans="1:23" x14ac:dyDescent="0.25">
      <c r="A25">
        <v>6540</v>
      </c>
      <c r="B25" t="s">
        <v>106</v>
      </c>
      <c r="C25">
        <v>20</v>
      </c>
      <c r="D25" t="s">
        <v>75</v>
      </c>
      <c r="E25">
        <v>6012</v>
      </c>
      <c r="F25" t="s">
        <v>101</v>
      </c>
      <c r="G25">
        <v>346322</v>
      </c>
      <c r="H25" t="s">
        <v>107</v>
      </c>
      <c r="I25" t="s">
        <v>108</v>
      </c>
      <c r="J25">
        <v>0.19600000000000001</v>
      </c>
      <c r="K25">
        <v>0.19600000000000001</v>
      </c>
      <c r="L25">
        <v>0.19600000000000001</v>
      </c>
      <c r="M25">
        <v>0.19600000000000001</v>
      </c>
      <c r="N25">
        <v>0.19600000000000001</v>
      </c>
      <c r="O25">
        <v>0</v>
      </c>
      <c r="P25">
        <v>0</v>
      </c>
      <c r="Q25">
        <v>0</v>
      </c>
      <c r="R25">
        <v>0</v>
      </c>
      <c r="S25">
        <v>0</v>
      </c>
      <c r="T25">
        <v>0</v>
      </c>
      <c r="U25" t="s">
        <v>9</v>
      </c>
      <c r="V25" t="s">
        <v>51</v>
      </c>
      <c r="W25" t="s">
        <v>4</v>
      </c>
    </row>
    <row r="26" spans="1:23" x14ac:dyDescent="0.25">
      <c r="A26">
        <v>6550</v>
      </c>
      <c r="B26" t="s">
        <v>74</v>
      </c>
      <c r="C26">
        <v>20</v>
      </c>
      <c r="D26" t="s">
        <v>75</v>
      </c>
      <c r="E26">
        <v>6012</v>
      </c>
      <c r="F26" t="s">
        <v>101</v>
      </c>
      <c r="G26">
        <v>346286</v>
      </c>
      <c r="H26" t="s">
        <v>104</v>
      </c>
      <c r="I26" t="s">
        <v>105</v>
      </c>
      <c r="J26">
        <v>0.5</v>
      </c>
      <c r="K26">
        <v>0.5</v>
      </c>
      <c r="L26">
        <v>0.5</v>
      </c>
      <c r="M26">
        <v>0.5</v>
      </c>
      <c r="N26">
        <v>0.45200000000000001</v>
      </c>
      <c r="O26">
        <v>4.8000000000000001E-2</v>
      </c>
      <c r="P26">
        <v>0</v>
      </c>
      <c r="Q26">
        <v>0</v>
      </c>
      <c r="R26">
        <v>0</v>
      </c>
      <c r="S26">
        <v>0</v>
      </c>
      <c r="T26">
        <v>0</v>
      </c>
      <c r="U26" t="s">
        <v>9</v>
      </c>
      <c r="V26" t="s">
        <v>51</v>
      </c>
      <c r="W26" t="s">
        <v>4</v>
      </c>
    </row>
    <row r="27" spans="1:23" x14ac:dyDescent="0.25">
      <c r="A27">
        <v>6550</v>
      </c>
      <c r="B27" t="s">
        <v>74</v>
      </c>
      <c r="C27">
        <v>20</v>
      </c>
      <c r="D27" t="s">
        <v>75</v>
      </c>
      <c r="E27">
        <v>6012</v>
      </c>
      <c r="F27" t="s">
        <v>101</v>
      </c>
      <c r="G27">
        <v>347819</v>
      </c>
      <c r="H27" t="s">
        <v>102</v>
      </c>
      <c r="I27" t="s">
        <v>103</v>
      </c>
      <c r="J27">
        <v>0.7</v>
      </c>
      <c r="K27">
        <v>0.7</v>
      </c>
      <c r="L27">
        <v>0.7</v>
      </c>
      <c r="M27">
        <v>0.7</v>
      </c>
      <c r="N27">
        <v>0.7</v>
      </c>
      <c r="O27">
        <v>0</v>
      </c>
      <c r="P27">
        <v>31</v>
      </c>
      <c r="Q27">
        <v>31</v>
      </c>
      <c r="R27">
        <v>0</v>
      </c>
      <c r="S27">
        <v>1</v>
      </c>
      <c r="T27">
        <v>0</v>
      </c>
      <c r="U27" t="s">
        <v>9</v>
      </c>
      <c r="V27" t="s">
        <v>51</v>
      </c>
      <c r="W27" t="s">
        <v>4</v>
      </c>
    </row>
    <row r="28" spans="1:23" x14ac:dyDescent="0.25">
      <c r="A28">
        <v>1015</v>
      </c>
      <c r="B28" t="s">
        <v>366</v>
      </c>
      <c r="C28">
        <v>20</v>
      </c>
      <c r="D28" t="s">
        <v>75</v>
      </c>
      <c r="E28">
        <v>1423</v>
      </c>
      <c r="F28" t="s">
        <v>76</v>
      </c>
      <c r="G28">
        <v>348470</v>
      </c>
      <c r="H28" t="s">
        <v>367</v>
      </c>
      <c r="I28" t="s">
        <v>368</v>
      </c>
      <c r="J28">
        <v>0.5</v>
      </c>
      <c r="K28">
        <v>0.5</v>
      </c>
      <c r="L28">
        <v>0.5</v>
      </c>
      <c r="M28">
        <v>0.5</v>
      </c>
      <c r="N28">
        <v>0.5</v>
      </c>
      <c r="O28">
        <v>0</v>
      </c>
      <c r="P28">
        <v>0</v>
      </c>
      <c r="Q28">
        <v>0</v>
      </c>
      <c r="R28">
        <v>0</v>
      </c>
      <c r="S28">
        <v>0</v>
      </c>
      <c r="T28">
        <v>0</v>
      </c>
      <c r="U28" t="s">
        <v>8</v>
      </c>
      <c r="V28" t="s">
        <v>310</v>
      </c>
      <c r="W28" t="s">
        <v>4</v>
      </c>
    </row>
    <row r="29" spans="1:23" x14ac:dyDescent="0.25">
      <c r="A29">
        <v>1020</v>
      </c>
      <c r="B29" t="s">
        <v>369</v>
      </c>
      <c r="C29">
        <v>20</v>
      </c>
      <c r="D29" t="s">
        <v>75</v>
      </c>
      <c r="E29">
        <v>1423</v>
      </c>
      <c r="F29" t="s">
        <v>76</v>
      </c>
      <c r="G29">
        <v>348560</v>
      </c>
      <c r="H29" t="s">
        <v>370</v>
      </c>
      <c r="I29" t="s">
        <v>371</v>
      </c>
      <c r="J29">
        <v>0.77400000000000002</v>
      </c>
      <c r="K29">
        <v>0.77400000000000002</v>
      </c>
      <c r="L29">
        <v>0.77400000000000002</v>
      </c>
      <c r="M29">
        <v>0.77400000000000002</v>
      </c>
      <c r="N29">
        <v>0.77400000000000002</v>
      </c>
      <c r="O29">
        <v>0</v>
      </c>
      <c r="P29">
        <v>24</v>
      </c>
      <c r="Q29">
        <v>24</v>
      </c>
      <c r="R29">
        <v>0</v>
      </c>
      <c r="S29">
        <v>1</v>
      </c>
      <c r="T29">
        <v>0</v>
      </c>
      <c r="U29" t="s">
        <v>8</v>
      </c>
      <c r="V29" t="s">
        <v>310</v>
      </c>
      <c r="W29" t="s">
        <v>4</v>
      </c>
    </row>
    <row r="30" spans="1:23" x14ac:dyDescent="0.25">
      <c r="A30">
        <v>1025</v>
      </c>
      <c r="B30" t="s">
        <v>372</v>
      </c>
      <c r="C30">
        <v>20</v>
      </c>
      <c r="D30" t="s">
        <v>75</v>
      </c>
      <c r="E30">
        <v>1423</v>
      </c>
      <c r="F30" t="s">
        <v>76</v>
      </c>
      <c r="G30">
        <v>348470</v>
      </c>
      <c r="H30" t="s">
        <v>367</v>
      </c>
      <c r="I30" t="s">
        <v>368</v>
      </c>
      <c r="J30">
        <v>0.5</v>
      </c>
      <c r="K30">
        <v>0.5</v>
      </c>
      <c r="L30">
        <v>0.5</v>
      </c>
      <c r="M30">
        <v>0.5</v>
      </c>
      <c r="N30">
        <v>0.5</v>
      </c>
      <c r="O30">
        <v>0</v>
      </c>
      <c r="P30">
        <v>31</v>
      </c>
      <c r="Q30">
        <v>31</v>
      </c>
      <c r="R30">
        <v>0</v>
      </c>
      <c r="S30">
        <v>1</v>
      </c>
      <c r="T30">
        <v>0</v>
      </c>
      <c r="U30" t="s">
        <v>8</v>
      </c>
      <c r="V30" t="s">
        <v>310</v>
      </c>
      <c r="W30" t="s">
        <v>4</v>
      </c>
    </row>
    <row r="31" spans="1:23" x14ac:dyDescent="0.25">
      <c r="A31">
        <v>1071</v>
      </c>
      <c r="B31" t="s">
        <v>373</v>
      </c>
      <c r="C31">
        <v>20</v>
      </c>
      <c r="D31" t="s">
        <v>75</v>
      </c>
      <c r="E31">
        <v>1423</v>
      </c>
      <c r="F31" t="s">
        <v>76</v>
      </c>
      <c r="G31">
        <v>345240</v>
      </c>
      <c r="H31" t="s">
        <v>374</v>
      </c>
      <c r="I31" t="s">
        <v>140</v>
      </c>
      <c r="J31">
        <v>1</v>
      </c>
      <c r="K31">
        <v>1</v>
      </c>
      <c r="L31">
        <v>1</v>
      </c>
      <c r="M31">
        <v>1</v>
      </c>
      <c r="N31">
        <v>1</v>
      </c>
      <c r="O31">
        <v>0</v>
      </c>
      <c r="P31">
        <v>31</v>
      </c>
      <c r="Q31">
        <v>31</v>
      </c>
      <c r="R31">
        <v>0</v>
      </c>
      <c r="S31">
        <v>1</v>
      </c>
      <c r="T31">
        <v>0</v>
      </c>
      <c r="U31" t="s">
        <v>8</v>
      </c>
      <c r="V31" t="s">
        <v>310</v>
      </c>
      <c r="W31" t="s">
        <v>4</v>
      </c>
    </row>
    <row r="32" spans="1:23" x14ac:dyDescent="0.25">
      <c r="A32">
        <v>1115</v>
      </c>
      <c r="B32" t="s">
        <v>375</v>
      </c>
      <c r="C32">
        <v>20</v>
      </c>
      <c r="D32" t="s">
        <v>75</v>
      </c>
      <c r="E32">
        <v>1423</v>
      </c>
      <c r="F32" t="s">
        <v>76</v>
      </c>
      <c r="G32">
        <v>347176</v>
      </c>
      <c r="H32" t="s">
        <v>376</v>
      </c>
      <c r="I32" t="s">
        <v>229</v>
      </c>
      <c r="J32">
        <v>1</v>
      </c>
      <c r="K32">
        <v>1</v>
      </c>
      <c r="L32">
        <v>1</v>
      </c>
      <c r="M32">
        <v>1</v>
      </c>
      <c r="N32">
        <v>1</v>
      </c>
      <c r="O32">
        <v>0</v>
      </c>
      <c r="P32">
        <v>31</v>
      </c>
      <c r="Q32">
        <v>31</v>
      </c>
      <c r="R32">
        <v>0</v>
      </c>
      <c r="S32">
        <v>1</v>
      </c>
      <c r="T32">
        <v>0</v>
      </c>
      <c r="U32" t="s">
        <v>8</v>
      </c>
      <c r="V32" t="s">
        <v>310</v>
      </c>
      <c r="W32" t="s">
        <v>4</v>
      </c>
    </row>
    <row r="33" spans="1:23" x14ac:dyDescent="0.25">
      <c r="A33">
        <v>1125</v>
      </c>
      <c r="B33" t="s">
        <v>684</v>
      </c>
      <c r="C33">
        <v>20</v>
      </c>
      <c r="D33" t="s">
        <v>75</v>
      </c>
      <c r="E33">
        <v>6013</v>
      </c>
      <c r="F33" t="s">
        <v>172</v>
      </c>
      <c r="G33">
        <v>347085</v>
      </c>
      <c r="H33" t="s">
        <v>685</v>
      </c>
      <c r="I33" t="s">
        <v>686</v>
      </c>
      <c r="J33">
        <v>0.3</v>
      </c>
      <c r="K33">
        <v>0.3</v>
      </c>
      <c r="L33">
        <v>0.3</v>
      </c>
      <c r="M33">
        <v>0.3</v>
      </c>
      <c r="N33">
        <v>0.3</v>
      </c>
      <c r="O33">
        <v>0</v>
      </c>
      <c r="P33">
        <v>31</v>
      </c>
      <c r="Q33">
        <v>31</v>
      </c>
      <c r="R33">
        <v>0</v>
      </c>
      <c r="S33">
        <v>1</v>
      </c>
      <c r="T33">
        <v>0</v>
      </c>
      <c r="U33" t="s">
        <v>9</v>
      </c>
      <c r="V33" t="s">
        <v>310</v>
      </c>
      <c r="W33" t="s">
        <v>4</v>
      </c>
    </row>
    <row r="34" spans="1:23" x14ac:dyDescent="0.25">
      <c r="A34">
        <v>1151</v>
      </c>
      <c r="B34" t="s">
        <v>481</v>
      </c>
      <c r="C34">
        <v>20</v>
      </c>
      <c r="D34" t="s">
        <v>75</v>
      </c>
      <c r="E34">
        <v>3001</v>
      </c>
      <c r="F34" t="s">
        <v>96</v>
      </c>
      <c r="G34">
        <v>340406</v>
      </c>
      <c r="H34" t="s">
        <v>634</v>
      </c>
      <c r="I34" t="s">
        <v>635</v>
      </c>
      <c r="J34">
        <v>0.32300000000000001</v>
      </c>
      <c r="K34">
        <v>0.32300000000000001</v>
      </c>
      <c r="L34">
        <v>0.32300000000000001</v>
      </c>
      <c r="M34">
        <v>0.32300000000000001</v>
      </c>
      <c r="N34">
        <v>0.32300000000000001</v>
      </c>
      <c r="O34">
        <v>0</v>
      </c>
      <c r="P34">
        <v>10</v>
      </c>
      <c r="Q34">
        <v>10</v>
      </c>
      <c r="R34">
        <v>0</v>
      </c>
      <c r="S34">
        <v>1</v>
      </c>
      <c r="T34">
        <v>0</v>
      </c>
      <c r="U34" t="s">
        <v>9</v>
      </c>
      <c r="V34" t="s">
        <v>310</v>
      </c>
      <c r="W34" t="s">
        <v>4</v>
      </c>
    </row>
    <row r="35" spans="1:23" x14ac:dyDescent="0.25">
      <c r="A35">
        <v>1151</v>
      </c>
      <c r="B35" t="s">
        <v>481</v>
      </c>
      <c r="C35">
        <v>20</v>
      </c>
      <c r="D35" t="s">
        <v>75</v>
      </c>
      <c r="E35">
        <v>3001</v>
      </c>
      <c r="F35" t="s">
        <v>96</v>
      </c>
      <c r="G35">
        <v>340417</v>
      </c>
      <c r="H35" t="s">
        <v>572</v>
      </c>
      <c r="I35" t="s">
        <v>573</v>
      </c>
      <c r="J35">
        <v>0.77400000000000002</v>
      </c>
      <c r="K35">
        <v>0.77400000000000002</v>
      </c>
      <c r="L35">
        <v>0.77400000000000002</v>
      </c>
      <c r="M35">
        <v>0.77400000000000002</v>
      </c>
      <c r="N35">
        <v>0.77400000000000002</v>
      </c>
      <c r="O35">
        <v>0</v>
      </c>
      <c r="P35">
        <v>24</v>
      </c>
      <c r="Q35">
        <v>24</v>
      </c>
      <c r="R35">
        <v>0</v>
      </c>
      <c r="S35">
        <v>1</v>
      </c>
      <c r="T35">
        <v>0</v>
      </c>
      <c r="U35" t="s">
        <v>9</v>
      </c>
      <c r="V35" t="s">
        <v>310</v>
      </c>
      <c r="W35" t="s">
        <v>4</v>
      </c>
    </row>
    <row r="36" spans="1:23" x14ac:dyDescent="0.25">
      <c r="A36">
        <v>1151</v>
      </c>
      <c r="B36" t="s">
        <v>481</v>
      </c>
      <c r="C36">
        <v>20</v>
      </c>
      <c r="D36" t="s">
        <v>75</v>
      </c>
      <c r="E36">
        <v>3001</v>
      </c>
      <c r="F36" t="s">
        <v>96</v>
      </c>
      <c r="G36">
        <v>341613</v>
      </c>
      <c r="H36" t="s">
        <v>636</v>
      </c>
      <c r="I36" t="s">
        <v>637</v>
      </c>
      <c r="J36">
        <v>0.67700000000000005</v>
      </c>
      <c r="K36">
        <v>0.67700000000000005</v>
      </c>
      <c r="L36">
        <v>0.67700000000000005</v>
      </c>
      <c r="M36">
        <v>0.67700000000000005</v>
      </c>
      <c r="N36">
        <v>0.67700000000000005</v>
      </c>
      <c r="O36">
        <v>0</v>
      </c>
      <c r="P36">
        <v>21</v>
      </c>
      <c r="Q36">
        <v>21</v>
      </c>
      <c r="R36">
        <v>0</v>
      </c>
      <c r="S36">
        <v>1</v>
      </c>
      <c r="T36">
        <v>0</v>
      </c>
      <c r="U36" t="s">
        <v>9</v>
      </c>
      <c r="V36" t="s">
        <v>310</v>
      </c>
      <c r="W36" t="s">
        <v>4</v>
      </c>
    </row>
    <row r="37" spans="1:23" x14ac:dyDescent="0.25">
      <c r="A37">
        <v>1151</v>
      </c>
      <c r="B37" t="s">
        <v>481</v>
      </c>
      <c r="C37">
        <v>20</v>
      </c>
      <c r="D37" t="s">
        <v>75</v>
      </c>
      <c r="E37">
        <v>3256</v>
      </c>
      <c r="F37" t="s">
        <v>92</v>
      </c>
      <c r="G37">
        <v>342627</v>
      </c>
      <c r="H37" t="s">
        <v>574</v>
      </c>
      <c r="I37" t="s">
        <v>78</v>
      </c>
      <c r="J37">
        <v>0.32300000000000001</v>
      </c>
      <c r="K37">
        <v>0.32300000000000001</v>
      </c>
      <c r="L37">
        <v>0.32300000000000001</v>
      </c>
      <c r="M37">
        <v>0.32300000000000001</v>
      </c>
      <c r="N37">
        <v>0.32300000000000001</v>
      </c>
      <c r="O37">
        <v>0</v>
      </c>
      <c r="P37">
        <v>10</v>
      </c>
      <c r="Q37">
        <v>10</v>
      </c>
      <c r="R37">
        <v>0</v>
      </c>
      <c r="S37">
        <v>1</v>
      </c>
      <c r="T37">
        <v>0</v>
      </c>
      <c r="U37" t="s">
        <v>9</v>
      </c>
      <c r="V37" t="s">
        <v>310</v>
      </c>
      <c r="W37" t="s">
        <v>4</v>
      </c>
    </row>
    <row r="38" spans="1:23" x14ac:dyDescent="0.25">
      <c r="A38">
        <v>1365</v>
      </c>
      <c r="B38" t="s">
        <v>691</v>
      </c>
      <c r="C38">
        <v>25</v>
      </c>
      <c r="D38" t="s">
        <v>95</v>
      </c>
      <c r="E38">
        <v>3001</v>
      </c>
      <c r="F38" t="s">
        <v>96</v>
      </c>
      <c r="G38">
        <v>348108</v>
      </c>
      <c r="H38" t="s">
        <v>99</v>
      </c>
      <c r="I38" t="s">
        <v>100</v>
      </c>
      <c r="J38">
        <v>0.22600000000000001</v>
      </c>
      <c r="K38">
        <v>0.22600000000000001</v>
      </c>
      <c r="L38">
        <v>0.22600000000000001</v>
      </c>
      <c r="M38">
        <v>0.22600000000000001</v>
      </c>
      <c r="N38">
        <v>0.22600000000000001</v>
      </c>
      <c r="O38">
        <v>0</v>
      </c>
      <c r="P38">
        <v>7</v>
      </c>
      <c r="Q38">
        <v>7</v>
      </c>
      <c r="R38">
        <v>0</v>
      </c>
      <c r="S38">
        <v>1</v>
      </c>
      <c r="T38">
        <v>0</v>
      </c>
      <c r="U38" t="s">
        <v>9</v>
      </c>
      <c r="V38" t="s">
        <v>310</v>
      </c>
      <c r="W38" t="s">
        <v>4</v>
      </c>
    </row>
    <row r="39" spans="1:23" x14ac:dyDescent="0.25">
      <c r="A39">
        <v>1365</v>
      </c>
      <c r="B39" t="s">
        <v>691</v>
      </c>
      <c r="C39">
        <v>25</v>
      </c>
      <c r="D39" t="s">
        <v>95</v>
      </c>
      <c r="E39">
        <v>3001</v>
      </c>
      <c r="F39" t="s">
        <v>96</v>
      </c>
      <c r="G39">
        <v>348593</v>
      </c>
      <c r="H39" t="s">
        <v>586</v>
      </c>
      <c r="I39" t="s">
        <v>587</v>
      </c>
      <c r="J39">
        <v>0.129</v>
      </c>
      <c r="K39">
        <v>0.129</v>
      </c>
      <c r="L39">
        <v>0.129</v>
      </c>
      <c r="M39">
        <v>0.129</v>
      </c>
      <c r="N39">
        <v>0.129</v>
      </c>
      <c r="O39">
        <v>0</v>
      </c>
      <c r="P39">
        <v>4</v>
      </c>
      <c r="Q39">
        <v>4</v>
      </c>
      <c r="R39">
        <v>0</v>
      </c>
      <c r="S39">
        <v>1</v>
      </c>
      <c r="T39">
        <v>0</v>
      </c>
      <c r="U39" t="s">
        <v>9</v>
      </c>
      <c r="V39" t="s">
        <v>310</v>
      </c>
      <c r="W39" t="s">
        <v>4</v>
      </c>
    </row>
    <row r="40" spans="1:23" x14ac:dyDescent="0.25">
      <c r="A40">
        <v>1115</v>
      </c>
      <c r="B40" t="s">
        <v>375</v>
      </c>
      <c r="C40">
        <v>20</v>
      </c>
      <c r="D40" t="s">
        <v>75</v>
      </c>
      <c r="E40">
        <v>2617</v>
      </c>
      <c r="F40" t="s">
        <v>264</v>
      </c>
      <c r="G40">
        <v>348130</v>
      </c>
      <c r="H40" t="s">
        <v>1407</v>
      </c>
      <c r="I40" t="s">
        <v>1408</v>
      </c>
      <c r="J40">
        <v>0.5</v>
      </c>
      <c r="K40">
        <v>0.5</v>
      </c>
      <c r="L40">
        <v>0.5</v>
      </c>
      <c r="M40">
        <v>0.5</v>
      </c>
      <c r="N40">
        <v>0.5</v>
      </c>
      <c r="O40">
        <v>0</v>
      </c>
      <c r="P40">
        <v>31</v>
      </c>
      <c r="Q40">
        <v>31</v>
      </c>
      <c r="R40">
        <v>0</v>
      </c>
      <c r="S40">
        <v>1</v>
      </c>
      <c r="T40">
        <v>0</v>
      </c>
      <c r="U40" t="s">
        <v>10</v>
      </c>
      <c r="V40" t="s">
        <v>310</v>
      </c>
      <c r="W40" t="s">
        <v>4</v>
      </c>
    </row>
    <row r="41" spans="1:23" x14ac:dyDescent="0.25">
      <c r="A41">
        <v>1375</v>
      </c>
      <c r="B41" t="s">
        <v>1409</v>
      </c>
      <c r="C41">
        <v>20</v>
      </c>
      <c r="D41" t="s">
        <v>75</v>
      </c>
      <c r="E41">
        <v>1370</v>
      </c>
      <c r="F41" t="s">
        <v>1410</v>
      </c>
      <c r="G41">
        <v>346923</v>
      </c>
      <c r="H41" t="s">
        <v>1411</v>
      </c>
      <c r="I41" t="s">
        <v>138</v>
      </c>
      <c r="J41">
        <v>0.8</v>
      </c>
      <c r="K41">
        <v>0.85699999999999998</v>
      </c>
      <c r="L41">
        <v>0.8</v>
      </c>
      <c r="M41">
        <v>0.85699999999999998</v>
      </c>
      <c r="N41">
        <v>0.8</v>
      </c>
      <c r="O41">
        <v>0</v>
      </c>
      <c r="P41">
        <v>31</v>
      </c>
      <c r="Q41">
        <v>31</v>
      </c>
      <c r="R41">
        <v>0</v>
      </c>
      <c r="S41">
        <v>1</v>
      </c>
      <c r="T41">
        <v>0</v>
      </c>
      <c r="U41" t="s">
        <v>10</v>
      </c>
      <c r="V41" t="s">
        <v>310</v>
      </c>
      <c r="W41" t="s">
        <v>4</v>
      </c>
    </row>
    <row r="42" spans="1:23" x14ac:dyDescent="0.25">
      <c r="A42">
        <v>1215</v>
      </c>
      <c r="B42" t="s">
        <v>484</v>
      </c>
      <c r="C42">
        <v>20</v>
      </c>
      <c r="D42" t="s">
        <v>75</v>
      </c>
      <c r="E42">
        <v>5745</v>
      </c>
      <c r="F42" t="s">
        <v>1587</v>
      </c>
      <c r="G42">
        <v>341238</v>
      </c>
      <c r="H42" t="s">
        <v>1588</v>
      </c>
      <c r="I42" t="s">
        <v>677</v>
      </c>
      <c r="J42">
        <v>1</v>
      </c>
      <c r="K42">
        <v>1</v>
      </c>
      <c r="L42">
        <v>1</v>
      </c>
      <c r="M42">
        <v>1</v>
      </c>
      <c r="N42">
        <v>1</v>
      </c>
      <c r="O42">
        <v>0</v>
      </c>
      <c r="P42">
        <v>31</v>
      </c>
      <c r="Q42">
        <v>31</v>
      </c>
      <c r="R42">
        <v>0</v>
      </c>
      <c r="S42">
        <v>1</v>
      </c>
      <c r="T42">
        <v>0</v>
      </c>
      <c r="U42" t="s">
        <v>14</v>
      </c>
      <c r="V42" t="s">
        <v>310</v>
      </c>
      <c r="W42" t="s">
        <v>4</v>
      </c>
    </row>
    <row r="43" spans="1:23" x14ac:dyDescent="0.25">
      <c r="A43">
        <v>4151</v>
      </c>
      <c r="B43" t="s">
        <v>692</v>
      </c>
      <c r="C43">
        <v>20</v>
      </c>
      <c r="D43" t="s">
        <v>75</v>
      </c>
      <c r="E43" t="s">
        <v>109</v>
      </c>
      <c r="F43" t="s">
        <v>110</v>
      </c>
      <c r="G43">
        <v>3461</v>
      </c>
      <c r="H43" t="s">
        <v>693</v>
      </c>
      <c r="I43" t="s">
        <v>694</v>
      </c>
      <c r="J43">
        <v>0.5</v>
      </c>
      <c r="K43">
        <v>0.5</v>
      </c>
      <c r="L43">
        <v>0.5</v>
      </c>
      <c r="M43">
        <v>0.5</v>
      </c>
      <c r="N43">
        <v>0.5</v>
      </c>
      <c r="O43">
        <v>0</v>
      </c>
      <c r="P43">
        <v>31</v>
      </c>
      <c r="Q43">
        <v>31</v>
      </c>
      <c r="R43">
        <v>0</v>
      </c>
      <c r="S43">
        <v>1</v>
      </c>
      <c r="T43">
        <v>0</v>
      </c>
      <c r="U43" t="s">
        <v>9</v>
      </c>
      <c r="V43" t="s">
        <v>311</v>
      </c>
      <c r="W43" t="s">
        <v>4</v>
      </c>
    </row>
    <row r="44" spans="1:23" x14ac:dyDescent="0.25">
      <c r="A44">
        <v>4151</v>
      </c>
      <c r="B44" t="s">
        <v>692</v>
      </c>
      <c r="C44">
        <v>20</v>
      </c>
      <c r="D44" t="s">
        <v>75</v>
      </c>
      <c r="E44">
        <v>6012</v>
      </c>
      <c r="F44" t="s">
        <v>101</v>
      </c>
      <c r="G44">
        <v>346210</v>
      </c>
      <c r="H44" t="s">
        <v>468</v>
      </c>
      <c r="I44" t="s">
        <v>426</v>
      </c>
      <c r="J44">
        <v>0.4</v>
      </c>
      <c r="K44">
        <v>0.4</v>
      </c>
      <c r="L44">
        <v>0.4</v>
      </c>
      <c r="M44">
        <v>0.4</v>
      </c>
      <c r="N44">
        <v>0.4</v>
      </c>
      <c r="O44">
        <v>0</v>
      </c>
      <c r="P44">
        <v>31</v>
      </c>
      <c r="Q44">
        <v>31</v>
      </c>
      <c r="R44">
        <v>0</v>
      </c>
      <c r="S44">
        <v>1</v>
      </c>
      <c r="T44">
        <v>0</v>
      </c>
      <c r="U44" t="s">
        <v>9</v>
      </c>
      <c r="V44" t="s">
        <v>311</v>
      </c>
      <c r="W44" t="s">
        <v>4</v>
      </c>
    </row>
    <row r="45" spans="1:23" x14ac:dyDescent="0.25">
      <c r="A45">
        <v>4151</v>
      </c>
      <c r="B45" t="s">
        <v>692</v>
      </c>
      <c r="C45">
        <v>25</v>
      </c>
      <c r="D45" t="s">
        <v>95</v>
      </c>
      <c r="E45" t="s">
        <v>109</v>
      </c>
      <c r="F45" t="s">
        <v>110</v>
      </c>
      <c r="G45">
        <v>348050</v>
      </c>
      <c r="H45" t="s">
        <v>695</v>
      </c>
      <c r="I45" t="s">
        <v>696</v>
      </c>
      <c r="J45">
        <v>0.77400000000000002</v>
      </c>
      <c r="K45">
        <v>0.77400000000000002</v>
      </c>
      <c r="L45">
        <v>0.77400000000000002</v>
      </c>
      <c r="M45">
        <v>0.77400000000000002</v>
      </c>
      <c r="N45">
        <v>0.77400000000000002</v>
      </c>
      <c r="O45">
        <v>0</v>
      </c>
      <c r="P45">
        <v>24</v>
      </c>
      <c r="Q45">
        <v>24</v>
      </c>
      <c r="R45">
        <v>0</v>
      </c>
      <c r="S45">
        <v>1</v>
      </c>
      <c r="T45">
        <v>0</v>
      </c>
      <c r="U45" t="s">
        <v>9</v>
      </c>
      <c r="V45" t="s">
        <v>311</v>
      </c>
      <c r="W45" t="s">
        <v>4</v>
      </c>
    </row>
    <row r="46" spans="1:23" x14ac:dyDescent="0.25">
      <c r="A46">
        <v>4151</v>
      </c>
      <c r="B46" t="s">
        <v>692</v>
      </c>
      <c r="C46">
        <v>25</v>
      </c>
      <c r="D46" t="s">
        <v>95</v>
      </c>
      <c r="E46" t="s">
        <v>109</v>
      </c>
      <c r="F46" t="s">
        <v>110</v>
      </c>
      <c r="G46">
        <v>348549</v>
      </c>
      <c r="H46" t="s">
        <v>697</v>
      </c>
      <c r="I46" t="s">
        <v>698</v>
      </c>
      <c r="J46">
        <v>1</v>
      </c>
      <c r="K46">
        <v>1</v>
      </c>
      <c r="L46">
        <v>1</v>
      </c>
      <c r="M46">
        <v>1</v>
      </c>
      <c r="N46">
        <v>1</v>
      </c>
      <c r="O46">
        <v>0</v>
      </c>
      <c r="P46">
        <v>31</v>
      </c>
      <c r="Q46">
        <v>31</v>
      </c>
      <c r="R46">
        <v>0</v>
      </c>
      <c r="S46">
        <v>1</v>
      </c>
      <c r="T46">
        <v>0</v>
      </c>
      <c r="U46" t="s">
        <v>9</v>
      </c>
      <c r="V46" t="s">
        <v>311</v>
      </c>
      <c r="W46" t="s">
        <v>4</v>
      </c>
    </row>
    <row r="47" spans="1:23" x14ac:dyDescent="0.25">
      <c r="A47">
        <v>4151</v>
      </c>
      <c r="B47" t="s">
        <v>692</v>
      </c>
      <c r="C47">
        <v>25</v>
      </c>
      <c r="D47" t="s">
        <v>95</v>
      </c>
      <c r="E47">
        <v>3001</v>
      </c>
      <c r="F47" t="s">
        <v>96</v>
      </c>
      <c r="G47">
        <v>346559</v>
      </c>
      <c r="H47" t="s">
        <v>699</v>
      </c>
      <c r="I47" t="s">
        <v>700</v>
      </c>
      <c r="J47">
        <v>9.7000000000000003E-2</v>
      </c>
      <c r="K47">
        <v>9.7000000000000003E-2</v>
      </c>
      <c r="L47">
        <v>9.7000000000000003E-2</v>
      </c>
      <c r="M47">
        <v>9.7000000000000003E-2</v>
      </c>
      <c r="N47">
        <v>9.7000000000000003E-2</v>
      </c>
      <c r="O47">
        <v>0</v>
      </c>
      <c r="P47">
        <v>3</v>
      </c>
      <c r="Q47">
        <v>3</v>
      </c>
      <c r="R47">
        <v>0</v>
      </c>
      <c r="S47">
        <v>1</v>
      </c>
      <c r="T47">
        <v>0</v>
      </c>
      <c r="U47" t="s">
        <v>9</v>
      </c>
      <c r="V47" t="s">
        <v>311</v>
      </c>
      <c r="W47" t="s">
        <v>4</v>
      </c>
    </row>
    <row r="48" spans="1:23" x14ac:dyDescent="0.25">
      <c r="A48">
        <v>4151</v>
      </c>
      <c r="B48" t="s">
        <v>692</v>
      </c>
      <c r="C48">
        <v>25</v>
      </c>
      <c r="D48" t="s">
        <v>95</v>
      </c>
      <c r="E48">
        <v>3001</v>
      </c>
      <c r="F48" t="s">
        <v>96</v>
      </c>
      <c r="G48">
        <v>348006</v>
      </c>
      <c r="H48" t="s">
        <v>701</v>
      </c>
      <c r="I48" t="s">
        <v>702</v>
      </c>
      <c r="J48">
        <v>0.90300000000000002</v>
      </c>
      <c r="K48">
        <v>0.90300000000000002</v>
      </c>
      <c r="L48">
        <v>0.90300000000000002</v>
      </c>
      <c r="M48">
        <v>0.90300000000000002</v>
      </c>
      <c r="N48">
        <v>0.90300000000000002</v>
      </c>
      <c r="O48">
        <v>0</v>
      </c>
      <c r="P48">
        <v>28</v>
      </c>
      <c r="Q48">
        <v>28</v>
      </c>
      <c r="R48">
        <v>0</v>
      </c>
      <c r="S48">
        <v>1</v>
      </c>
      <c r="T48">
        <v>0</v>
      </c>
      <c r="U48" t="s">
        <v>9</v>
      </c>
      <c r="V48" t="s">
        <v>311</v>
      </c>
      <c r="W48" t="s">
        <v>4</v>
      </c>
    </row>
    <row r="49" spans="1:23" x14ac:dyDescent="0.25">
      <c r="A49">
        <v>4151</v>
      </c>
      <c r="B49" t="s">
        <v>692</v>
      </c>
      <c r="C49">
        <v>25</v>
      </c>
      <c r="D49" t="s">
        <v>95</v>
      </c>
      <c r="E49">
        <v>3256</v>
      </c>
      <c r="F49" t="s">
        <v>92</v>
      </c>
      <c r="G49">
        <v>341715</v>
      </c>
      <c r="H49" t="s">
        <v>703</v>
      </c>
      <c r="I49" t="s">
        <v>211</v>
      </c>
      <c r="J49">
        <v>1</v>
      </c>
      <c r="K49">
        <v>1</v>
      </c>
      <c r="L49">
        <v>1</v>
      </c>
      <c r="M49">
        <v>1</v>
      </c>
      <c r="N49">
        <v>1</v>
      </c>
      <c r="O49">
        <v>0</v>
      </c>
      <c r="P49">
        <v>31</v>
      </c>
      <c r="Q49">
        <v>31</v>
      </c>
      <c r="R49">
        <v>0</v>
      </c>
      <c r="S49">
        <v>1</v>
      </c>
      <c r="T49">
        <v>0</v>
      </c>
      <c r="U49" t="s">
        <v>9</v>
      </c>
      <c r="V49" t="s">
        <v>311</v>
      </c>
      <c r="W49" t="s">
        <v>4</v>
      </c>
    </row>
    <row r="50" spans="1:23" x14ac:dyDescent="0.25">
      <c r="A50">
        <v>4151</v>
      </c>
      <c r="B50" t="s">
        <v>692</v>
      </c>
      <c r="C50">
        <v>25</v>
      </c>
      <c r="D50" t="s">
        <v>95</v>
      </c>
      <c r="E50">
        <v>3256</v>
      </c>
      <c r="F50" t="s">
        <v>92</v>
      </c>
      <c r="G50">
        <v>347921</v>
      </c>
      <c r="H50" t="s">
        <v>704</v>
      </c>
      <c r="I50" t="s">
        <v>705</v>
      </c>
      <c r="J50">
        <v>1</v>
      </c>
      <c r="K50">
        <v>1</v>
      </c>
      <c r="L50">
        <v>1</v>
      </c>
      <c r="M50">
        <v>1</v>
      </c>
      <c r="N50">
        <v>1</v>
      </c>
      <c r="O50">
        <v>0</v>
      </c>
      <c r="P50">
        <v>31</v>
      </c>
      <c r="Q50">
        <v>31</v>
      </c>
      <c r="R50">
        <v>0</v>
      </c>
      <c r="S50">
        <v>1</v>
      </c>
      <c r="T50">
        <v>0</v>
      </c>
      <c r="U50" t="s">
        <v>9</v>
      </c>
      <c r="V50" t="s">
        <v>311</v>
      </c>
      <c r="W50" t="s">
        <v>4</v>
      </c>
    </row>
    <row r="51" spans="1:23" x14ac:dyDescent="0.25">
      <c r="A51">
        <v>5151</v>
      </c>
      <c r="B51" t="s">
        <v>710</v>
      </c>
      <c r="C51">
        <v>20</v>
      </c>
      <c r="D51" t="s">
        <v>75</v>
      </c>
      <c r="E51" t="s">
        <v>109</v>
      </c>
      <c r="F51" t="s">
        <v>110</v>
      </c>
      <c r="G51">
        <v>345782</v>
      </c>
      <c r="H51" t="s">
        <v>711</v>
      </c>
      <c r="I51" t="s">
        <v>712</v>
      </c>
      <c r="J51">
        <v>1</v>
      </c>
      <c r="K51">
        <v>1</v>
      </c>
      <c r="L51">
        <v>1</v>
      </c>
      <c r="M51">
        <v>1</v>
      </c>
      <c r="N51">
        <v>1</v>
      </c>
      <c r="O51">
        <v>0</v>
      </c>
      <c r="P51">
        <v>31</v>
      </c>
      <c r="Q51">
        <v>31</v>
      </c>
      <c r="R51">
        <v>0</v>
      </c>
      <c r="S51">
        <v>1</v>
      </c>
      <c r="T51">
        <v>0</v>
      </c>
      <c r="U51" t="s">
        <v>9</v>
      </c>
      <c r="V51" t="s">
        <v>311</v>
      </c>
      <c r="W51" t="s">
        <v>4</v>
      </c>
    </row>
    <row r="52" spans="1:23" x14ac:dyDescent="0.25">
      <c r="A52">
        <v>5151</v>
      </c>
      <c r="B52" t="s">
        <v>710</v>
      </c>
      <c r="C52">
        <v>20</v>
      </c>
      <c r="D52" t="s">
        <v>75</v>
      </c>
      <c r="E52">
        <v>3001</v>
      </c>
      <c r="F52" t="s">
        <v>96</v>
      </c>
      <c r="G52">
        <v>331314</v>
      </c>
      <c r="H52" t="s">
        <v>523</v>
      </c>
      <c r="I52" t="s">
        <v>593</v>
      </c>
      <c r="J52">
        <v>1</v>
      </c>
      <c r="K52">
        <v>1</v>
      </c>
      <c r="L52">
        <v>1</v>
      </c>
      <c r="M52">
        <v>1</v>
      </c>
      <c r="N52">
        <v>1</v>
      </c>
      <c r="O52">
        <v>0</v>
      </c>
      <c r="P52">
        <v>31</v>
      </c>
      <c r="Q52">
        <v>31</v>
      </c>
      <c r="R52">
        <v>0</v>
      </c>
      <c r="S52">
        <v>1</v>
      </c>
      <c r="T52">
        <v>0</v>
      </c>
      <c r="U52" t="s">
        <v>9</v>
      </c>
      <c r="V52" t="s">
        <v>311</v>
      </c>
      <c r="W52" t="s">
        <v>4</v>
      </c>
    </row>
    <row r="53" spans="1:23" x14ac:dyDescent="0.25">
      <c r="A53">
        <v>5151</v>
      </c>
      <c r="B53" t="s">
        <v>710</v>
      </c>
      <c r="C53">
        <v>20</v>
      </c>
      <c r="D53" t="s">
        <v>75</v>
      </c>
      <c r="E53">
        <v>3001</v>
      </c>
      <c r="F53" t="s">
        <v>96</v>
      </c>
      <c r="G53">
        <v>347530</v>
      </c>
      <c r="H53" t="s">
        <v>713</v>
      </c>
      <c r="I53" t="s">
        <v>714</v>
      </c>
      <c r="J53">
        <v>1</v>
      </c>
      <c r="K53">
        <v>1</v>
      </c>
      <c r="L53">
        <v>1</v>
      </c>
      <c r="M53">
        <v>1</v>
      </c>
      <c r="N53">
        <v>1</v>
      </c>
      <c r="O53">
        <v>0</v>
      </c>
      <c r="P53">
        <v>31</v>
      </c>
      <c r="Q53">
        <v>31</v>
      </c>
      <c r="R53">
        <v>0</v>
      </c>
      <c r="S53">
        <v>1</v>
      </c>
      <c r="T53">
        <v>0</v>
      </c>
      <c r="U53" t="s">
        <v>9</v>
      </c>
      <c r="V53" t="s">
        <v>311</v>
      </c>
      <c r="W53" t="s">
        <v>4</v>
      </c>
    </row>
    <row r="54" spans="1:23" x14ac:dyDescent="0.25">
      <c r="A54">
        <v>5151</v>
      </c>
      <c r="B54" t="s">
        <v>710</v>
      </c>
      <c r="C54">
        <v>20</v>
      </c>
      <c r="D54" t="s">
        <v>75</v>
      </c>
      <c r="E54">
        <v>3256</v>
      </c>
      <c r="F54" t="s">
        <v>92</v>
      </c>
      <c r="G54">
        <v>344892</v>
      </c>
      <c r="H54" t="s">
        <v>715</v>
      </c>
      <c r="I54" t="s">
        <v>716</v>
      </c>
      <c r="J54">
        <v>1</v>
      </c>
      <c r="K54">
        <v>1</v>
      </c>
      <c r="L54">
        <v>1</v>
      </c>
      <c r="M54">
        <v>1</v>
      </c>
      <c r="N54">
        <v>1</v>
      </c>
      <c r="O54">
        <v>0</v>
      </c>
      <c r="P54">
        <v>31</v>
      </c>
      <c r="Q54">
        <v>31</v>
      </c>
      <c r="R54">
        <v>0</v>
      </c>
      <c r="S54">
        <v>1</v>
      </c>
      <c r="T54">
        <v>0</v>
      </c>
      <c r="U54" t="s">
        <v>9</v>
      </c>
      <c r="V54" t="s">
        <v>311</v>
      </c>
      <c r="W54" t="s">
        <v>4</v>
      </c>
    </row>
    <row r="55" spans="1:23" x14ac:dyDescent="0.25">
      <c r="A55">
        <v>5151</v>
      </c>
      <c r="B55" t="s">
        <v>710</v>
      </c>
      <c r="C55">
        <v>20</v>
      </c>
      <c r="D55" t="s">
        <v>75</v>
      </c>
      <c r="E55">
        <v>3256</v>
      </c>
      <c r="F55" t="s">
        <v>92</v>
      </c>
      <c r="G55">
        <v>345126</v>
      </c>
      <c r="H55" t="s">
        <v>717</v>
      </c>
      <c r="I55" t="s">
        <v>718</v>
      </c>
      <c r="J55">
        <v>1</v>
      </c>
      <c r="K55">
        <v>1</v>
      </c>
      <c r="L55">
        <v>1</v>
      </c>
      <c r="M55">
        <v>1</v>
      </c>
      <c r="N55">
        <v>1</v>
      </c>
      <c r="O55">
        <v>0</v>
      </c>
      <c r="P55">
        <v>31</v>
      </c>
      <c r="Q55">
        <v>31</v>
      </c>
      <c r="R55">
        <v>0</v>
      </c>
      <c r="S55">
        <v>1</v>
      </c>
      <c r="T55">
        <v>0</v>
      </c>
      <c r="U55" t="s">
        <v>9</v>
      </c>
      <c r="V55" t="s">
        <v>311</v>
      </c>
      <c r="W55" t="s">
        <v>4</v>
      </c>
    </row>
    <row r="56" spans="1:23" x14ac:dyDescent="0.25">
      <c r="A56">
        <v>5151</v>
      </c>
      <c r="B56" t="s">
        <v>710</v>
      </c>
      <c r="C56">
        <v>20</v>
      </c>
      <c r="D56" t="s">
        <v>75</v>
      </c>
      <c r="E56">
        <v>6012</v>
      </c>
      <c r="F56" t="s">
        <v>101</v>
      </c>
      <c r="G56">
        <v>344994</v>
      </c>
      <c r="H56" t="s">
        <v>625</v>
      </c>
      <c r="I56" t="s">
        <v>626</v>
      </c>
      <c r="J56">
        <v>0.5</v>
      </c>
      <c r="K56">
        <v>0.5</v>
      </c>
      <c r="L56">
        <v>0.5</v>
      </c>
      <c r="M56">
        <v>0.5</v>
      </c>
      <c r="N56">
        <v>0.5</v>
      </c>
      <c r="O56">
        <v>0</v>
      </c>
      <c r="P56">
        <v>31</v>
      </c>
      <c r="Q56">
        <v>31</v>
      </c>
      <c r="R56">
        <v>0</v>
      </c>
      <c r="S56">
        <v>1</v>
      </c>
      <c r="T56">
        <v>0</v>
      </c>
      <c r="U56" t="s">
        <v>9</v>
      </c>
      <c r="V56" t="s">
        <v>311</v>
      </c>
      <c r="W56" t="s">
        <v>4</v>
      </c>
    </row>
    <row r="57" spans="1:23" x14ac:dyDescent="0.25">
      <c r="A57">
        <v>5151</v>
      </c>
      <c r="B57" t="s">
        <v>710</v>
      </c>
      <c r="C57">
        <v>25</v>
      </c>
      <c r="D57" t="s">
        <v>95</v>
      </c>
      <c r="E57" t="s">
        <v>109</v>
      </c>
      <c r="F57" t="s">
        <v>110</v>
      </c>
      <c r="G57">
        <v>348050</v>
      </c>
      <c r="H57" t="s">
        <v>695</v>
      </c>
      <c r="I57" t="s">
        <v>696</v>
      </c>
      <c r="J57">
        <v>0.22600000000000001</v>
      </c>
      <c r="K57">
        <v>0.22600000000000001</v>
      </c>
      <c r="L57">
        <v>0.22600000000000001</v>
      </c>
      <c r="M57">
        <v>0.22600000000000001</v>
      </c>
      <c r="N57">
        <v>0.22600000000000001</v>
      </c>
      <c r="O57">
        <v>0</v>
      </c>
      <c r="P57">
        <v>7</v>
      </c>
      <c r="Q57">
        <v>7</v>
      </c>
      <c r="R57">
        <v>0</v>
      </c>
      <c r="S57">
        <v>1</v>
      </c>
      <c r="T57">
        <v>0</v>
      </c>
      <c r="U57" t="s">
        <v>9</v>
      </c>
      <c r="V57" t="s">
        <v>311</v>
      </c>
      <c r="W57" t="s">
        <v>4</v>
      </c>
    </row>
    <row r="58" spans="1:23" x14ac:dyDescent="0.25">
      <c r="A58">
        <v>5151</v>
      </c>
      <c r="B58" t="s">
        <v>710</v>
      </c>
      <c r="C58">
        <v>25</v>
      </c>
      <c r="D58" t="s">
        <v>95</v>
      </c>
      <c r="E58">
        <v>3001</v>
      </c>
      <c r="F58" t="s">
        <v>96</v>
      </c>
      <c r="G58">
        <v>341770</v>
      </c>
      <c r="H58" t="s">
        <v>719</v>
      </c>
      <c r="I58" t="s">
        <v>87</v>
      </c>
      <c r="J58">
        <v>1</v>
      </c>
      <c r="K58">
        <v>1</v>
      </c>
      <c r="L58">
        <v>1</v>
      </c>
      <c r="M58">
        <v>1</v>
      </c>
      <c r="N58">
        <v>1</v>
      </c>
      <c r="O58">
        <v>0</v>
      </c>
      <c r="P58">
        <v>31</v>
      </c>
      <c r="Q58">
        <v>31</v>
      </c>
      <c r="R58">
        <v>0</v>
      </c>
      <c r="S58">
        <v>1</v>
      </c>
      <c r="T58">
        <v>0</v>
      </c>
      <c r="U58" t="s">
        <v>9</v>
      </c>
      <c r="V58" t="s">
        <v>311</v>
      </c>
      <c r="W58" t="s">
        <v>4</v>
      </c>
    </row>
    <row r="59" spans="1:23" x14ac:dyDescent="0.25">
      <c r="A59">
        <v>5151</v>
      </c>
      <c r="B59" t="s">
        <v>710</v>
      </c>
      <c r="C59">
        <v>25</v>
      </c>
      <c r="D59" t="s">
        <v>95</v>
      </c>
      <c r="E59">
        <v>3001</v>
      </c>
      <c r="F59" t="s">
        <v>96</v>
      </c>
      <c r="G59">
        <v>348108</v>
      </c>
      <c r="H59" t="s">
        <v>99</v>
      </c>
      <c r="I59" t="s">
        <v>100</v>
      </c>
      <c r="J59">
        <v>9.7000000000000003E-2</v>
      </c>
      <c r="K59">
        <v>9.7000000000000003E-2</v>
      </c>
      <c r="L59">
        <v>9.7000000000000003E-2</v>
      </c>
      <c r="M59">
        <v>9.7000000000000003E-2</v>
      </c>
      <c r="N59">
        <v>9.7000000000000003E-2</v>
      </c>
      <c r="O59">
        <v>0</v>
      </c>
      <c r="P59">
        <v>3</v>
      </c>
      <c r="Q59">
        <v>3</v>
      </c>
      <c r="R59">
        <v>0</v>
      </c>
      <c r="S59">
        <v>1</v>
      </c>
      <c r="T59">
        <v>0</v>
      </c>
      <c r="U59" t="s">
        <v>9</v>
      </c>
      <c r="V59" t="s">
        <v>311</v>
      </c>
      <c r="W59" t="s">
        <v>4</v>
      </c>
    </row>
    <row r="60" spans="1:23" x14ac:dyDescent="0.25">
      <c r="A60">
        <v>5151</v>
      </c>
      <c r="B60" t="s">
        <v>710</v>
      </c>
      <c r="C60">
        <v>25</v>
      </c>
      <c r="D60" t="s">
        <v>95</v>
      </c>
      <c r="E60">
        <v>3001</v>
      </c>
      <c r="F60" t="s">
        <v>96</v>
      </c>
      <c r="G60">
        <v>348185</v>
      </c>
      <c r="H60" t="s">
        <v>655</v>
      </c>
      <c r="I60" t="s">
        <v>656</v>
      </c>
      <c r="J60">
        <v>0.129</v>
      </c>
      <c r="K60">
        <v>0.129</v>
      </c>
      <c r="L60">
        <v>0.129</v>
      </c>
      <c r="M60">
        <v>0.129</v>
      </c>
      <c r="N60">
        <v>0.129</v>
      </c>
      <c r="O60">
        <v>0</v>
      </c>
      <c r="P60">
        <v>4</v>
      </c>
      <c r="Q60">
        <v>4</v>
      </c>
      <c r="R60">
        <v>0</v>
      </c>
      <c r="S60">
        <v>1</v>
      </c>
      <c r="T60">
        <v>0</v>
      </c>
      <c r="U60" t="s">
        <v>9</v>
      </c>
      <c r="V60" t="s">
        <v>311</v>
      </c>
      <c r="W60" t="s">
        <v>4</v>
      </c>
    </row>
    <row r="61" spans="1:23" x14ac:dyDescent="0.25">
      <c r="A61">
        <v>5151</v>
      </c>
      <c r="B61" t="s">
        <v>710</v>
      </c>
      <c r="C61">
        <v>25</v>
      </c>
      <c r="D61" t="s">
        <v>95</v>
      </c>
      <c r="E61">
        <v>3001</v>
      </c>
      <c r="F61" t="s">
        <v>96</v>
      </c>
      <c r="G61">
        <v>348200</v>
      </c>
      <c r="H61" t="s">
        <v>720</v>
      </c>
      <c r="I61" t="s">
        <v>721</v>
      </c>
      <c r="J61">
        <v>0.22600000000000001</v>
      </c>
      <c r="K61">
        <v>0.22600000000000001</v>
      </c>
      <c r="L61">
        <v>0.22600000000000001</v>
      </c>
      <c r="M61">
        <v>0.22600000000000001</v>
      </c>
      <c r="N61">
        <v>0.22600000000000001</v>
      </c>
      <c r="O61">
        <v>0</v>
      </c>
      <c r="P61">
        <v>7</v>
      </c>
      <c r="Q61">
        <v>7</v>
      </c>
      <c r="R61">
        <v>0</v>
      </c>
      <c r="S61">
        <v>1</v>
      </c>
      <c r="T61">
        <v>0</v>
      </c>
      <c r="U61" t="s">
        <v>9</v>
      </c>
      <c r="V61" t="s">
        <v>311</v>
      </c>
      <c r="W61" t="s">
        <v>4</v>
      </c>
    </row>
    <row r="62" spans="1:23" x14ac:dyDescent="0.25">
      <c r="A62">
        <v>5151</v>
      </c>
      <c r="B62" t="s">
        <v>710</v>
      </c>
      <c r="C62">
        <v>25</v>
      </c>
      <c r="D62" t="s">
        <v>95</v>
      </c>
      <c r="E62">
        <v>3001</v>
      </c>
      <c r="F62" t="s">
        <v>96</v>
      </c>
      <c r="G62">
        <v>348491</v>
      </c>
      <c r="H62" t="s">
        <v>566</v>
      </c>
      <c r="I62" t="s">
        <v>229</v>
      </c>
      <c r="J62">
        <v>0.161</v>
      </c>
      <c r="K62">
        <v>0.161</v>
      </c>
      <c r="L62">
        <v>0.161</v>
      </c>
      <c r="M62">
        <v>0.161</v>
      </c>
      <c r="N62">
        <v>0.161</v>
      </c>
      <c r="O62">
        <v>0</v>
      </c>
      <c r="P62">
        <v>5</v>
      </c>
      <c r="Q62">
        <v>5</v>
      </c>
      <c r="R62">
        <v>0</v>
      </c>
      <c r="S62">
        <v>1</v>
      </c>
      <c r="T62">
        <v>0</v>
      </c>
      <c r="U62" t="s">
        <v>9</v>
      </c>
      <c r="V62" t="s">
        <v>311</v>
      </c>
      <c r="W62" t="s">
        <v>4</v>
      </c>
    </row>
    <row r="63" spans="1:23" x14ac:dyDescent="0.25">
      <c r="A63">
        <v>5151</v>
      </c>
      <c r="B63" t="s">
        <v>710</v>
      </c>
      <c r="C63">
        <v>25</v>
      </c>
      <c r="D63" t="s">
        <v>95</v>
      </c>
      <c r="E63">
        <v>3001</v>
      </c>
      <c r="F63" t="s">
        <v>96</v>
      </c>
      <c r="G63">
        <v>348593</v>
      </c>
      <c r="H63" t="s">
        <v>586</v>
      </c>
      <c r="I63" t="s">
        <v>587</v>
      </c>
      <c r="J63">
        <v>0.14499999999999999</v>
      </c>
      <c r="K63">
        <v>0.14499999999999999</v>
      </c>
      <c r="L63">
        <v>0.14499999999999999</v>
      </c>
      <c r="M63">
        <v>0.14499999999999999</v>
      </c>
      <c r="N63">
        <v>0.14499999999999999</v>
      </c>
      <c r="O63">
        <v>0</v>
      </c>
      <c r="P63">
        <v>5</v>
      </c>
      <c r="Q63">
        <v>5</v>
      </c>
      <c r="R63">
        <v>0</v>
      </c>
      <c r="S63">
        <v>1</v>
      </c>
      <c r="T63">
        <v>0</v>
      </c>
      <c r="U63" t="s">
        <v>9</v>
      </c>
      <c r="V63" t="s">
        <v>311</v>
      </c>
      <c r="W63" t="s">
        <v>4</v>
      </c>
    </row>
    <row r="64" spans="1:23" x14ac:dyDescent="0.25">
      <c r="A64">
        <v>6151</v>
      </c>
      <c r="B64" t="s">
        <v>726</v>
      </c>
      <c r="C64">
        <v>20</v>
      </c>
      <c r="D64" t="s">
        <v>75</v>
      </c>
      <c r="E64" t="s">
        <v>109</v>
      </c>
      <c r="F64" t="s">
        <v>110</v>
      </c>
      <c r="G64">
        <v>345873</v>
      </c>
      <c r="H64" t="s">
        <v>727</v>
      </c>
      <c r="I64" t="s">
        <v>78</v>
      </c>
      <c r="J64">
        <v>1</v>
      </c>
      <c r="K64">
        <v>1</v>
      </c>
      <c r="L64">
        <v>1</v>
      </c>
      <c r="M64">
        <v>1</v>
      </c>
      <c r="N64">
        <v>1</v>
      </c>
      <c r="O64">
        <v>0</v>
      </c>
      <c r="P64">
        <v>31</v>
      </c>
      <c r="Q64">
        <v>31</v>
      </c>
      <c r="R64">
        <v>0</v>
      </c>
      <c r="S64">
        <v>1</v>
      </c>
      <c r="T64">
        <v>0</v>
      </c>
      <c r="U64" t="s">
        <v>9</v>
      </c>
      <c r="V64" t="s">
        <v>311</v>
      </c>
      <c r="W64" t="s">
        <v>4</v>
      </c>
    </row>
    <row r="65" spans="1:23" x14ac:dyDescent="0.25">
      <c r="A65">
        <v>6151</v>
      </c>
      <c r="B65" t="s">
        <v>726</v>
      </c>
      <c r="C65">
        <v>20</v>
      </c>
      <c r="D65" t="s">
        <v>75</v>
      </c>
      <c r="E65" t="s">
        <v>109</v>
      </c>
      <c r="F65" t="s">
        <v>110</v>
      </c>
      <c r="G65">
        <v>348141</v>
      </c>
      <c r="H65" t="s">
        <v>728</v>
      </c>
      <c r="I65" t="s">
        <v>117</v>
      </c>
      <c r="J65">
        <v>1</v>
      </c>
      <c r="K65">
        <v>1</v>
      </c>
      <c r="L65">
        <v>1</v>
      </c>
      <c r="M65">
        <v>1</v>
      </c>
      <c r="N65">
        <v>1</v>
      </c>
      <c r="O65">
        <v>0</v>
      </c>
      <c r="P65">
        <v>31</v>
      </c>
      <c r="Q65">
        <v>31</v>
      </c>
      <c r="R65">
        <v>0</v>
      </c>
      <c r="S65">
        <v>1</v>
      </c>
      <c r="T65">
        <v>0</v>
      </c>
      <c r="U65" t="s">
        <v>9</v>
      </c>
      <c r="V65" t="s">
        <v>311</v>
      </c>
      <c r="W65" t="s">
        <v>4</v>
      </c>
    </row>
    <row r="66" spans="1:23" x14ac:dyDescent="0.25">
      <c r="A66">
        <v>6151</v>
      </c>
      <c r="B66" t="s">
        <v>726</v>
      </c>
      <c r="C66">
        <v>20</v>
      </c>
      <c r="D66" t="s">
        <v>75</v>
      </c>
      <c r="E66">
        <v>3256</v>
      </c>
      <c r="F66" t="s">
        <v>92</v>
      </c>
      <c r="G66">
        <v>343721</v>
      </c>
      <c r="H66" t="s">
        <v>729</v>
      </c>
      <c r="I66" t="s">
        <v>730</v>
      </c>
      <c r="J66">
        <v>1</v>
      </c>
      <c r="K66">
        <v>1</v>
      </c>
      <c r="L66">
        <v>1</v>
      </c>
      <c r="M66">
        <v>1</v>
      </c>
      <c r="N66">
        <v>1</v>
      </c>
      <c r="O66">
        <v>0</v>
      </c>
      <c r="P66">
        <v>31</v>
      </c>
      <c r="Q66">
        <v>31</v>
      </c>
      <c r="R66">
        <v>0</v>
      </c>
      <c r="S66">
        <v>1</v>
      </c>
      <c r="T66">
        <v>0</v>
      </c>
      <c r="U66" t="s">
        <v>9</v>
      </c>
      <c r="V66" t="s">
        <v>311</v>
      </c>
      <c r="W66" t="s">
        <v>4</v>
      </c>
    </row>
    <row r="67" spans="1:23" x14ac:dyDescent="0.25">
      <c r="A67">
        <v>6151</v>
      </c>
      <c r="B67" t="s">
        <v>726</v>
      </c>
      <c r="C67">
        <v>20</v>
      </c>
      <c r="D67" t="s">
        <v>75</v>
      </c>
      <c r="E67">
        <v>3256</v>
      </c>
      <c r="F67" t="s">
        <v>92</v>
      </c>
      <c r="G67">
        <v>345636</v>
      </c>
      <c r="H67" t="s">
        <v>554</v>
      </c>
      <c r="I67" t="s">
        <v>731</v>
      </c>
      <c r="J67">
        <v>1</v>
      </c>
      <c r="K67">
        <v>1</v>
      </c>
      <c r="L67">
        <v>1</v>
      </c>
      <c r="M67">
        <v>1</v>
      </c>
      <c r="N67">
        <v>1</v>
      </c>
      <c r="O67">
        <v>0</v>
      </c>
      <c r="P67">
        <v>31</v>
      </c>
      <c r="Q67">
        <v>31</v>
      </c>
      <c r="R67">
        <v>0</v>
      </c>
      <c r="S67">
        <v>1</v>
      </c>
      <c r="T67">
        <v>0</v>
      </c>
      <c r="U67" t="s">
        <v>9</v>
      </c>
      <c r="V67" t="s">
        <v>311</v>
      </c>
      <c r="W67" t="s">
        <v>4</v>
      </c>
    </row>
    <row r="68" spans="1:23" x14ac:dyDescent="0.25">
      <c r="A68">
        <v>6151</v>
      </c>
      <c r="B68" t="s">
        <v>726</v>
      </c>
      <c r="C68">
        <v>20</v>
      </c>
      <c r="D68" t="s">
        <v>75</v>
      </c>
      <c r="E68">
        <v>3256</v>
      </c>
      <c r="F68" t="s">
        <v>92</v>
      </c>
      <c r="G68">
        <v>345738</v>
      </c>
      <c r="H68" t="s">
        <v>732</v>
      </c>
      <c r="I68" t="s">
        <v>413</v>
      </c>
      <c r="J68">
        <v>1</v>
      </c>
      <c r="K68">
        <v>1</v>
      </c>
      <c r="L68">
        <v>1</v>
      </c>
      <c r="M68">
        <v>1</v>
      </c>
      <c r="N68">
        <v>1</v>
      </c>
      <c r="O68">
        <v>0</v>
      </c>
      <c r="P68">
        <v>31</v>
      </c>
      <c r="Q68">
        <v>31</v>
      </c>
      <c r="R68">
        <v>0</v>
      </c>
      <c r="S68">
        <v>1</v>
      </c>
      <c r="T68">
        <v>0</v>
      </c>
      <c r="U68" t="s">
        <v>9</v>
      </c>
      <c r="V68" t="s">
        <v>311</v>
      </c>
      <c r="W68" t="s">
        <v>4</v>
      </c>
    </row>
    <row r="69" spans="1:23" x14ac:dyDescent="0.25">
      <c r="A69">
        <v>7151</v>
      </c>
      <c r="B69" t="s">
        <v>517</v>
      </c>
      <c r="C69">
        <v>20</v>
      </c>
      <c r="D69" t="s">
        <v>75</v>
      </c>
      <c r="E69" t="s">
        <v>109</v>
      </c>
      <c r="F69" t="s">
        <v>110</v>
      </c>
      <c r="G69">
        <v>345523</v>
      </c>
      <c r="H69" t="s">
        <v>733</v>
      </c>
      <c r="I69" t="s">
        <v>712</v>
      </c>
      <c r="J69">
        <v>1</v>
      </c>
      <c r="K69">
        <v>1</v>
      </c>
      <c r="L69">
        <v>1</v>
      </c>
      <c r="M69">
        <v>1</v>
      </c>
      <c r="N69">
        <v>1</v>
      </c>
      <c r="O69">
        <v>0</v>
      </c>
      <c r="P69">
        <v>31</v>
      </c>
      <c r="Q69">
        <v>31</v>
      </c>
      <c r="R69">
        <v>0</v>
      </c>
      <c r="S69">
        <v>1</v>
      </c>
      <c r="T69">
        <v>0</v>
      </c>
      <c r="U69" t="s">
        <v>9</v>
      </c>
      <c r="V69" t="s">
        <v>311</v>
      </c>
      <c r="W69" t="s">
        <v>4</v>
      </c>
    </row>
    <row r="70" spans="1:23" x14ac:dyDescent="0.25">
      <c r="A70">
        <v>7151</v>
      </c>
      <c r="B70" t="s">
        <v>517</v>
      </c>
      <c r="C70">
        <v>20</v>
      </c>
      <c r="D70" t="s">
        <v>75</v>
      </c>
      <c r="E70" t="s">
        <v>109</v>
      </c>
      <c r="F70" t="s">
        <v>110</v>
      </c>
      <c r="G70">
        <v>346989</v>
      </c>
      <c r="H70" t="s">
        <v>734</v>
      </c>
      <c r="I70" t="s">
        <v>735</v>
      </c>
      <c r="J70">
        <v>1</v>
      </c>
      <c r="K70">
        <v>1</v>
      </c>
      <c r="L70">
        <v>1</v>
      </c>
      <c r="M70">
        <v>1</v>
      </c>
      <c r="N70">
        <v>1</v>
      </c>
      <c r="O70">
        <v>0</v>
      </c>
      <c r="P70">
        <v>31</v>
      </c>
      <c r="Q70">
        <v>31</v>
      </c>
      <c r="R70">
        <v>0</v>
      </c>
      <c r="S70">
        <v>1</v>
      </c>
      <c r="T70">
        <v>0</v>
      </c>
      <c r="U70" t="s">
        <v>9</v>
      </c>
      <c r="V70" t="s">
        <v>311</v>
      </c>
      <c r="W70" t="s">
        <v>4</v>
      </c>
    </row>
    <row r="71" spans="1:23" x14ac:dyDescent="0.25">
      <c r="A71">
        <v>7151</v>
      </c>
      <c r="B71" t="s">
        <v>517</v>
      </c>
      <c r="C71">
        <v>20</v>
      </c>
      <c r="D71" t="s">
        <v>75</v>
      </c>
      <c r="E71" t="s">
        <v>109</v>
      </c>
      <c r="F71" t="s">
        <v>110</v>
      </c>
      <c r="G71">
        <v>347212</v>
      </c>
      <c r="H71" t="s">
        <v>736</v>
      </c>
      <c r="I71" t="s">
        <v>737</v>
      </c>
      <c r="J71">
        <v>1</v>
      </c>
      <c r="K71">
        <v>1</v>
      </c>
      <c r="L71">
        <v>1</v>
      </c>
      <c r="M71">
        <v>1</v>
      </c>
      <c r="N71">
        <v>1</v>
      </c>
      <c r="O71">
        <v>0</v>
      </c>
      <c r="P71">
        <v>31</v>
      </c>
      <c r="Q71">
        <v>31</v>
      </c>
      <c r="R71">
        <v>0</v>
      </c>
      <c r="S71">
        <v>1</v>
      </c>
      <c r="T71">
        <v>0</v>
      </c>
      <c r="U71" t="s">
        <v>9</v>
      </c>
      <c r="V71" t="s">
        <v>311</v>
      </c>
      <c r="W71" t="s">
        <v>4</v>
      </c>
    </row>
    <row r="72" spans="1:23" x14ac:dyDescent="0.25">
      <c r="A72">
        <v>7151</v>
      </c>
      <c r="B72" t="s">
        <v>517</v>
      </c>
      <c r="C72">
        <v>20</v>
      </c>
      <c r="D72" t="s">
        <v>75</v>
      </c>
      <c r="E72">
        <v>6012</v>
      </c>
      <c r="F72" t="s">
        <v>101</v>
      </c>
      <c r="G72">
        <v>345920</v>
      </c>
      <c r="H72" t="s">
        <v>738</v>
      </c>
      <c r="I72" t="s">
        <v>739</v>
      </c>
      <c r="J72">
        <v>0.4</v>
      </c>
      <c r="K72">
        <v>0.4</v>
      </c>
      <c r="L72">
        <v>0.4</v>
      </c>
      <c r="M72">
        <v>0.4</v>
      </c>
      <c r="N72">
        <v>0.4</v>
      </c>
      <c r="O72">
        <v>0</v>
      </c>
      <c r="P72">
        <v>31</v>
      </c>
      <c r="Q72">
        <v>31</v>
      </c>
      <c r="R72">
        <v>0</v>
      </c>
      <c r="S72">
        <v>1</v>
      </c>
      <c r="T72">
        <v>0</v>
      </c>
      <c r="U72" t="s">
        <v>9</v>
      </c>
      <c r="V72" t="s">
        <v>311</v>
      </c>
      <c r="W72" t="s">
        <v>4</v>
      </c>
    </row>
    <row r="73" spans="1:23" x14ac:dyDescent="0.25">
      <c r="A73">
        <v>7151</v>
      </c>
      <c r="B73" t="s">
        <v>517</v>
      </c>
      <c r="C73">
        <v>25</v>
      </c>
      <c r="D73" t="s">
        <v>95</v>
      </c>
      <c r="E73" t="s">
        <v>109</v>
      </c>
      <c r="F73" t="s">
        <v>110</v>
      </c>
      <c r="G73">
        <v>347187</v>
      </c>
      <c r="H73" t="s">
        <v>740</v>
      </c>
      <c r="I73" t="s">
        <v>265</v>
      </c>
      <c r="J73">
        <v>1</v>
      </c>
      <c r="K73">
        <v>1</v>
      </c>
      <c r="L73">
        <v>1</v>
      </c>
      <c r="M73">
        <v>1</v>
      </c>
      <c r="N73">
        <v>1</v>
      </c>
      <c r="O73">
        <v>0</v>
      </c>
      <c r="P73">
        <v>31</v>
      </c>
      <c r="Q73">
        <v>31</v>
      </c>
      <c r="R73">
        <v>0</v>
      </c>
      <c r="S73">
        <v>1</v>
      </c>
      <c r="T73">
        <v>0</v>
      </c>
      <c r="U73" t="s">
        <v>9</v>
      </c>
      <c r="V73" t="s">
        <v>311</v>
      </c>
      <c r="W73" t="s">
        <v>4</v>
      </c>
    </row>
    <row r="74" spans="1:23" x14ac:dyDescent="0.25">
      <c r="A74">
        <v>7151</v>
      </c>
      <c r="B74" t="s">
        <v>517</v>
      </c>
      <c r="C74">
        <v>25</v>
      </c>
      <c r="D74" t="s">
        <v>95</v>
      </c>
      <c r="E74">
        <v>3001</v>
      </c>
      <c r="F74" t="s">
        <v>96</v>
      </c>
      <c r="G74">
        <v>348196</v>
      </c>
      <c r="H74" t="s">
        <v>577</v>
      </c>
      <c r="I74" t="s">
        <v>578</v>
      </c>
      <c r="J74">
        <v>0.113</v>
      </c>
      <c r="K74">
        <v>0.113</v>
      </c>
      <c r="L74">
        <v>0.113</v>
      </c>
      <c r="M74">
        <v>0.113</v>
      </c>
      <c r="N74">
        <v>0.113</v>
      </c>
      <c r="O74">
        <v>0</v>
      </c>
      <c r="P74">
        <v>4</v>
      </c>
      <c r="Q74">
        <v>4</v>
      </c>
      <c r="R74">
        <v>0</v>
      </c>
      <c r="S74">
        <v>1</v>
      </c>
      <c r="T74">
        <v>0</v>
      </c>
      <c r="U74" t="s">
        <v>9</v>
      </c>
      <c r="V74" t="s">
        <v>311</v>
      </c>
      <c r="W74" t="s">
        <v>4</v>
      </c>
    </row>
    <row r="75" spans="1:23" x14ac:dyDescent="0.25">
      <c r="A75">
        <v>7151</v>
      </c>
      <c r="B75" t="s">
        <v>517</v>
      </c>
      <c r="C75">
        <v>25</v>
      </c>
      <c r="D75" t="s">
        <v>95</v>
      </c>
      <c r="E75">
        <v>3001</v>
      </c>
      <c r="F75" t="s">
        <v>96</v>
      </c>
      <c r="G75">
        <v>348200</v>
      </c>
      <c r="H75" t="s">
        <v>720</v>
      </c>
      <c r="I75" t="s">
        <v>721</v>
      </c>
      <c r="J75">
        <v>6.5000000000000002E-2</v>
      </c>
      <c r="K75">
        <v>6.5000000000000002E-2</v>
      </c>
      <c r="L75">
        <v>6.5000000000000002E-2</v>
      </c>
      <c r="M75">
        <v>6.5000000000000002E-2</v>
      </c>
      <c r="N75">
        <v>6.5000000000000002E-2</v>
      </c>
      <c r="O75">
        <v>0</v>
      </c>
      <c r="P75">
        <v>2</v>
      </c>
      <c r="Q75">
        <v>2</v>
      </c>
      <c r="R75">
        <v>0</v>
      </c>
      <c r="S75">
        <v>1</v>
      </c>
      <c r="T75">
        <v>0</v>
      </c>
      <c r="U75" t="s">
        <v>9</v>
      </c>
      <c r="V75" t="s">
        <v>311</v>
      </c>
      <c r="W75" t="s">
        <v>4</v>
      </c>
    </row>
    <row r="76" spans="1:23" x14ac:dyDescent="0.25">
      <c r="A76">
        <v>7151</v>
      </c>
      <c r="B76" t="s">
        <v>517</v>
      </c>
      <c r="C76">
        <v>25</v>
      </c>
      <c r="D76" t="s">
        <v>95</v>
      </c>
      <c r="E76">
        <v>3001</v>
      </c>
      <c r="F76" t="s">
        <v>96</v>
      </c>
      <c r="G76">
        <v>348593</v>
      </c>
      <c r="H76" t="s">
        <v>586</v>
      </c>
      <c r="I76" t="s">
        <v>587</v>
      </c>
      <c r="J76">
        <v>3.2000000000000001E-2</v>
      </c>
      <c r="K76">
        <v>3.2000000000000001E-2</v>
      </c>
      <c r="L76">
        <v>3.2000000000000001E-2</v>
      </c>
      <c r="M76">
        <v>3.2000000000000001E-2</v>
      </c>
      <c r="N76">
        <v>3.2000000000000001E-2</v>
      </c>
      <c r="O76">
        <v>0</v>
      </c>
      <c r="P76">
        <v>1</v>
      </c>
      <c r="Q76">
        <v>1</v>
      </c>
      <c r="R76">
        <v>0</v>
      </c>
      <c r="S76">
        <v>1</v>
      </c>
      <c r="T76">
        <v>0</v>
      </c>
      <c r="U76" t="s">
        <v>9</v>
      </c>
      <c r="V76" t="s">
        <v>311</v>
      </c>
      <c r="W76" t="s">
        <v>4</v>
      </c>
    </row>
    <row r="77" spans="1:23" x14ac:dyDescent="0.25">
      <c r="A77">
        <v>7151</v>
      </c>
      <c r="B77" t="s">
        <v>517</v>
      </c>
      <c r="C77">
        <v>25</v>
      </c>
      <c r="D77" t="s">
        <v>95</v>
      </c>
      <c r="E77">
        <v>3256</v>
      </c>
      <c r="F77" t="s">
        <v>92</v>
      </c>
      <c r="G77">
        <v>347841</v>
      </c>
      <c r="H77" t="s">
        <v>741</v>
      </c>
      <c r="I77" t="s">
        <v>469</v>
      </c>
      <c r="J77">
        <v>1</v>
      </c>
      <c r="K77">
        <v>1</v>
      </c>
      <c r="L77">
        <v>1</v>
      </c>
      <c r="M77">
        <v>1</v>
      </c>
      <c r="N77">
        <v>1</v>
      </c>
      <c r="O77">
        <v>0</v>
      </c>
      <c r="P77">
        <v>31</v>
      </c>
      <c r="Q77">
        <v>31</v>
      </c>
      <c r="R77">
        <v>0</v>
      </c>
      <c r="S77">
        <v>1</v>
      </c>
      <c r="T77">
        <v>0</v>
      </c>
      <c r="U77" t="s">
        <v>9</v>
      </c>
      <c r="V77" t="s">
        <v>311</v>
      </c>
      <c r="W77" t="s">
        <v>4</v>
      </c>
    </row>
    <row r="78" spans="1:23" x14ac:dyDescent="0.25">
      <c r="A78">
        <v>5151</v>
      </c>
      <c r="B78" t="s">
        <v>710</v>
      </c>
      <c r="C78">
        <v>20</v>
      </c>
      <c r="D78" t="s">
        <v>75</v>
      </c>
      <c r="E78">
        <v>2617</v>
      </c>
      <c r="F78" t="s">
        <v>264</v>
      </c>
      <c r="G78">
        <v>345556</v>
      </c>
      <c r="H78" t="s">
        <v>1403</v>
      </c>
      <c r="I78" t="s">
        <v>799</v>
      </c>
      <c r="J78">
        <v>0.4</v>
      </c>
      <c r="K78">
        <v>0.4</v>
      </c>
      <c r="L78">
        <v>0.4</v>
      </c>
      <c r="M78">
        <v>0.4</v>
      </c>
      <c r="N78">
        <v>0.4</v>
      </c>
      <c r="O78">
        <v>0</v>
      </c>
      <c r="P78">
        <v>31</v>
      </c>
      <c r="Q78">
        <v>31</v>
      </c>
      <c r="R78">
        <v>0</v>
      </c>
      <c r="S78">
        <v>1</v>
      </c>
      <c r="T78">
        <v>0</v>
      </c>
      <c r="U78" t="s">
        <v>10</v>
      </c>
      <c r="V78" t="s">
        <v>311</v>
      </c>
      <c r="W78" t="s">
        <v>4</v>
      </c>
    </row>
    <row r="79" spans="1:23" x14ac:dyDescent="0.25">
      <c r="A79">
        <v>311</v>
      </c>
      <c r="B79" t="s">
        <v>418</v>
      </c>
      <c r="C79">
        <v>20</v>
      </c>
      <c r="D79" t="s">
        <v>75</v>
      </c>
      <c r="E79">
        <v>2945</v>
      </c>
      <c r="F79" t="s">
        <v>613</v>
      </c>
      <c r="G79">
        <v>340188</v>
      </c>
      <c r="H79" t="s">
        <v>614</v>
      </c>
      <c r="I79" t="s">
        <v>553</v>
      </c>
      <c r="J79">
        <v>0.25</v>
      </c>
      <c r="K79">
        <v>0.25</v>
      </c>
      <c r="L79">
        <v>0.25</v>
      </c>
      <c r="M79">
        <v>0.25</v>
      </c>
      <c r="N79">
        <v>0.25</v>
      </c>
      <c r="O79">
        <v>0</v>
      </c>
      <c r="P79">
        <v>31</v>
      </c>
      <c r="Q79">
        <v>31</v>
      </c>
      <c r="R79">
        <v>0</v>
      </c>
      <c r="S79">
        <v>1</v>
      </c>
      <c r="T79">
        <v>0</v>
      </c>
      <c r="U79" t="s">
        <v>9</v>
      </c>
      <c r="V79" t="s">
        <v>420</v>
      </c>
      <c r="W79" t="s">
        <v>4</v>
      </c>
    </row>
    <row r="80" spans="1:23" x14ac:dyDescent="0.25">
      <c r="A80">
        <v>311</v>
      </c>
      <c r="B80" t="s">
        <v>418</v>
      </c>
      <c r="C80">
        <v>20</v>
      </c>
      <c r="D80" t="s">
        <v>75</v>
      </c>
      <c r="E80">
        <v>2945</v>
      </c>
      <c r="F80" t="s">
        <v>613</v>
      </c>
      <c r="G80">
        <v>346617</v>
      </c>
      <c r="H80" t="s">
        <v>615</v>
      </c>
      <c r="I80" t="s">
        <v>379</v>
      </c>
      <c r="J80">
        <v>0.25</v>
      </c>
      <c r="K80">
        <v>0.25</v>
      </c>
      <c r="L80">
        <v>0.25</v>
      </c>
      <c r="M80">
        <v>0.25</v>
      </c>
      <c r="N80">
        <v>0.25</v>
      </c>
      <c r="O80">
        <v>0</v>
      </c>
      <c r="P80">
        <v>31</v>
      </c>
      <c r="Q80">
        <v>31</v>
      </c>
      <c r="R80">
        <v>0</v>
      </c>
      <c r="S80">
        <v>1</v>
      </c>
      <c r="T80">
        <v>0</v>
      </c>
      <c r="U80" t="s">
        <v>9</v>
      </c>
      <c r="V80" t="s">
        <v>420</v>
      </c>
      <c r="W80" t="s">
        <v>4</v>
      </c>
    </row>
    <row r="81" spans="1:23" x14ac:dyDescent="0.25">
      <c r="A81">
        <v>311</v>
      </c>
      <c r="B81" t="s">
        <v>418</v>
      </c>
      <c r="C81">
        <v>20</v>
      </c>
      <c r="D81" t="s">
        <v>75</v>
      </c>
      <c r="E81" t="s">
        <v>109</v>
      </c>
      <c r="F81" t="s">
        <v>110</v>
      </c>
      <c r="G81">
        <v>345578</v>
      </c>
      <c r="H81" t="s">
        <v>616</v>
      </c>
      <c r="I81" t="s">
        <v>240</v>
      </c>
      <c r="J81">
        <v>0.7</v>
      </c>
      <c r="K81">
        <v>0.7</v>
      </c>
      <c r="L81">
        <v>0.7</v>
      </c>
      <c r="M81">
        <v>0.7</v>
      </c>
      <c r="N81">
        <v>0.7</v>
      </c>
      <c r="O81">
        <v>0</v>
      </c>
      <c r="P81">
        <v>31</v>
      </c>
      <c r="Q81">
        <v>31</v>
      </c>
      <c r="R81">
        <v>0</v>
      </c>
      <c r="S81">
        <v>1</v>
      </c>
      <c r="T81">
        <v>0</v>
      </c>
      <c r="U81" t="s">
        <v>9</v>
      </c>
      <c r="V81" t="s">
        <v>420</v>
      </c>
      <c r="W81" t="s">
        <v>4</v>
      </c>
    </row>
    <row r="82" spans="1:23" x14ac:dyDescent="0.25">
      <c r="A82">
        <v>311</v>
      </c>
      <c r="B82" t="s">
        <v>418</v>
      </c>
      <c r="C82">
        <v>20</v>
      </c>
      <c r="D82" t="s">
        <v>75</v>
      </c>
      <c r="E82">
        <v>6012</v>
      </c>
      <c r="F82" t="s">
        <v>101</v>
      </c>
      <c r="G82">
        <v>348323</v>
      </c>
      <c r="H82" t="s">
        <v>617</v>
      </c>
      <c r="I82" t="s">
        <v>618</v>
      </c>
      <c r="J82">
        <v>1</v>
      </c>
      <c r="K82">
        <v>1</v>
      </c>
      <c r="L82">
        <v>1</v>
      </c>
      <c r="M82">
        <v>1</v>
      </c>
      <c r="N82">
        <v>1</v>
      </c>
      <c r="O82">
        <v>0</v>
      </c>
      <c r="P82">
        <v>31</v>
      </c>
      <c r="Q82">
        <v>31</v>
      </c>
      <c r="R82">
        <v>0</v>
      </c>
      <c r="S82">
        <v>1</v>
      </c>
      <c r="T82">
        <v>0</v>
      </c>
      <c r="U82" t="s">
        <v>9</v>
      </c>
      <c r="V82" t="s">
        <v>420</v>
      </c>
      <c r="W82" t="s">
        <v>4</v>
      </c>
    </row>
    <row r="83" spans="1:23" x14ac:dyDescent="0.25">
      <c r="A83">
        <v>342</v>
      </c>
      <c r="B83" t="s">
        <v>624</v>
      </c>
      <c r="C83">
        <v>20</v>
      </c>
      <c r="D83" t="s">
        <v>75</v>
      </c>
      <c r="E83">
        <v>6012</v>
      </c>
      <c r="F83" t="s">
        <v>101</v>
      </c>
      <c r="G83">
        <v>346322</v>
      </c>
      <c r="H83" t="s">
        <v>107</v>
      </c>
      <c r="I83" t="s">
        <v>108</v>
      </c>
      <c r="J83">
        <v>0.504</v>
      </c>
      <c r="K83">
        <v>0.504</v>
      </c>
      <c r="L83">
        <v>0.504</v>
      </c>
      <c r="M83">
        <v>0.504</v>
      </c>
      <c r="N83">
        <v>0.504</v>
      </c>
      <c r="O83">
        <v>0</v>
      </c>
      <c r="P83">
        <v>31</v>
      </c>
      <c r="Q83">
        <v>31</v>
      </c>
      <c r="R83">
        <v>0</v>
      </c>
      <c r="S83">
        <v>1</v>
      </c>
      <c r="T83">
        <v>0</v>
      </c>
      <c r="U83" t="s">
        <v>9</v>
      </c>
      <c r="V83" t="s">
        <v>420</v>
      </c>
      <c r="W83" t="s">
        <v>4</v>
      </c>
    </row>
    <row r="84" spans="1:23" x14ac:dyDescent="0.25">
      <c r="A84">
        <v>8560</v>
      </c>
      <c r="B84" t="s">
        <v>382</v>
      </c>
      <c r="C84">
        <v>20</v>
      </c>
      <c r="D84" t="s">
        <v>75</v>
      </c>
      <c r="E84">
        <v>1423</v>
      </c>
      <c r="F84" t="s">
        <v>76</v>
      </c>
      <c r="G84">
        <v>347987</v>
      </c>
      <c r="H84" t="s">
        <v>383</v>
      </c>
      <c r="I84" t="s">
        <v>384</v>
      </c>
      <c r="J84">
        <v>0.5</v>
      </c>
      <c r="K84">
        <v>0.5</v>
      </c>
      <c r="L84">
        <v>0.5</v>
      </c>
      <c r="M84">
        <v>0.5</v>
      </c>
      <c r="N84">
        <v>0.5</v>
      </c>
      <c r="O84">
        <v>0</v>
      </c>
      <c r="P84">
        <v>31</v>
      </c>
      <c r="Q84">
        <v>31</v>
      </c>
      <c r="R84">
        <v>0</v>
      </c>
      <c r="S84">
        <v>1</v>
      </c>
      <c r="T84">
        <v>0</v>
      </c>
      <c r="U84" t="s">
        <v>8</v>
      </c>
      <c r="V84" t="s">
        <v>312</v>
      </c>
      <c r="W84" t="s">
        <v>4</v>
      </c>
    </row>
    <row r="85" spans="1:23" x14ac:dyDescent="0.25">
      <c r="A85">
        <v>615</v>
      </c>
      <c r="B85" t="s">
        <v>428</v>
      </c>
      <c r="C85">
        <v>20</v>
      </c>
      <c r="D85" t="s">
        <v>75</v>
      </c>
      <c r="E85" t="s">
        <v>109</v>
      </c>
      <c r="F85" t="s">
        <v>110</v>
      </c>
      <c r="G85">
        <v>346129</v>
      </c>
      <c r="H85" t="s">
        <v>602</v>
      </c>
      <c r="I85" t="s">
        <v>674</v>
      </c>
      <c r="J85">
        <v>1</v>
      </c>
      <c r="K85">
        <v>1</v>
      </c>
      <c r="L85">
        <v>1</v>
      </c>
      <c r="M85">
        <v>1</v>
      </c>
      <c r="N85">
        <v>1</v>
      </c>
      <c r="O85">
        <v>0</v>
      </c>
      <c r="P85">
        <v>31</v>
      </c>
      <c r="Q85">
        <v>31</v>
      </c>
      <c r="R85">
        <v>0</v>
      </c>
      <c r="S85">
        <v>1</v>
      </c>
      <c r="T85">
        <v>0</v>
      </c>
      <c r="U85" t="s">
        <v>9</v>
      </c>
      <c r="V85" t="s">
        <v>312</v>
      </c>
      <c r="W85" t="s">
        <v>4</v>
      </c>
    </row>
    <row r="86" spans="1:23" x14ac:dyDescent="0.25">
      <c r="A86">
        <v>615</v>
      </c>
      <c r="B86" t="s">
        <v>428</v>
      </c>
      <c r="C86">
        <v>20</v>
      </c>
      <c r="D86" t="s">
        <v>75</v>
      </c>
      <c r="E86" t="s">
        <v>109</v>
      </c>
      <c r="F86" t="s">
        <v>110</v>
      </c>
      <c r="G86">
        <v>347143</v>
      </c>
      <c r="H86" t="s">
        <v>675</v>
      </c>
      <c r="I86" t="s">
        <v>227</v>
      </c>
      <c r="J86">
        <v>1</v>
      </c>
      <c r="K86">
        <v>1</v>
      </c>
      <c r="L86">
        <v>1</v>
      </c>
      <c r="M86">
        <v>1</v>
      </c>
      <c r="N86">
        <v>1</v>
      </c>
      <c r="O86">
        <v>0</v>
      </c>
      <c r="P86">
        <v>31</v>
      </c>
      <c r="Q86">
        <v>31</v>
      </c>
      <c r="R86">
        <v>0</v>
      </c>
      <c r="S86">
        <v>1</v>
      </c>
      <c r="T86">
        <v>0</v>
      </c>
      <c r="U86" t="s">
        <v>9</v>
      </c>
      <c r="V86" t="s">
        <v>312</v>
      </c>
      <c r="W86" t="s">
        <v>4</v>
      </c>
    </row>
    <row r="87" spans="1:23" x14ac:dyDescent="0.25">
      <c r="A87">
        <v>615</v>
      </c>
      <c r="B87" t="s">
        <v>428</v>
      </c>
      <c r="C87">
        <v>20</v>
      </c>
      <c r="D87" t="s">
        <v>75</v>
      </c>
      <c r="E87">
        <v>6012</v>
      </c>
      <c r="F87" t="s">
        <v>101</v>
      </c>
      <c r="G87">
        <v>347739</v>
      </c>
      <c r="H87" t="s">
        <v>676</v>
      </c>
      <c r="I87" t="s">
        <v>677</v>
      </c>
      <c r="J87">
        <v>0.2</v>
      </c>
      <c r="K87">
        <v>0.2</v>
      </c>
      <c r="L87">
        <v>0.2</v>
      </c>
      <c r="M87">
        <v>0.2</v>
      </c>
      <c r="N87">
        <v>0.2</v>
      </c>
      <c r="O87">
        <v>0</v>
      </c>
      <c r="P87">
        <v>0</v>
      </c>
      <c r="Q87">
        <v>0</v>
      </c>
      <c r="R87">
        <v>0</v>
      </c>
      <c r="S87">
        <v>0</v>
      </c>
      <c r="T87">
        <v>0</v>
      </c>
      <c r="U87" t="s">
        <v>9</v>
      </c>
      <c r="V87" t="s">
        <v>312</v>
      </c>
      <c r="W87" t="s">
        <v>4</v>
      </c>
    </row>
    <row r="88" spans="1:23" x14ac:dyDescent="0.25">
      <c r="A88">
        <v>626</v>
      </c>
      <c r="B88" t="s">
        <v>430</v>
      </c>
      <c r="C88">
        <v>20</v>
      </c>
      <c r="D88" t="s">
        <v>75</v>
      </c>
      <c r="E88">
        <v>6012</v>
      </c>
      <c r="F88" t="s">
        <v>101</v>
      </c>
      <c r="G88">
        <v>346683</v>
      </c>
      <c r="H88" t="s">
        <v>678</v>
      </c>
      <c r="I88" t="s">
        <v>391</v>
      </c>
      <c r="J88">
        <v>0.1</v>
      </c>
      <c r="K88">
        <v>0.1</v>
      </c>
      <c r="L88">
        <v>0.1</v>
      </c>
      <c r="M88">
        <v>0.1</v>
      </c>
      <c r="N88">
        <v>0.1</v>
      </c>
      <c r="O88">
        <v>0</v>
      </c>
      <c r="P88">
        <v>0</v>
      </c>
      <c r="Q88">
        <v>0</v>
      </c>
      <c r="R88">
        <v>0</v>
      </c>
      <c r="S88">
        <v>0</v>
      </c>
      <c r="T88">
        <v>0</v>
      </c>
      <c r="U88" t="s">
        <v>9</v>
      </c>
      <c r="V88" t="s">
        <v>312</v>
      </c>
      <c r="W88" t="s">
        <v>4</v>
      </c>
    </row>
    <row r="89" spans="1:23" x14ac:dyDescent="0.25">
      <c r="A89">
        <v>626</v>
      </c>
      <c r="B89" t="s">
        <v>430</v>
      </c>
      <c r="C89">
        <v>20</v>
      </c>
      <c r="D89" t="s">
        <v>75</v>
      </c>
      <c r="E89">
        <v>6012</v>
      </c>
      <c r="F89" t="s">
        <v>101</v>
      </c>
      <c r="G89">
        <v>347900</v>
      </c>
      <c r="H89" t="s">
        <v>679</v>
      </c>
      <c r="I89" t="s">
        <v>680</v>
      </c>
      <c r="J89">
        <v>0.25</v>
      </c>
      <c r="K89">
        <v>0.25</v>
      </c>
      <c r="L89">
        <v>0.25</v>
      </c>
      <c r="M89">
        <v>0.25</v>
      </c>
      <c r="N89">
        <v>0.25</v>
      </c>
      <c r="O89">
        <v>0</v>
      </c>
      <c r="P89">
        <v>0</v>
      </c>
      <c r="Q89">
        <v>0</v>
      </c>
      <c r="R89">
        <v>0</v>
      </c>
      <c r="S89">
        <v>0</v>
      </c>
      <c r="T89">
        <v>0</v>
      </c>
      <c r="U89" t="s">
        <v>9</v>
      </c>
      <c r="V89" t="s">
        <v>312</v>
      </c>
      <c r="W89" t="s">
        <v>4</v>
      </c>
    </row>
    <row r="90" spans="1:23" x14ac:dyDescent="0.25">
      <c r="A90">
        <v>635</v>
      </c>
      <c r="B90" t="s">
        <v>439</v>
      </c>
      <c r="C90">
        <v>20</v>
      </c>
      <c r="D90" t="s">
        <v>75</v>
      </c>
      <c r="E90">
        <v>6012</v>
      </c>
      <c r="F90" t="s">
        <v>101</v>
      </c>
      <c r="G90">
        <v>346683</v>
      </c>
      <c r="H90" t="s">
        <v>678</v>
      </c>
      <c r="I90" t="s">
        <v>391</v>
      </c>
      <c r="J90">
        <v>0.2</v>
      </c>
      <c r="K90">
        <v>0.2</v>
      </c>
      <c r="L90">
        <v>0.2</v>
      </c>
      <c r="M90">
        <v>0.2</v>
      </c>
      <c r="N90">
        <v>0.2</v>
      </c>
      <c r="O90">
        <v>0</v>
      </c>
      <c r="P90">
        <v>0</v>
      </c>
      <c r="Q90">
        <v>0</v>
      </c>
      <c r="R90">
        <v>0</v>
      </c>
      <c r="S90">
        <v>0</v>
      </c>
      <c r="T90">
        <v>0</v>
      </c>
      <c r="U90" t="s">
        <v>9</v>
      </c>
      <c r="V90" t="s">
        <v>312</v>
      </c>
      <c r="W90" t="s">
        <v>4</v>
      </c>
    </row>
    <row r="91" spans="1:23" x14ac:dyDescent="0.25">
      <c r="A91">
        <v>635</v>
      </c>
      <c r="B91" t="s">
        <v>439</v>
      </c>
      <c r="C91">
        <v>20</v>
      </c>
      <c r="D91" t="s">
        <v>75</v>
      </c>
      <c r="E91">
        <v>6012</v>
      </c>
      <c r="F91" t="s">
        <v>101</v>
      </c>
      <c r="G91">
        <v>347739</v>
      </c>
      <c r="H91" t="s">
        <v>676</v>
      </c>
      <c r="I91" t="s">
        <v>677</v>
      </c>
      <c r="J91">
        <v>0.8</v>
      </c>
      <c r="K91">
        <v>0.8</v>
      </c>
      <c r="L91">
        <v>0.8</v>
      </c>
      <c r="M91">
        <v>0.8</v>
      </c>
      <c r="N91">
        <v>0.8</v>
      </c>
      <c r="O91">
        <v>0</v>
      </c>
      <c r="P91">
        <v>31</v>
      </c>
      <c r="Q91">
        <v>31</v>
      </c>
      <c r="R91">
        <v>0</v>
      </c>
      <c r="S91">
        <v>1</v>
      </c>
      <c r="T91">
        <v>0</v>
      </c>
      <c r="U91" t="s">
        <v>9</v>
      </c>
      <c r="V91" t="s">
        <v>312</v>
      </c>
      <c r="W91" t="s">
        <v>4</v>
      </c>
    </row>
    <row r="92" spans="1:23" x14ac:dyDescent="0.25">
      <c r="A92">
        <v>636</v>
      </c>
      <c r="B92" t="s">
        <v>442</v>
      </c>
      <c r="C92">
        <v>20</v>
      </c>
      <c r="D92" t="s">
        <v>75</v>
      </c>
      <c r="E92">
        <v>6012</v>
      </c>
      <c r="F92" t="s">
        <v>101</v>
      </c>
      <c r="G92">
        <v>346683</v>
      </c>
      <c r="H92" t="s">
        <v>678</v>
      </c>
      <c r="I92" t="s">
        <v>391</v>
      </c>
      <c r="J92">
        <v>0.7</v>
      </c>
      <c r="K92">
        <v>0.7</v>
      </c>
      <c r="L92">
        <v>0.7</v>
      </c>
      <c r="M92">
        <v>0.7</v>
      </c>
      <c r="N92">
        <v>0.7</v>
      </c>
      <c r="O92">
        <v>0</v>
      </c>
      <c r="P92">
        <v>31</v>
      </c>
      <c r="Q92">
        <v>31</v>
      </c>
      <c r="R92">
        <v>0</v>
      </c>
      <c r="S92">
        <v>1</v>
      </c>
      <c r="T92">
        <v>0</v>
      </c>
      <c r="U92" t="s">
        <v>9</v>
      </c>
      <c r="V92" t="s">
        <v>312</v>
      </c>
      <c r="W92" t="s">
        <v>4</v>
      </c>
    </row>
    <row r="93" spans="1:23" x14ac:dyDescent="0.25">
      <c r="A93">
        <v>636</v>
      </c>
      <c r="B93" t="s">
        <v>442</v>
      </c>
      <c r="C93">
        <v>20</v>
      </c>
      <c r="D93" t="s">
        <v>75</v>
      </c>
      <c r="E93">
        <v>6012</v>
      </c>
      <c r="F93" t="s">
        <v>101</v>
      </c>
      <c r="G93">
        <v>347900</v>
      </c>
      <c r="H93" t="s">
        <v>679</v>
      </c>
      <c r="I93" t="s">
        <v>680</v>
      </c>
      <c r="J93">
        <v>0.25</v>
      </c>
      <c r="K93">
        <v>0.25</v>
      </c>
      <c r="L93">
        <v>0.25</v>
      </c>
      <c r="M93">
        <v>0.25</v>
      </c>
      <c r="N93">
        <v>0.25</v>
      </c>
      <c r="O93">
        <v>0</v>
      </c>
      <c r="P93">
        <v>31</v>
      </c>
      <c r="Q93">
        <v>31</v>
      </c>
      <c r="R93">
        <v>0</v>
      </c>
      <c r="S93">
        <v>1</v>
      </c>
      <c r="T93">
        <v>0</v>
      </c>
      <c r="U93" t="s">
        <v>9</v>
      </c>
      <c r="V93" t="s">
        <v>312</v>
      </c>
      <c r="W93" t="s">
        <v>4</v>
      </c>
    </row>
    <row r="94" spans="1:23" x14ac:dyDescent="0.25">
      <c r="A94">
        <v>8155</v>
      </c>
      <c r="B94" t="s">
        <v>524</v>
      </c>
      <c r="C94">
        <v>20</v>
      </c>
      <c r="D94" t="s">
        <v>75</v>
      </c>
      <c r="E94" t="s">
        <v>109</v>
      </c>
      <c r="F94" t="s">
        <v>110</v>
      </c>
      <c r="G94">
        <v>347706</v>
      </c>
      <c r="H94" t="s">
        <v>742</v>
      </c>
      <c r="I94" t="s">
        <v>143</v>
      </c>
      <c r="J94">
        <v>1</v>
      </c>
      <c r="K94">
        <v>1</v>
      </c>
      <c r="L94">
        <v>0</v>
      </c>
      <c r="M94">
        <v>0</v>
      </c>
      <c r="N94">
        <v>0</v>
      </c>
      <c r="O94">
        <v>1</v>
      </c>
      <c r="P94">
        <v>31</v>
      </c>
      <c r="Q94">
        <v>0</v>
      </c>
      <c r="R94">
        <v>31</v>
      </c>
      <c r="S94">
        <v>1</v>
      </c>
      <c r="T94">
        <v>0</v>
      </c>
      <c r="U94" t="s">
        <v>9</v>
      </c>
      <c r="V94" t="s">
        <v>312</v>
      </c>
      <c r="W94" t="s">
        <v>4</v>
      </c>
    </row>
    <row r="95" spans="1:23" x14ac:dyDescent="0.25">
      <c r="A95">
        <v>8310</v>
      </c>
      <c r="B95" t="s">
        <v>526</v>
      </c>
      <c r="C95">
        <v>20</v>
      </c>
      <c r="D95" t="s">
        <v>75</v>
      </c>
      <c r="E95">
        <v>6012</v>
      </c>
      <c r="F95" t="s">
        <v>101</v>
      </c>
      <c r="G95">
        <v>347819</v>
      </c>
      <c r="H95" t="s">
        <v>102</v>
      </c>
      <c r="I95" t="s">
        <v>103</v>
      </c>
      <c r="J95">
        <v>0.3</v>
      </c>
      <c r="K95">
        <v>0.3</v>
      </c>
      <c r="L95">
        <v>0.3</v>
      </c>
      <c r="M95">
        <v>0.3</v>
      </c>
      <c r="N95">
        <v>0.3</v>
      </c>
      <c r="O95">
        <v>0</v>
      </c>
      <c r="P95">
        <v>0</v>
      </c>
      <c r="Q95">
        <v>0</v>
      </c>
      <c r="R95">
        <v>0</v>
      </c>
      <c r="S95">
        <v>0</v>
      </c>
      <c r="T95">
        <v>0</v>
      </c>
      <c r="U95" t="s">
        <v>9</v>
      </c>
      <c r="V95" t="s">
        <v>312</v>
      </c>
      <c r="W95" t="s">
        <v>4</v>
      </c>
    </row>
    <row r="96" spans="1:23" x14ac:dyDescent="0.25">
      <c r="A96">
        <v>8320</v>
      </c>
      <c r="B96" t="s">
        <v>529</v>
      </c>
      <c r="C96">
        <v>20</v>
      </c>
      <c r="D96" t="s">
        <v>75</v>
      </c>
      <c r="E96">
        <v>6012</v>
      </c>
      <c r="F96" t="s">
        <v>101</v>
      </c>
      <c r="G96">
        <v>346344</v>
      </c>
      <c r="H96" t="s">
        <v>743</v>
      </c>
      <c r="I96" t="s">
        <v>744</v>
      </c>
      <c r="J96">
        <v>0.5</v>
      </c>
      <c r="K96">
        <v>0.5</v>
      </c>
      <c r="L96">
        <v>0.5</v>
      </c>
      <c r="M96">
        <v>0.5</v>
      </c>
      <c r="N96">
        <v>0.5</v>
      </c>
      <c r="O96">
        <v>0</v>
      </c>
      <c r="P96">
        <v>31</v>
      </c>
      <c r="Q96">
        <v>31</v>
      </c>
      <c r="R96">
        <v>0</v>
      </c>
      <c r="S96">
        <v>1</v>
      </c>
      <c r="T96">
        <v>0</v>
      </c>
      <c r="U96" t="s">
        <v>9</v>
      </c>
      <c r="V96" t="s">
        <v>312</v>
      </c>
      <c r="W96" t="s">
        <v>4</v>
      </c>
    </row>
    <row r="97" spans="1:23" x14ac:dyDescent="0.25">
      <c r="A97">
        <v>8320</v>
      </c>
      <c r="B97" t="s">
        <v>529</v>
      </c>
      <c r="C97">
        <v>25</v>
      </c>
      <c r="D97" t="s">
        <v>95</v>
      </c>
      <c r="E97" t="s">
        <v>109</v>
      </c>
      <c r="F97" t="s">
        <v>110</v>
      </c>
      <c r="G97">
        <v>345793</v>
      </c>
      <c r="H97" t="s">
        <v>745</v>
      </c>
      <c r="I97" t="s">
        <v>746</v>
      </c>
      <c r="J97">
        <v>1</v>
      </c>
      <c r="K97">
        <v>1</v>
      </c>
      <c r="L97">
        <v>1</v>
      </c>
      <c r="M97">
        <v>1</v>
      </c>
      <c r="N97">
        <v>1</v>
      </c>
      <c r="O97">
        <v>0</v>
      </c>
      <c r="P97">
        <v>31</v>
      </c>
      <c r="Q97">
        <v>31</v>
      </c>
      <c r="R97">
        <v>0</v>
      </c>
      <c r="S97">
        <v>1</v>
      </c>
      <c r="T97">
        <v>0</v>
      </c>
      <c r="U97" t="s">
        <v>9</v>
      </c>
      <c r="V97" t="s">
        <v>312</v>
      </c>
      <c r="W97" t="s">
        <v>4</v>
      </c>
    </row>
    <row r="98" spans="1:23" x14ac:dyDescent="0.25">
      <c r="A98">
        <v>8330</v>
      </c>
      <c r="B98" t="s">
        <v>747</v>
      </c>
      <c r="C98">
        <v>20</v>
      </c>
      <c r="D98" t="s">
        <v>75</v>
      </c>
      <c r="E98" t="s">
        <v>109</v>
      </c>
      <c r="F98" t="s">
        <v>110</v>
      </c>
      <c r="G98">
        <v>346195</v>
      </c>
      <c r="H98" t="s">
        <v>748</v>
      </c>
      <c r="I98" t="s">
        <v>585</v>
      </c>
      <c r="J98">
        <v>1</v>
      </c>
      <c r="K98">
        <v>1</v>
      </c>
      <c r="L98">
        <v>1</v>
      </c>
      <c r="M98">
        <v>1</v>
      </c>
      <c r="N98">
        <v>0.90300000000000002</v>
      </c>
      <c r="O98">
        <v>9.7000000000000003E-2</v>
      </c>
      <c r="P98">
        <v>31</v>
      </c>
      <c r="Q98">
        <v>31</v>
      </c>
      <c r="R98">
        <v>3</v>
      </c>
      <c r="S98">
        <v>1</v>
      </c>
      <c r="T98">
        <v>0</v>
      </c>
      <c r="U98" t="s">
        <v>9</v>
      </c>
      <c r="V98" t="s">
        <v>312</v>
      </c>
      <c r="W98" t="s">
        <v>4</v>
      </c>
    </row>
    <row r="99" spans="1:23" x14ac:dyDescent="0.25">
      <c r="A99">
        <v>8360</v>
      </c>
      <c r="B99" t="s">
        <v>531</v>
      </c>
      <c r="C99">
        <v>20</v>
      </c>
      <c r="D99" t="s">
        <v>75</v>
      </c>
      <c r="E99" t="s">
        <v>109</v>
      </c>
      <c r="F99" t="s">
        <v>110</v>
      </c>
      <c r="G99">
        <v>346311</v>
      </c>
      <c r="H99" t="s">
        <v>749</v>
      </c>
      <c r="I99" t="s">
        <v>750</v>
      </c>
      <c r="J99">
        <v>1</v>
      </c>
      <c r="K99">
        <v>1</v>
      </c>
      <c r="L99">
        <v>1</v>
      </c>
      <c r="M99">
        <v>1</v>
      </c>
      <c r="N99">
        <v>1</v>
      </c>
      <c r="O99">
        <v>0</v>
      </c>
      <c r="P99">
        <v>31</v>
      </c>
      <c r="Q99">
        <v>31</v>
      </c>
      <c r="R99">
        <v>0</v>
      </c>
      <c r="S99">
        <v>1</v>
      </c>
      <c r="T99">
        <v>0</v>
      </c>
      <c r="U99" t="s">
        <v>9</v>
      </c>
      <c r="V99" t="s">
        <v>312</v>
      </c>
      <c r="W99" t="s">
        <v>4</v>
      </c>
    </row>
    <row r="100" spans="1:23" x14ac:dyDescent="0.25">
      <c r="A100">
        <v>8519</v>
      </c>
      <c r="B100" t="s">
        <v>534</v>
      </c>
      <c r="C100">
        <v>20</v>
      </c>
      <c r="D100" t="s">
        <v>75</v>
      </c>
      <c r="E100">
        <v>6012</v>
      </c>
      <c r="F100" t="s">
        <v>101</v>
      </c>
      <c r="G100">
        <v>347932</v>
      </c>
      <c r="H100" t="s">
        <v>751</v>
      </c>
      <c r="I100" t="s">
        <v>203</v>
      </c>
      <c r="J100">
        <v>0.5</v>
      </c>
      <c r="K100">
        <v>0.5</v>
      </c>
      <c r="L100">
        <v>0.5</v>
      </c>
      <c r="M100">
        <v>0.5</v>
      </c>
      <c r="N100">
        <v>0.5</v>
      </c>
      <c r="O100">
        <v>0</v>
      </c>
      <c r="P100">
        <v>31</v>
      </c>
      <c r="Q100">
        <v>31</v>
      </c>
      <c r="R100">
        <v>0</v>
      </c>
      <c r="S100">
        <v>1</v>
      </c>
      <c r="T100">
        <v>0</v>
      </c>
      <c r="U100" t="s">
        <v>9</v>
      </c>
      <c r="V100" t="s">
        <v>312</v>
      </c>
      <c r="W100" t="s">
        <v>4</v>
      </c>
    </row>
    <row r="101" spans="1:23" x14ac:dyDescent="0.25">
      <c r="A101">
        <v>8520</v>
      </c>
      <c r="B101" t="s">
        <v>535</v>
      </c>
      <c r="C101">
        <v>20</v>
      </c>
      <c r="D101" t="s">
        <v>75</v>
      </c>
      <c r="E101">
        <v>6012</v>
      </c>
      <c r="F101" t="s">
        <v>101</v>
      </c>
      <c r="G101">
        <v>348390</v>
      </c>
      <c r="H101" t="s">
        <v>752</v>
      </c>
      <c r="I101" t="s">
        <v>753</v>
      </c>
      <c r="J101">
        <v>0.5</v>
      </c>
      <c r="K101">
        <v>0.5</v>
      </c>
      <c r="L101">
        <v>0.5</v>
      </c>
      <c r="M101">
        <v>0.5</v>
      </c>
      <c r="N101">
        <v>0.5</v>
      </c>
      <c r="O101">
        <v>0</v>
      </c>
      <c r="P101">
        <v>31</v>
      </c>
      <c r="Q101">
        <v>31</v>
      </c>
      <c r="R101">
        <v>0</v>
      </c>
      <c r="S101">
        <v>1</v>
      </c>
      <c r="T101">
        <v>0</v>
      </c>
      <c r="U101" t="s">
        <v>9</v>
      </c>
      <c r="V101" t="s">
        <v>312</v>
      </c>
      <c r="W101" t="s">
        <v>4</v>
      </c>
    </row>
    <row r="102" spans="1:23" x14ac:dyDescent="0.25">
      <c r="A102">
        <v>8530</v>
      </c>
      <c r="B102" t="s">
        <v>385</v>
      </c>
      <c r="C102">
        <v>25</v>
      </c>
      <c r="D102" t="s">
        <v>95</v>
      </c>
      <c r="E102">
        <v>6012</v>
      </c>
      <c r="F102" t="s">
        <v>101</v>
      </c>
      <c r="G102">
        <v>340803</v>
      </c>
      <c r="H102" t="s">
        <v>754</v>
      </c>
      <c r="I102" t="s">
        <v>78</v>
      </c>
      <c r="J102">
        <v>0.75</v>
      </c>
      <c r="K102">
        <v>0.75</v>
      </c>
      <c r="L102">
        <v>0.75</v>
      </c>
      <c r="M102">
        <v>0.75</v>
      </c>
      <c r="N102">
        <v>0.75</v>
      </c>
      <c r="O102">
        <v>0</v>
      </c>
      <c r="P102">
        <v>31</v>
      </c>
      <c r="Q102">
        <v>31</v>
      </c>
      <c r="R102">
        <v>0</v>
      </c>
      <c r="S102">
        <v>1</v>
      </c>
      <c r="T102">
        <v>0</v>
      </c>
      <c r="U102" t="s">
        <v>9</v>
      </c>
      <c r="V102" t="s">
        <v>312</v>
      </c>
      <c r="W102" t="s">
        <v>4</v>
      </c>
    </row>
    <row r="103" spans="1:23" x14ac:dyDescent="0.25">
      <c r="A103">
        <v>8532</v>
      </c>
      <c r="B103" t="s">
        <v>389</v>
      </c>
      <c r="C103">
        <v>20</v>
      </c>
      <c r="D103" t="s">
        <v>75</v>
      </c>
      <c r="E103">
        <v>6012</v>
      </c>
      <c r="F103" t="s">
        <v>101</v>
      </c>
      <c r="G103">
        <v>343368</v>
      </c>
      <c r="H103" t="s">
        <v>755</v>
      </c>
      <c r="I103" t="s">
        <v>100</v>
      </c>
      <c r="J103">
        <v>0.23</v>
      </c>
      <c r="K103">
        <v>0.23</v>
      </c>
      <c r="L103">
        <v>0.23</v>
      </c>
      <c r="M103">
        <v>0.23</v>
      </c>
      <c r="N103">
        <v>0.23</v>
      </c>
      <c r="O103">
        <v>0</v>
      </c>
      <c r="P103">
        <v>31</v>
      </c>
      <c r="Q103">
        <v>31</v>
      </c>
      <c r="R103">
        <v>0</v>
      </c>
      <c r="S103">
        <v>1</v>
      </c>
      <c r="T103">
        <v>0</v>
      </c>
      <c r="U103" t="s">
        <v>9</v>
      </c>
      <c r="V103" t="s">
        <v>312</v>
      </c>
      <c r="W103" t="s">
        <v>4</v>
      </c>
    </row>
    <row r="104" spans="1:23" x14ac:dyDescent="0.25">
      <c r="A104">
        <v>8155</v>
      </c>
      <c r="B104" t="s">
        <v>524</v>
      </c>
      <c r="C104">
        <v>20</v>
      </c>
      <c r="D104" t="s">
        <v>75</v>
      </c>
      <c r="E104">
        <v>2614</v>
      </c>
      <c r="F104" t="s">
        <v>272</v>
      </c>
      <c r="G104">
        <v>347471</v>
      </c>
      <c r="H104" t="s">
        <v>1412</v>
      </c>
      <c r="I104" t="s">
        <v>1413</v>
      </c>
      <c r="J104">
        <v>1</v>
      </c>
      <c r="K104">
        <v>1</v>
      </c>
      <c r="L104">
        <v>1</v>
      </c>
      <c r="M104">
        <v>1</v>
      </c>
      <c r="N104">
        <v>1</v>
      </c>
      <c r="O104">
        <v>0</v>
      </c>
      <c r="P104">
        <v>31</v>
      </c>
      <c r="Q104">
        <v>31</v>
      </c>
      <c r="R104">
        <v>0</v>
      </c>
      <c r="S104">
        <v>1</v>
      </c>
      <c r="T104">
        <v>0</v>
      </c>
      <c r="U104" t="s">
        <v>10</v>
      </c>
      <c r="V104" t="s">
        <v>312</v>
      </c>
      <c r="W104" t="s">
        <v>4</v>
      </c>
    </row>
    <row r="105" spans="1:23" x14ac:dyDescent="0.25">
      <c r="A105">
        <v>8519</v>
      </c>
      <c r="B105" t="s">
        <v>534</v>
      </c>
      <c r="C105">
        <v>20</v>
      </c>
      <c r="D105" t="s">
        <v>75</v>
      </c>
      <c r="E105">
        <v>2614</v>
      </c>
      <c r="F105" t="s">
        <v>272</v>
      </c>
      <c r="G105">
        <v>333660</v>
      </c>
      <c r="H105" t="s">
        <v>830</v>
      </c>
      <c r="I105" t="s">
        <v>252</v>
      </c>
      <c r="J105">
        <v>1</v>
      </c>
      <c r="K105">
        <v>1</v>
      </c>
      <c r="L105">
        <v>1</v>
      </c>
      <c r="M105">
        <v>1</v>
      </c>
      <c r="N105">
        <v>1</v>
      </c>
      <c r="O105">
        <v>0</v>
      </c>
      <c r="P105">
        <v>31</v>
      </c>
      <c r="Q105">
        <v>31</v>
      </c>
      <c r="R105">
        <v>0</v>
      </c>
      <c r="S105">
        <v>1</v>
      </c>
      <c r="T105">
        <v>0</v>
      </c>
      <c r="U105" t="s">
        <v>10</v>
      </c>
      <c r="V105" t="s">
        <v>312</v>
      </c>
      <c r="W105" t="s">
        <v>4</v>
      </c>
    </row>
    <row r="106" spans="1:23" x14ac:dyDescent="0.25">
      <c r="A106">
        <v>8530</v>
      </c>
      <c r="B106" t="s">
        <v>385</v>
      </c>
      <c r="C106">
        <v>25</v>
      </c>
      <c r="D106" t="s">
        <v>95</v>
      </c>
      <c r="E106">
        <v>2615</v>
      </c>
      <c r="F106" t="s">
        <v>1404</v>
      </c>
      <c r="G106">
        <v>346366</v>
      </c>
      <c r="H106" t="s">
        <v>1405</v>
      </c>
      <c r="I106" t="s">
        <v>365</v>
      </c>
      <c r="J106">
        <v>0.5</v>
      </c>
      <c r="K106">
        <v>0.5</v>
      </c>
      <c r="L106">
        <v>0.5</v>
      </c>
      <c r="M106">
        <v>0.5</v>
      </c>
      <c r="N106">
        <v>0.5</v>
      </c>
      <c r="O106">
        <v>0</v>
      </c>
      <c r="P106">
        <v>31</v>
      </c>
      <c r="Q106">
        <v>31</v>
      </c>
      <c r="R106">
        <v>0</v>
      </c>
      <c r="S106">
        <v>1</v>
      </c>
      <c r="T106">
        <v>0</v>
      </c>
      <c r="U106" t="s">
        <v>10</v>
      </c>
      <c r="V106" t="s">
        <v>312</v>
      </c>
      <c r="W106" t="s">
        <v>4</v>
      </c>
    </row>
    <row r="107" spans="1:23" x14ac:dyDescent="0.25">
      <c r="A107">
        <v>221</v>
      </c>
      <c r="B107" t="s">
        <v>359</v>
      </c>
      <c r="C107">
        <v>25</v>
      </c>
      <c r="D107" t="s">
        <v>95</v>
      </c>
      <c r="E107">
        <v>1361</v>
      </c>
      <c r="F107" t="s">
        <v>81</v>
      </c>
      <c r="G107">
        <v>24235</v>
      </c>
      <c r="H107" t="s">
        <v>360</v>
      </c>
      <c r="I107" t="s">
        <v>361</v>
      </c>
      <c r="J107">
        <v>0.28999999999999998</v>
      </c>
      <c r="K107">
        <v>0.28999999999999998</v>
      </c>
      <c r="L107">
        <v>0.28999999999999998</v>
      </c>
      <c r="M107">
        <v>0.28999999999999998</v>
      </c>
      <c r="N107">
        <v>0.28999999999999998</v>
      </c>
      <c r="O107">
        <v>0</v>
      </c>
      <c r="P107">
        <v>9</v>
      </c>
      <c r="Q107">
        <v>9</v>
      </c>
      <c r="R107">
        <v>0</v>
      </c>
      <c r="S107">
        <v>1</v>
      </c>
      <c r="T107">
        <v>0</v>
      </c>
      <c r="U107" t="s">
        <v>8</v>
      </c>
      <c r="V107" t="s">
        <v>362</v>
      </c>
      <c r="W107" t="s">
        <v>4</v>
      </c>
    </row>
    <row r="108" spans="1:23" x14ac:dyDescent="0.25">
      <c r="A108">
        <v>404</v>
      </c>
      <c r="B108" t="s">
        <v>363</v>
      </c>
      <c r="C108">
        <v>20</v>
      </c>
      <c r="D108" t="s">
        <v>75</v>
      </c>
      <c r="E108">
        <v>1423</v>
      </c>
      <c r="F108" t="s">
        <v>76</v>
      </c>
      <c r="G108">
        <v>348210</v>
      </c>
      <c r="H108" t="s">
        <v>364</v>
      </c>
      <c r="I108" t="s">
        <v>365</v>
      </c>
      <c r="J108">
        <v>0.8</v>
      </c>
      <c r="K108">
        <v>0.85699999999999998</v>
      </c>
      <c r="L108">
        <v>0.8</v>
      </c>
      <c r="M108">
        <v>0.85699999999999998</v>
      </c>
      <c r="N108">
        <v>0.8</v>
      </c>
      <c r="O108">
        <v>0</v>
      </c>
      <c r="P108">
        <v>31</v>
      </c>
      <c r="Q108">
        <v>31</v>
      </c>
      <c r="R108">
        <v>0</v>
      </c>
      <c r="S108">
        <v>1</v>
      </c>
      <c r="T108">
        <v>0</v>
      </c>
      <c r="U108" t="s">
        <v>8</v>
      </c>
      <c r="V108" t="s">
        <v>362</v>
      </c>
      <c r="W108" t="s">
        <v>4</v>
      </c>
    </row>
    <row r="109" spans="1:23" x14ac:dyDescent="0.25">
      <c r="A109">
        <v>5310</v>
      </c>
      <c r="B109" t="s">
        <v>377</v>
      </c>
      <c r="C109">
        <v>25</v>
      </c>
      <c r="D109" t="s">
        <v>95</v>
      </c>
      <c r="E109">
        <v>1423</v>
      </c>
      <c r="F109" t="s">
        <v>76</v>
      </c>
      <c r="G109">
        <v>348221</v>
      </c>
      <c r="H109" t="s">
        <v>378</v>
      </c>
      <c r="I109" t="s">
        <v>379</v>
      </c>
      <c r="J109">
        <v>0.27</v>
      </c>
      <c r="K109">
        <v>0.27400000000000002</v>
      </c>
      <c r="L109">
        <v>0.27</v>
      </c>
      <c r="M109">
        <v>0.27400000000000002</v>
      </c>
      <c r="N109">
        <v>0.27</v>
      </c>
      <c r="O109">
        <v>0</v>
      </c>
      <c r="P109">
        <v>0</v>
      </c>
      <c r="Q109">
        <v>0</v>
      </c>
      <c r="R109">
        <v>0</v>
      </c>
      <c r="S109">
        <v>0</v>
      </c>
      <c r="T109">
        <v>0</v>
      </c>
      <c r="U109" t="s">
        <v>8</v>
      </c>
      <c r="V109" t="s">
        <v>362</v>
      </c>
      <c r="W109" t="s">
        <v>4</v>
      </c>
    </row>
    <row r="110" spans="1:23" x14ac:dyDescent="0.25">
      <c r="A110">
        <v>5550</v>
      </c>
      <c r="B110" t="s">
        <v>380</v>
      </c>
      <c r="C110">
        <v>25</v>
      </c>
      <c r="D110" t="s">
        <v>95</v>
      </c>
      <c r="E110">
        <v>1423</v>
      </c>
      <c r="F110" t="s">
        <v>76</v>
      </c>
      <c r="G110">
        <v>348221</v>
      </c>
      <c r="H110" t="s">
        <v>378</v>
      </c>
      <c r="I110" t="s">
        <v>379</v>
      </c>
      <c r="J110">
        <v>0.36</v>
      </c>
      <c r="K110">
        <v>0.36599999999999999</v>
      </c>
      <c r="L110">
        <v>0.36</v>
      </c>
      <c r="M110">
        <v>0.36599999999999999</v>
      </c>
      <c r="N110">
        <v>0.36</v>
      </c>
      <c r="O110">
        <v>0</v>
      </c>
      <c r="P110">
        <v>31</v>
      </c>
      <c r="Q110">
        <v>31</v>
      </c>
      <c r="R110">
        <v>0</v>
      </c>
      <c r="S110">
        <v>1</v>
      </c>
      <c r="T110">
        <v>0</v>
      </c>
      <c r="U110" t="s">
        <v>8</v>
      </c>
      <c r="V110" t="s">
        <v>362</v>
      </c>
      <c r="W110" t="s">
        <v>4</v>
      </c>
    </row>
    <row r="111" spans="1:23" x14ac:dyDescent="0.25">
      <c r="A111">
        <v>5734</v>
      </c>
      <c r="B111" t="s">
        <v>381</v>
      </c>
      <c r="C111">
        <v>25</v>
      </c>
      <c r="D111" t="s">
        <v>95</v>
      </c>
      <c r="E111">
        <v>1423</v>
      </c>
      <c r="F111" t="s">
        <v>76</v>
      </c>
      <c r="G111">
        <v>348221</v>
      </c>
      <c r="H111" t="s">
        <v>378</v>
      </c>
      <c r="I111" t="s">
        <v>379</v>
      </c>
      <c r="J111">
        <v>0.27</v>
      </c>
      <c r="K111">
        <v>0.27400000000000002</v>
      </c>
      <c r="L111">
        <v>0.27</v>
      </c>
      <c r="M111">
        <v>0.27400000000000002</v>
      </c>
      <c r="N111">
        <v>0.27</v>
      </c>
      <c r="O111">
        <v>0</v>
      </c>
      <c r="P111">
        <v>0</v>
      </c>
      <c r="Q111">
        <v>0</v>
      </c>
      <c r="R111">
        <v>0</v>
      </c>
      <c r="S111">
        <v>0</v>
      </c>
      <c r="T111">
        <v>0</v>
      </c>
      <c r="U111" t="s">
        <v>8</v>
      </c>
      <c r="V111" t="s">
        <v>362</v>
      </c>
      <c r="W111" t="s">
        <v>4</v>
      </c>
    </row>
    <row r="112" spans="1:23" x14ac:dyDescent="0.25">
      <c r="A112">
        <v>313</v>
      </c>
      <c r="B112" t="s">
        <v>619</v>
      </c>
      <c r="C112">
        <v>25</v>
      </c>
      <c r="D112" t="s">
        <v>95</v>
      </c>
      <c r="E112">
        <v>6012</v>
      </c>
      <c r="F112" t="s">
        <v>101</v>
      </c>
      <c r="G112">
        <v>347482</v>
      </c>
      <c r="H112" t="s">
        <v>620</v>
      </c>
      <c r="I112" t="s">
        <v>621</v>
      </c>
      <c r="J112">
        <v>1</v>
      </c>
      <c r="K112">
        <v>1</v>
      </c>
      <c r="L112">
        <v>1</v>
      </c>
      <c r="M112">
        <v>1</v>
      </c>
      <c r="N112">
        <v>1</v>
      </c>
      <c r="O112">
        <v>0</v>
      </c>
      <c r="P112">
        <v>31</v>
      </c>
      <c r="Q112">
        <v>31</v>
      </c>
      <c r="R112">
        <v>0</v>
      </c>
      <c r="S112">
        <v>1</v>
      </c>
      <c r="T112">
        <v>0</v>
      </c>
      <c r="U112" t="s">
        <v>9</v>
      </c>
      <c r="V112" t="s">
        <v>362</v>
      </c>
      <c r="W112" t="s">
        <v>4</v>
      </c>
    </row>
    <row r="113" spans="1:23" x14ac:dyDescent="0.25">
      <c r="A113">
        <v>324</v>
      </c>
      <c r="B113" t="s">
        <v>622</v>
      </c>
      <c r="C113">
        <v>25</v>
      </c>
      <c r="D113" t="s">
        <v>95</v>
      </c>
      <c r="E113" t="s">
        <v>109</v>
      </c>
      <c r="F113" t="s">
        <v>110</v>
      </c>
      <c r="G113">
        <v>346752</v>
      </c>
      <c r="H113" t="s">
        <v>623</v>
      </c>
      <c r="I113" t="s">
        <v>596</v>
      </c>
      <c r="J113">
        <v>1</v>
      </c>
      <c r="K113">
        <v>1</v>
      </c>
      <c r="L113">
        <v>1</v>
      </c>
      <c r="M113">
        <v>1</v>
      </c>
      <c r="N113">
        <v>1</v>
      </c>
      <c r="O113">
        <v>0</v>
      </c>
      <c r="P113">
        <v>31</v>
      </c>
      <c r="Q113">
        <v>31</v>
      </c>
      <c r="R113">
        <v>0</v>
      </c>
      <c r="S113">
        <v>1</v>
      </c>
      <c r="T113">
        <v>0</v>
      </c>
      <c r="U113" t="s">
        <v>9</v>
      </c>
      <c r="V113" t="s">
        <v>362</v>
      </c>
      <c r="W113" t="s">
        <v>4</v>
      </c>
    </row>
    <row r="114" spans="1:23" x14ac:dyDescent="0.25">
      <c r="A114">
        <v>402</v>
      </c>
      <c r="B114" t="s">
        <v>421</v>
      </c>
      <c r="C114">
        <v>20</v>
      </c>
      <c r="D114" t="s">
        <v>75</v>
      </c>
      <c r="E114">
        <v>6012</v>
      </c>
      <c r="F114" t="s">
        <v>101</v>
      </c>
      <c r="G114">
        <v>344994</v>
      </c>
      <c r="H114" t="s">
        <v>625</v>
      </c>
      <c r="I114" t="s">
        <v>626</v>
      </c>
      <c r="J114">
        <v>0.15</v>
      </c>
      <c r="K114">
        <v>0.15</v>
      </c>
      <c r="L114">
        <v>0.15</v>
      </c>
      <c r="M114">
        <v>0.15</v>
      </c>
      <c r="N114">
        <v>0.15</v>
      </c>
      <c r="O114">
        <v>0</v>
      </c>
      <c r="P114">
        <v>0</v>
      </c>
      <c r="Q114">
        <v>0</v>
      </c>
      <c r="R114">
        <v>0</v>
      </c>
      <c r="S114">
        <v>0</v>
      </c>
      <c r="T114">
        <v>0</v>
      </c>
      <c r="U114" t="s">
        <v>9</v>
      </c>
      <c r="V114" t="s">
        <v>362</v>
      </c>
      <c r="W114" t="s">
        <v>4</v>
      </c>
    </row>
    <row r="115" spans="1:23" x14ac:dyDescent="0.25">
      <c r="A115">
        <v>403</v>
      </c>
      <c r="B115" t="s">
        <v>423</v>
      </c>
      <c r="C115">
        <v>20</v>
      </c>
      <c r="D115" t="s">
        <v>75</v>
      </c>
      <c r="E115">
        <v>6012</v>
      </c>
      <c r="F115" t="s">
        <v>101</v>
      </c>
      <c r="G115">
        <v>344994</v>
      </c>
      <c r="H115" t="s">
        <v>625</v>
      </c>
      <c r="I115" t="s">
        <v>626</v>
      </c>
      <c r="J115">
        <v>0.15</v>
      </c>
      <c r="K115">
        <v>0.15</v>
      </c>
      <c r="L115">
        <v>0.15</v>
      </c>
      <c r="M115">
        <v>0.15</v>
      </c>
      <c r="N115">
        <v>0.15</v>
      </c>
      <c r="O115">
        <v>0</v>
      </c>
      <c r="P115">
        <v>0</v>
      </c>
      <c r="Q115">
        <v>0</v>
      </c>
      <c r="R115">
        <v>0</v>
      </c>
      <c r="S115">
        <v>0</v>
      </c>
      <c r="T115">
        <v>0</v>
      </c>
      <c r="U115" t="s">
        <v>9</v>
      </c>
      <c r="V115" t="s">
        <v>362</v>
      </c>
      <c r="W115" t="s">
        <v>4</v>
      </c>
    </row>
    <row r="116" spans="1:23" x14ac:dyDescent="0.25">
      <c r="A116">
        <v>4340</v>
      </c>
      <c r="B116" t="s">
        <v>706</v>
      </c>
      <c r="C116">
        <v>20</v>
      </c>
      <c r="D116" t="s">
        <v>75</v>
      </c>
      <c r="E116" t="s">
        <v>109</v>
      </c>
      <c r="F116" t="s">
        <v>110</v>
      </c>
      <c r="G116">
        <v>346093</v>
      </c>
      <c r="H116" t="s">
        <v>707</v>
      </c>
      <c r="I116" t="s">
        <v>365</v>
      </c>
      <c r="J116">
        <v>1</v>
      </c>
      <c r="K116">
        <v>1</v>
      </c>
      <c r="L116">
        <v>1</v>
      </c>
      <c r="M116">
        <v>1</v>
      </c>
      <c r="N116">
        <v>1</v>
      </c>
      <c r="O116">
        <v>0</v>
      </c>
      <c r="P116">
        <v>31</v>
      </c>
      <c r="Q116">
        <v>31</v>
      </c>
      <c r="R116">
        <v>0</v>
      </c>
      <c r="S116">
        <v>1</v>
      </c>
      <c r="T116">
        <v>0</v>
      </c>
      <c r="U116" t="s">
        <v>9</v>
      </c>
      <c r="V116" t="s">
        <v>362</v>
      </c>
      <c r="W116" t="s">
        <v>4</v>
      </c>
    </row>
    <row r="117" spans="1:23" x14ac:dyDescent="0.25">
      <c r="A117">
        <v>4532</v>
      </c>
      <c r="B117" t="s">
        <v>508</v>
      </c>
      <c r="C117">
        <v>25</v>
      </c>
      <c r="D117" t="s">
        <v>95</v>
      </c>
      <c r="E117" t="s">
        <v>109</v>
      </c>
      <c r="F117" t="s">
        <v>110</v>
      </c>
      <c r="G117">
        <v>347664</v>
      </c>
      <c r="H117" t="s">
        <v>708</v>
      </c>
      <c r="I117" t="s">
        <v>709</v>
      </c>
      <c r="J117">
        <v>0.5</v>
      </c>
      <c r="K117">
        <v>0.5</v>
      </c>
      <c r="L117">
        <v>0.5</v>
      </c>
      <c r="M117">
        <v>0.5</v>
      </c>
      <c r="N117">
        <v>0.5</v>
      </c>
      <c r="O117">
        <v>0</v>
      </c>
      <c r="P117">
        <v>31</v>
      </c>
      <c r="Q117">
        <v>31</v>
      </c>
      <c r="R117">
        <v>0</v>
      </c>
      <c r="S117">
        <v>1</v>
      </c>
      <c r="T117">
        <v>0</v>
      </c>
      <c r="U117" t="s">
        <v>9</v>
      </c>
      <c r="V117" t="s">
        <v>362</v>
      </c>
      <c r="W117" t="s">
        <v>4</v>
      </c>
    </row>
    <row r="118" spans="1:23" x14ac:dyDescent="0.25">
      <c r="A118">
        <v>4934</v>
      </c>
      <c r="B118" t="s">
        <v>510</v>
      </c>
      <c r="C118">
        <v>25</v>
      </c>
      <c r="D118" t="s">
        <v>95</v>
      </c>
      <c r="E118" t="s">
        <v>109</v>
      </c>
      <c r="F118" t="s">
        <v>110</v>
      </c>
      <c r="G118">
        <v>347664</v>
      </c>
      <c r="H118" t="s">
        <v>708</v>
      </c>
      <c r="I118" t="s">
        <v>709</v>
      </c>
      <c r="J118">
        <v>0.5</v>
      </c>
      <c r="K118">
        <v>0.5</v>
      </c>
      <c r="L118">
        <v>0.5</v>
      </c>
      <c r="M118">
        <v>0.5</v>
      </c>
      <c r="N118">
        <v>0.5</v>
      </c>
      <c r="O118">
        <v>0</v>
      </c>
      <c r="P118">
        <v>0</v>
      </c>
      <c r="Q118">
        <v>0</v>
      </c>
      <c r="R118">
        <v>0</v>
      </c>
      <c r="S118">
        <v>0</v>
      </c>
      <c r="T118">
        <v>0</v>
      </c>
      <c r="U118" t="s">
        <v>9</v>
      </c>
      <c r="V118" t="s">
        <v>362</v>
      </c>
      <c r="W118" t="s">
        <v>4</v>
      </c>
    </row>
    <row r="119" spans="1:23" x14ac:dyDescent="0.25">
      <c r="A119">
        <v>5530</v>
      </c>
      <c r="B119" t="s">
        <v>512</v>
      </c>
      <c r="C119">
        <v>20</v>
      </c>
      <c r="D119" t="s">
        <v>75</v>
      </c>
      <c r="E119">
        <v>6012</v>
      </c>
      <c r="F119" t="s">
        <v>101</v>
      </c>
      <c r="G119">
        <v>344156</v>
      </c>
      <c r="H119" t="s">
        <v>722</v>
      </c>
      <c r="I119" t="s">
        <v>723</v>
      </c>
      <c r="J119">
        <v>0.25</v>
      </c>
      <c r="K119">
        <v>0.25</v>
      </c>
      <c r="L119">
        <v>0.25</v>
      </c>
      <c r="M119">
        <v>0.25</v>
      </c>
      <c r="N119">
        <v>0.25</v>
      </c>
      <c r="O119">
        <v>0</v>
      </c>
      <c r="P119">
        <v>0</v>
      </c>
      <c r="Q119">
        <v>0</v>
      </c>
      <c r="R119">
        <v>0</v>
      </c>
      <c r="S119">
        <v>0</v>
      </c>
      <c r="T119">
        <v>0</v>
      </c>
      <c r="U119" t="s">
        <v>9</v>
      </c>
      <c r="V119" t="s">
        <v>362</v>
      </c>
      <c r="W119" t="s">
        <v>4</v>
      </c>
    </row>
    <row r="120" spans="1:23" x14ac:dyDescent="0.25">
      <c r="A120">
        <v>5530</v>
      </c>
      <c r="B120" t="s">
        <v>512</v>
      </c>
      <c r="C120">
        <v>25</v>
      </c>
      <c r="D120" t="s">
        <v>95</v>
      </c>
      <c r="E120">
        <v>6012</v>
      </c>
      <c r="F120" t="s">
        <v>101</v>
      </c>
      <c r="G120">
        <v>348312</v>
      </c>
      <c r="H120" t="s">
        <v>724</v>
      </c>
      <c r="I120" t="s">
        <v>78</v>
      </c>
      <c r="J120">
        <v>0.5</v>
      </c>
      <c r="K120">
        <v>0.5</v>
      </c>
      <c r="L120">
        <v>0.5</v>
      </c>
      <c r="M120">
        <v>0.5</v>
      </c>
      <c r="N120">
        <v>0.5</v>
      </c>
      <c r="O120">
        <v>0</v>
      </c>
      <c r="P120">
        <v>31</v>
      </c>
      <c r="Q120">
        <v>31</v>
      </c>
      <c r="R120">
        <v>0</v>
      </c>
      <c r="S120">
        <v>1</v>
      </c>
      <c r="T120">
        <v>0</v>
      </c>
      <c r="U120" t="s">
        <v>9</v>
      </c>
      <c r="V120" t="s">
        <v>362</v>
      </c>
      <c r="W120" t="s">
        <v>4</v>
      </c>
    </row>
    <row r="121" spans="1:23" x14ac:dyDescent="0.25">
      <c r="A121">
        <v>5550</v>
      </c>
      <c r="B121" t="s">
        <v>380</v>
      </c>
      <c r="C121">
        <v>20</v>
      </c>
      <c r="D121" t="s">
        <v>75</v>
      </c>
      <c r="E121" t="s">
        <v>109</v>
      </c>
      <c r="F121" t="s">
        <v>110</v>
      </c>
      <c r="G121">
        <v>344950</v>
      </c>
      <c r="H121" t="s">
        <v>725</v>
      </c>
      <c r="I121" t="s">
        <v>585</v>
      </c>
      <c r="J121">
        <v>0.5</v>
      </c>
      <c r="K121">
        <v>0.5</v>
      </c>
      <c r="L121">
        <v>0.5</v>
      </c>
      <c r="M121">
        <v>0.5</v>
      </c>
      <c r="N121">
        <v>0.5</v>
      </c>
      <c r="O121">
        <v>0</v>
      </c>
      <c r="P121">
        <v>0</v>
      </c>
      <c r="Q121">
        <v>0</v>
      </c>
      <c r="R121">
        <v>0</v>
      </c>
      <c r="S121">
        <v>0</v>
      </c>
      <c r="T121">
        <v>0</v>
      </c>
      <c r="U121" t="s">
        <v>9</v>
      </c>
      <c r="V121" t="s">
        <v>362</v>
      </c>
      <c r="W121" t="s">
        <v>4</v>
      </c>
    </row>
    <row r="122" spans="1:23" x14ac:dyDescent="0.25">
      <c r="A122">
        <v>5550</v>
      </c>
      <c r="B122" t="s">
        <v>380</v>
      </c>
      <c r="C122">
        <v>20</v>
      </c>
      <c r="D122" t="s">
        <v>75</v>
      </c>
      <c r="E122">
        <v>6012</v>
      </c>
      <c r="F122" t="s">
        <v>101</v>
      </c>
      <c r="G122">
        <v>344156</v>
      </c>
      <c r="H122" t="s">
        <v>722</v>
      </c>
      <c r="I122" t="s">
        <v>723</v>
      </c>
      <c r="J122">
        <v>0.25</v>
      </c>
      <c r="K122">
        <v>0.25</v>
      </c>
      <c r="L122">
        <v>0.25</v>
      </c>
      <c r="M122">
        <v>0.25</v>
      </c>
      <c r="N122">
        <v>0.25</v>
      </c>
      <c r="O122">
        <v>0</v>
      </c>
      <c r="P122">
        <v>31</v>
      </c>
      <c r="Q122">
        <v>31</v>
      </c>
      <c r="R122">
        <v>0</v>
      </c>
      <c r="S122">
        <v>1</v>
      </c>
      <c r="T122">
        <v>0</v>
      </c>
      <c r="U122" t="s">
        <v>9</v>
      </c>
      <c r="V122" t="s">
        <v>362</v>
      </c>
      <c r="W122" t="s">
        <v>4</v>
      </c>
    </row>
    <row r="123" spans="1:23" x14ac:dyDescent="0.25">
      <c r="A123">
        <v>5734</v>
      </c>
      <c r="B123" t="s">
        <v>381</v>
      </c>
      <c r="C123">
        <v>20</v>
      </c>
      <c r="D123" t="s">
        <v>75</v>
      </c>
      <c r="E123" t="s">
        <v>109</v>
      </c>
      <c r="F123" t="s">
        <v>110</v>
      </c>
      <c r="G123">
        <v>344950</v>
      </c>
      <c r="H123" t="s">
        <v>725</v>
      </c>
      <c r="I123" t="s">
        <v>585</v>
      </c>
      <c r="J123">
        <v>0.5</v>
      </c>
      <c r="K123">
        <v>0.5</v>
      </c>
      <c r="L123">
        <v>0.5</v>
      </c>
      <c r="M123">
        <v>0.5</v>
      </c>
      <c r="N123">
        <v>0.5</v>
      </c>
      <c r="O123">
        <v>0</v>
      </c>
      <c r="P123">
        <v>31</v>
      </c>
      <c r="Q123">
        <v>31</v>
      </c>
      <c r="R123">
        <v>0</v>
      </c>
      <c r="S123">
        <v>1</v>
      </c>
      <c r="T123">
        <v>0</v>
      </c>
      <c r="U123" t="s">
        <v>9</v>
      </c>
      <c r="V123" t="s">
        <v>362</v>
      </c>
      <c r="W123" t="s">
        <v>4</v>
      </c>
    </row>
    <row r="124" spans="1:23" x14ac:dyDescent="0.25">
      <c r="A124">
        <v>403</v>
      </c>
      <c r="B124" t="s">
        <v>423</v>
      </c>
      <c r="C124">
        <v>25</v>
      </c>
      <c r="D124" t="s">
        <v>95</v>
      </c>
      <c r="E124">
        <v>2615</v>
      </c>
      <c r="F124" t="s">
        <v>1404</v>
      </c>
      <c r="G124">
        <v>346366</v>
      </c>
      <c r="H124" t="s">
        <v>1405</v>
      </c>
      <c r="I124" t="s">
        <v>365</v>
      </c>
      <c r="J124">
        <v>0.3</v>
      </c>
      <c r="K124">
        <v>0.3</v>
      </c>
      <c r="L124">
        <v>0.3</v>
      </c>
      <c r="M124">
        <v>0.3</v>
      </c>
      <c r="N124">
        <v>0.3</v>
      </c>
      <c r="O124">
        <v>0</v>
      </c>
      <c r="P124">
        <v>0</v>
      </c>
      <c r="Q124">
        <v>0</v>
      </c>
      <c r="R124">
        <v>0</v>
      </c>
      <c r="S124">
        <v>0</v>
      </c>
      <c r="T124">
        <v>0</v>
      </c>
      <c r="U124" t="s">
        <v>10</v>
      </c>
      <c r="V124" t="s">
        <v>362</v>
      </c>
      <c r="W124" t="s">
        <v>4</v>
      </c>
    </row>
    <row r="125" spans="1:23" x14ac:dyDescent="0.25">
      <c r="A125">
        <v>404</v>
      </c>
      <c r="B125" t="s">
        <v>363</v>
      </c>
      <c r="C125">
        <v>25</v>
      </c>
      <c r="D125" t="s">
        <v>95</v>
      </c>
      <c r="E125">
        <v>2615</v>
      </c>
      <c r="F125" t="s">
        <v>1404</v>
      </c>
      <c r="G125">
        <v>346366</v>
      </c>
      <c r="H125" t="s">
        <v>1405</v>
      </c>
      <c r="I125" t="s">
        <v>365</v>
      </c>
      <c r="J125">
        <v>0.2</v>
      </c>
      <c r="K125">
        <v>0.2</v>
      </c>
      <c r="L125">
        <v>0.2</v>
      </c>
      <c r="M125">
        <v>0.2</v>
      </c>
      <c r="N125">
        <v>0.2</v>
      </c>
      <c r="O125">
        <v>0</v>
      </c>
      <c r="P125">
        <v>0</v>
      </c>
      <c r="Q125">
        <v>0</v>
      </c>
      <c r="R125">
        <v>0</v>
      </c>
      <c r="S125">
        <v>0</v>
      </c>
      <c r="T125">
        <v>0</v>
      </c>
      <c r="U125" t="s">
        <v>10</v>
      </c>
      <c r="V125" t="s">
        <v>362</v>
      </c>
      <c r="W125" t="s">
        <v>4</v>
      </c>
    </row>
    <row r="126" spans="1:23" x14ac:dyDescent="0.25">
      <c r="A126">
        <v>500</v>
      </c>
      <c r="B126" t="s">
        <v>627</v>
      </c>
      <c r="C126">
        <v>20</v>
      </c>
      <c r="D126" t="s">
        <v>75</v>
      </c>
      <c r="E126" t="s">
        <v>109</v>
      </c>
      <c r="F126" t="s">
        <v>110</v>
      </c>
      <c r="G126">
        <v>12768</v>
      </c>
      <c r="H126" t="s">
        <v>628</v>
      </c>
      <c r="I126" t="s">
        <v>629</v>
      </c>
      <c r="J126">
        <v>0.5</v>
      </c>
      <c r="K126">
        <v>0.5</v>
      </c>
      <c r="L126">
        <v>0.5</v>
      </c>
      <c r="M126">
        <v>0.5</v>
      </c>
      <c r="N126">
        <v>0.5</v>
      </c>
      <c r="O126">
        <v>0</v>
      </c>
      <c r="P126">
        <v>31</v>
      </c>
      <c r="Q126">
        <v>31</v>
      </c>
      <c r="R126">
        <v>0</v>
      </c>
      <c r="S126">
        <v>1</v>
      </c>
      <c r="T126">
        <v>0</v>
      </c>
      <c r="U126" t="s">
        <v>9</v>
      </c>
      <c r="V126" t="s">
        <v>630</v>
      </c>
      <c r="W126" t="s">
        <v>4</v>
      </c>
    </row>
    <row r="127" spans="1:23" x14ac:dyDescent="0.25">
      <c r="A127">
        <v>500</v>
      </c>
      <c r="B127" t="s">
        <v>627</v>
      </c>
      <c r="C127">
        <v>20</v>
      </c>
      <c r="D127" t="s">
        <v>75</v>
      </c>
      <c r="E127" t="s">
        <v>109</v>
      </c>
      <c r="F127" t="s">
        <v>110</v>
      </c>
      <c r="G127">
        <v>346016</v>
      </c>
      <c r="H127" t="s">
        <v>631</v>
      </c>
      <c r="I127" t="s">
        <v>391</v>
      </c>
      <c r="J127">
        <v>1</v>
      </c>
      <c r="K127">
        <v>1</v>
      </c>
      <c r="L127">
        <v>1</v>
      </c>
      <c r="M127">
        <v>1</v>
      </c>
      <c r="N127">
        <v>1</v>
      </c>
      <c r="O127">
        <v>0</v>
      </c>
      <c r="P127">
        <v>31</v>
      </c>
      <c r="Q127">
        <v>31</v>
      </c>
      <c r="R127">
        <v>0</v>
      </c>
      <c r="S127">
        <v>1</v>
      </c>
      <c r="T127">
        <v>0</v>
      </c>
      <c r="U127" t="s">
        <v>9</v>
      </c>
      <c r="V127" t="s">
        <v>630</v>
      </c>
      <c r="W127" t="s">
        <v>4</v>
      </c>
    </row>
    <row r="128" spans="1:23" x14ac:dyDescent="0.25">
      <c r="A128">
        <v>500</v>
      </c>
      <c r="B128" t="s">
        <v>627</v>
      </c>
      <c r="C128">
        <v>20</v>
      </c>
      <c r="D128" t="s">
        <v>75</v>
      </c>
      <c r="E128" t="s">
        <v>109</v>
      </c>
      <c r="F128" t="s">
        <v>110</v>
      </c>
      <c r="G128">
        <v>346480</v>
      </c>
      <c r="H128" t="s">
        <v>632</v>
      </c>
      <c r="I128" t="s">
        <v>633</v>
      </c>
      <c r="J128">
        <v>1</v>
      </c>
      <c r="K128">
        <v>1</v>
      </c>
      <c r="L128">
        <v>1</v>
      </c>
      <c r="M128">
        <v>1</v>
      </c>
      <c r="N128">
        <v>1</v>
      </c>
      <c r="O128">
        <v>0</v>
      </c>
      <c r="P128">
        <v>31</v>
      </c>
      <c r="Q128">
        <v>31</v>
      </c>
      <c r="R128">
        <v>0</v>
      </c>
      <c r="S128">
        <v>1</v>
      </c>
      <c r="T128">
        <v>0</v>
      </c>
      <c r="U128" t="s">
        <v>9</v>
      </c>
      <c r="V128" t="s">
        <v>630</v>
      </c>
      <c r="W128" t="s">
        <v>4</v>
      </c>
    </row>
    <row r="129" spans="1:23" x14ac:dyDescent="0.25">
      <c r="A129">
        <v>500</v>
      </c>
      <c r="B129" t="s">
        <v>627</v>
      </c>
      <c r="C129">
        <v>20</v>
      </c>
      <c r="D129" t="s">
        <v>75</v>
      </c>
      <c r="E129">
        <v>3001</v>
      </c>
      <c r="F129" t="s">
        <v>96</v>
      </c>
      <c r="G129">
        <v>340406</v>
      </c>
      <c r="H129" t="s">
        <v>634</v>
      </c>
      <c r="I129" t="s">
        <v>635</v>
      </c>
      <c r="J129">
        <v>0.67700000000000005</v>
      </c>
      <c r="K129">
        <v>0.67700000000000005</v>
      </c>
      <c r="L129">
        <v>0.67700000000000005</v>
      </c>
      <c r="M129">
        <v>0.67700000000000005</v>
      </c>
      <c r="N129">
        <v>0.67700000000000005</v>
      </c>
      <c r="O129">
        <v>0</v>
      </c>
      <c r="P129">
        <v>21</v>
      </c>
      <c r="Q129">
        <v>21</v>
      </c>
      <c r="R129">
        <v>0</v>
      </c>
      <c r="S129">
        <v>1</v>
      </c>
      <c r="T129">
        <v>0</v>
      </c>
      <c r="U129" t="s">
        <v>9</v>
      </c>
      <c r="V129" t="s">
        <v>630</v>
      </c>
      <c r="W129" t="s">
        <v>4</v>
      </c>
    </row>
    <row r="130" spans="1:23" x14ac:dyDescent="0.25">
      <c r="A130">
        <v>500</v>
      </c>
      <c r="B130" t="s">
        <v>627</v>
      </c>
      <c r="C130">
        <v>20</v>
      </c>
      <c r="D130" t="s">
        <v>75</v>
      </c>
      <c r="E130">
        <v>3001</v>
      </c>
      <c r="F130" t="s">
        <v>96</v>
      </c>
      <c r="G130">
        <v>341613</v>
      </c>
      <c r="H130" t="s">
        <v>636</v>
      </c>
      <c r="I130" t="s">
        <v>637</v>
      </c>
      <c r="J130">
        <v>0.32300000000000001</v>
      </c>
      <c r="K130">
        <v>0.32300000000000001</v>
      </c>
      <c r="L130">
        <v>0.32300000000000001</v>
      </c>
      <c r="M130">
        <v>0.32300000000000001</v>
      </c>
      <c r="N130">
        <v>0.32300000000000001</v>
      </c>
      <c r="O130">
        <v>0</v>
      </c>
      <c r="P130">
        <v>10</v>
      </c>
      <c r="Q130">
        <v>10</v>
      </c>
      <c r="R130">
        <v>0</v>
      </c>
      <c r="S130">
        <v>1</v>
      </c>
      <c r="T130">
        <v>0</v>
      </c>
      <c r="U130" t="s">
        <v>9</v>
      </c>
      <c r="V130" t="s">
        <v>630</v>
      </c>
      <c r="W130" t="s">
        <v>4</v>
      </c>
    </row>
    <row r="131" spans="1:23" x14ac:dyDescent="0.25">
      <c r="A131">
        <v>500</v>
      </c>
      <c r="B131" t="s">
        <v>627</v>
      </c>
      <c r="C131">
        <v>20</v>
      </c>
      <c r="D131" t="s">
        <v>75</v>
      </c>
      <c r="E131">
        <v>3001</v>
      </c>
      <c r="F131" t="s">
        <v>96</v>
      </c>
      <c r="G131">
        <v>343641</v>
      </c>
      <c r="H131" t="s">
        <v>638</v>
      </c>
      <c r="I131" t="s">
        <v>639</v>
      </c>
      <c r="J131">
        <v>1</v>
      </c>
      <c r="K131">
        <v>1</v>
      </c>
      <c r="L131">
        <v>1</v>
      </c>
      <c r="M131">
        <v>1</v>
      </c>
      <c r="N131">
        <v>1</v>
      </c>
      <c r="O131">
        <v>0</v>
      </c>
      <c r="P131">
        <v>31</v>
      </c>
      <c r="Q131">
        <v>31</v>
      </c>
      <c r="R131">
        <v>0</v>
      </c>
      <c r="S131">
        <v>1</v>
      </c>
      <c r="T131">
        <v>0</v>
      </c>
      <c r="U131" t="s">
        <v>9</v>
      </c>
      <c r="V131" t="s">
        <v>630</v>
      </c>
      <c r="W131" t="s">
        <v>4</v>
      </c>
    </row>
    <row r="132" spans="1:23" x14ac:dyDescent="0.25">
      <c r="A132">
        <v>500</v>
      </c>
      <c r="B132" t="s">
        <v>627</v>
      </c>
      <c r="C132">
        <v>20</v>
      </c>
      <c r="D132" t="s">
        <v>75</v>
      </c>
      <c r="E132">
        <v>3001</v>
      </c>
      <c r="F132" t="s">
        <v>96</v>
      </c>
      <c r="G132">
        <v>343878</v>
      </c>
      <c r="H132" t="s">
        <v>640</v>
      </c>
      <c r="I132" t="s">
        <v>641</v>
      </c>
      <c r="J132">
        <v>1</v>
      </c>
      <c r="K132">
        <v>1</v>
      </c>
      <c r="L132">
        <v>1</v>
      </c>
      <c r="M132">
        <v>1</v>
      </c>
      <c r="N132">
        <v>1</v>
      </c>
      <c r="O132">
        <v>0</v>
      </c>
      <c r="P132">
        <v>31</v>
      </c>
      <c r="Q132">
        <v>31</v>
      </c>
      <c r="R132">
        <v>0</v>
      </c>
      <c r="S132">
        <v>1</v>
      </c>
      <c r="T132">
        <v>0</v>
      </c>
      <c r="U132" t="s">
        <v>9</v>
      </c>
      <c r="V132" t="s">
        <v>630</v>
      </c>
      <c r="W132" t="s">
        <v>4</v>
      </c>
    </row>
    <row r="133" spans="1:23" x14ac:dyDescent="0.25">
      <c r="A133">
        <v>500</v>
      </c>
      <c r="B133" t="s">
        <v>627</v>
      </c>
      <c r="C133">
        <v>20</v>
      </c>
      <c r="D133" t="s">
        <v>75</v>
      </c>
      <c r="E133">
        <v>3001</v>
      </c>
      <c r="F133" t="s">
        <v>96</v>
      </c>
      <c r="G133">
        <v>345705</v>
      </c>
      <c r="H133" t="s">
        <v>642</v>
      </c>
      <c r="I133" t="s">
        <v>643</v>
      </c>
      <c r="J133">
        <v>1</v>
      </c>
      <c r="K133">
        <v>1</v>
      </c>
      <c r="L133">
        <v>1</v>
      </c>
      <c r="M133">
        <v>1</v>
      </c>
      <c r="N133">
        <v>1</v>
      </c>
      <c r="O133">
        <v>0</v>
      </c>
      <c r="P133">
        <v>31</v>
      </c>
      <c r="Q133">
        <v>31</v>
      </c>
      <c r="R133">
        <v>0</v>
      </c>
      <c r="S133">
        <v>1</v>
      </c>
      <c r="T133">
        <v>0</v>
      </c>
      <c r="U133" t="s">
        <v>9</v>
      </c>
      <c r="V133" t="s">
        <v>630</v>
      </c>
      <c r="W133" t="s">
        <v>4</v>
      </c>
    </row>
    <row r="134" spans="1:23" x14ac:dyDescent="0.25">
      <c r="A134">
        <v>500</v>
      </c>
      <c r="B134" t="s">
        <v>627</v>
      </c>
      <c r="C134">
        <v>20</v>
      </c>
      <c r="D134" t="s">
        <v>75</v>
      </c>
      <c r="E134">
        <v>3001</v>
      </c>
      <c r="F134" t="s">
        <v>96</v>
      </c>
      <c r="G134">
        <v>345771</v>
      </c>
      <c r="H134" t="s">
        <v>644</v>
      </c>
      <c r="I134" t="s">
        <v>645</v>
      </c>
      <c r="J134">
        <v>1</v>
      </c>
      <c r="K134">
        <v>1</v>
      </c>
      <c r="L134">
        <v>1</v>
      </c>
      <c r="M134">
        <v>1</v>
      </c>
      <c r="N134">
        <v>1</v>
      </c>
      <c r="O134">
        <v>0</v>
      </c>
      <c r="P134">
        <v>31</v>
      </c>
      <c r="Q134">
        <v>31</v>
      </c>
      <c r="R134">
        <v>0</v>
      </c>
      <c r="S134">
        <v>1</v>
      </c>
      <c r="T134">
        <v>0</v>
      </c>
      <c r="U134" t="s">
        <v>9</v>
      </c>
      <c r="V134" t="s">
        <v>630</v>
      </c>
      <c r="W134" t="s">
        <v>4</v>
      </c>
    </row>
    <row r="135" spans="1:23" x14ac:dyDescent="0.25">
      <c r="A135">
        <v>500</v>
      </c>
      <c r="B135" t="s">
        <v>627</v>
      </c>
      <c r="C135">
        <v>20</v>
      </c>
      <c r="D135" t="s">
        <v>75</v>
      </c>
      <c r="E135">
        <v>3001</v>
      </c>
      <c r="F135" t="s">
        <v>96</v>
      </c>
      <c r="G135">
        <v>347267</v>
      </c>
      <c r="H135" t="s">
        <v>646</v>
      </c>
      <c r="I135" t="s">
        <v>647</v>
      </c>
      <c r="J135">
        <v>1</v>
      </c>
      <c r="K135">
        <v>1</v>
      </c>
      <c r="L135">
        <v>1</v>
      </c>
      <c r="M135">
        <v>1</v>
      </c>
      <c r="N135">
        <v>1</v>
      </c>
      <c r="O135">
        <v>0</v>
      </c>
      <c r="P135">
        <v>31</v>
      </c>
      <c r="Q135">
        <v>31</v>
      </c>
      <c r="R135">
        <v>0</v>
      </c>
      <c r="S135">
        <v>1</v>
      </c>
      <c r="T135">
        <v>0</v>
      </c>
      <c r="U135" t="s">
        <v>9</v>
      </c>
      <c r="V135" t="s">
        <v>630</v>
      </c>
      <c r="W135" t="s">
        <v>4</v>
      </c>
    </row>
    <row r="136" spans="1:23" x14ac:dyDescent="0.25">
      <c r="A136">
        <v>500</v>
      </c>
      <c r="B136" t="s">
        <v>627</v>
      </c>
      <c r="C136">
        <v>20</v>
      </c>
      <c r="D136" t="s">
        <v>75</v>
      </c>
      <c r="E136">
        <v>3001</v>
      </c>
      <c r="F136" t="s">
        <v>96</v>
      </c>
      <c r="G136">
        <v>347449</v>
      </c>
      <c r="H136" t="s">
        <v>648</v>
      </c>
      <c r="I136" t="s">
        <v>466</v>
      </c>
      <c r="J136">
        <v>1</v>
      </c>
      <c r="K136">
        <v>1</v>
      </c>
      <c r="L136">
        <v>1</v>
      </c>
      <c r="M136">
        <v>1</v>
      </c>
      <c r="N136">
        <v>1</v>
      </c>
      <c r="O136">
        <v>0</v>
      </c>
      <c r="P136">
        <v>31</v>
      </c>
      <c r="Q136">
        <v>31</v>
      </c>
      <c r="R136">
        <v>0</v>
      </c>
      <c r="S136">
        <v>1</v>
      </c>
      <c r="T136">
        <v>0</v>
      </c>
      <c r="U136" t="s">
        <v>9</v>
      </c>
      <c r="V136" t="s">
        <v>630</v>
      </c>
      <c r="W136" t="s">
        <v>4</v>
      </c>
    </row>
    <row r="137" spans="1:23" x14ac:dyDescent="0.25">
      <c r="A137">
        <v>500</v>
      </c>
      <c r="B137" t="s">
        <v>627</v>
      </c>
      <c r="C137">
        <v>20</v>
      </c>
      <c r="D137" t="s">
        <v>75</v>
      </c>
      <c r="E137">
        <v>3008</v>
      </c>
      <c r="F137" t="s">
        <v>649</v>
      </c>
      <c r="G137">
        <v>341963</v>
      </c>
      <c r="H137" t="s">
        <v>650</v>
      </c>
      <c r="I137" t="s">
        <v>491</v>
      </c>
      <c r="J137">
        <v>1</v>
      </c>
      <c r="K137">
        <v>1</v>
      </c>
      <c r="L137">
        <v>1</v>
      </c>
      <c r="M137">
        <v>1</v>
      </c>
      <c r="N137">
        <v>0</v>
      </c>
      <c r="O137">
        <v>1</v>
      </c>
      <c r="P137">
        <v>31</v>
      </c>
      <c r="Q137">
        <v>31</v>
      </c>
      <c r="R137">
        <v>31</v>
      </c>
      <c r="S137">
        <v>1</v>
      </c>
      <c r="T137">
        <v>0</v>
      </c>
      <c r="U137" t="s">
        <v>9</v>
      </c>
      <c r="V137" t="s">
        <v>630</v>
      </c>
      <c r="W137" t="s">
        <v>4</v>
      </c>
    </row>
    <row r="138" spans="1:23" x14ac:dyDescent="0.25">
      <c r="A138">
        <v>500</v>
      </c>
      <c r="B138" t="s">
        <v>627</v>
      </c>
      <c r="C138">
        <v>20</v>
      </c>
      <c r="D138" t="s">
        <v>75</v>
      </c>
      <c r="E138">
        <v>3008</v>
      </c>
      <c r="F138" t="s">
        <v>649</v>
      </c>
      <c r="G138">
        <v>347427</v>
      </c>
      <c r="H138" t="s">
        <v>651</v>
      </c>
      <c r="I138" t="s">
        <v>652</v>
      </c>
      <c r="J138">
        <v>1</v>
      </c>
      <c r="K138">
        <v>1</v>
      </c>
      <c r="L138">
        <v>1</v>
      </c>
      <c r="M138">
        <v>1</v>
      </c>
      <c r="N138">
        <v>1</v>
      </c>
      <c r="O138">
        <v>0</v>
      </c>
      <c r="P138">
        <v>31</v>
      </c>
      <c r="Q138">
        <v>31</v>
      </c>
      <c r="R138">
        <v>0</v>
      </c>
      <c r="S138">
        <v>1</v>
      </c>
      <c r="T138">
        <v>0</v>
      </c>
      <c r="U138" t="s">
        <v>9</v>
      </c>
      <c r="V138" t="s">
        <v>630</v>
      </c>
      <c r="W138" t="s">
        <v>4</v>
      </c>
    </row>
    <row r="139" spans="1:23" x14ac:dyDescent="0.25">
      <c r="A139">
        <v>500</v>
      </c>
      <c r="B139" t="s">
        <v>627</v>
      </c>
      <c r="C139">
        <v>20</v>
      </c>
      <c r="D139" t="s">
        <v>75</v>
      </c>
      <c r="E139">
        <v>6012</v>
      </c>
      <c r="F139" t="s">
        <v>101</v>
      </c>
      <c r="G139">
        <v>344994</v>
      </c>
      <c r="H139" t="s">
        <v>625</v>
      </c>
      <c r="I139" t="s">
        <v>626</v>
      </c>
      <c r="J139">
        <v>0.2</v>
      </c>
      <c r="K139">
        <v>0.2</v>
      </c>
      <c r="L139">
        <v>0.2</v>
      </c>
      <c r="M139">
        <v>0.2</v>
      </c>
      <c r="N139">
        <v>0.2</v>
      </c>
      <c r="O139">
        <v>0</v>
      </c>
      <c r="P139">
        <v>0</v>
      </c>
      <c r="Q139">
        <v>0</v>
      </c>
      <c r="R139">
        <v>0</v>
      </c>
      <c r="S139">
        <v>0</v>
      </c>
      <c r="T139">
        <v>0</v>
      </c>
      <c r="U139" t="s">
        <v>9</v>
      </c>
      <c r="V139" t="s">
        <v>630</v>
      </c>
      <c r="W139" t="s">
        <v>4</v>
      </c>
    </row>
    <row r="140" spans="1:23" x14ac:dyDescent="0.25">
      <c r="A140">
        <v>500</v>
      </c>
      <c r="B140" t="s">
        <v>627</v>
      </c>
      <c r="C140">
        <v>25</v>
      </c>
      <c r="D140" t="s">
        <v>95</v>
      </c>
      <c r="E140" t="s">
        <v>109</v>
      </c>
      <c r="F140" t="s">
        <v>110</v>
      </c>
      <c r="G140">
        <v>347976</v>
      </c>
      <c r="H140" t="s">
        <v>653</v>
      </c>
      <c r="I140" t="s">
        <v>654</v>
      </c>
      <c r="J140">
        <v>1</v>
      </c>
      <c r="K140">
        <v>1</v>
      </c>
      <c r="L140">
        <v>1</v>
      </c>
      <c r="M140">
        <v>1</v>
      </c>
      <c r="N140">
        <v>1</v>
      </c>
      <c r="O140">
        <v>0</v>
      </c>
      <c r="P140">
        <v>31</v>
      </c>
      <c r="Q140">
        <v>31</v>
      </c>
      <c r="R140">
        <v>0</v>
      </c>
      <c r="S140">
        <v>1</v>
      </c>
      <c r="T140">
        <v>0</v>
      </c>
      <c r="U140" t="s">
        <v>9</v>
      </c>
      <c r="V140" t="s">
        <v>630</v>
      </c>
      <c r="W140" t="s">
        <v>4</v>
      </c>
    </row>
    <row r="141" spans="1:23" x14ac:dyDescent="0.25">
      <c r="A141">
        <v>500</v>
      </c>
      <c r="B141" t="s">
        <v>627</v>
      </c>
      <c r="C141">
        <v>25</v>
      </c>
      <c r="D141" t="s">
        <v>95</v>
      </c>
      <c r="E141">
        <v>3001</v>
      </c>
      <c r="F141" t="s">
        <v>96</v>
      </c>
      <c r="G141">
        <v>348185</v>
      </c>
      <c r="H141" t="s">
        <v>655</v>
      </c>
      <c r="I141" t="s">
        <v>656</v>
      </c>
      <c r="J141">
        <v>3.2000000000000001E-2</v>
      </c>
      <c r="K141">
        <v>3.2000000000000001E-2</v>
      </c>
      <c r="L141">
        <v>3.2000000000000001E-2</v>
      </c>
      <c r="M141">
        <v>3.2000000000000001E-2</v>
      </c>
      <c r="N141">
        <v>3.2000000000000001E-2</v>
      </c>
      <c r="O141">
        <v>0</v>
      </c>
      <c r="P141">
        <v>1</v>
      </c>
      <c r="Q141">
        <v>1</v>
      </c>
      <c r="R141">
        <v>0</v>
      </c>
      <c r="S141">
        <v>1</v>
      </c>
      <c r="T141">
        <v>0</v>
      </c>
      <c r="U141" t="s">
        <v>9</v>
      </c>
      <c r="V141" t="s">
        <v>630</v>
      </c>
      <c r="W141" t="s">
        <v>4</v>
      </c>
    </row>
    <row r="142" spans="1:23" x14ac:dyDescent="0.25">
      <c r="A142">
        <v>500</v>
      </c>
      <c r="B142" t="s">
        <v>627</v>
      </c>
      <c r="C142">
        <v>25</v>
      </c>
      <c r="D142" t="s">
        <v>95</v>
      </c>
      <c r="E142">
        <v>3001</v>
      </c>
      <c r="F142" t="s">
        <v>96</v>
      </c>
      <c r="G142">
        <v>348287</v>
      </c>
      <c r="H142" t="s">
        <v>584</v>
      </c>
      <c r="I142" t="s">
        <v>585</v>
      </c>
      <c r="J142">
        <v>3.2000000000000001E-2</v>
      </c>
      <c r="K142">
        <v>3.2000000000000001E-2</v>
      </c>
      <c r="L142">
        <v>3.2000000000000001E-2</v>
      </c>
      <c r="M142">
        <v>3.2000000000000001E-2</v>
      </c>
      <c r="N142">
        <v>3.2000000000000001E-2</v>
      </c>
      <c r="O142">
        <v>0</v>
      </c>
      <c r="P142">
        <v>1</v>
      </c>
      <c r="Q142">
        <v>1</v>
      </c>
      <c r="R142">
        <v>0</v>
      </c>
      <c r="S142">
        <v>1</v>
      </c>
      <c r="T142">
        <v>0</v>
      </c>
      <c r="U142" t="s">
        <v>9</v>
      </c>
      <c r="V142" t="s">
        <v>630</v>
      </c>
      <c r="W142" t="s">
        <v>4</v>
      </c>
    </row>
    <row r="143" spans="1:23" x14ac:dyDescent="0.25">
      <c r="A143">
        <v>500</v>
      </c>
      <c r="B143" t="s">
        <v>627</v>
      </c>
      <c r="C143">
        <v>25</v>
      </c>
      <c r="D143" t="s">
        <v>95</v>
      </c>
      <c r="E143">
        <v>3001</v>
      </c>
      <c r="F143" t="s">
        <v>96</v>
      </c>
      <c r="G143">
        <v>348378</v>
      </c>
      <c r="H143" t="s">
        <v>657</v>
      </c>
      <c r="I143" t="s">
        <v>205</v>
      </c>
      <c r="J143">
        <v>1</v>
      </c>
      <c r="K143">
        <v>1</v>
      </c>
      <c r="L143">
        <v>1</v>
      </c>
      <c r="M143">
        <v>1</v>
      </c>
      <c r="N143">
        <v>1</v>
      </c>
      <c r="O143">
        <v>0</v>
      </c>
      <c r="P143">
        <v>31</v>
      </c>
      <c r="Q143">
        <v>31</v>
      </c>
      <c r="R143">
        <v>0</v>
      </c>
      <c r="S143">
        <v>1</v>
      </c>
      <c r="T143">
        <v>0</v>
      </c>
      <c r="U143" t="s">
        <v>9</v>
      </c>
      <c r="V143" t="s">
        <v>630</v>
      </c>
      <c r="W143" t="s">
        <v>4</v>
      </c>
    </row>
    <row r="144" spans="1:23" x14ac:dyDescent="0.25">
      <c r="A144">
        <v>500</v>
      </c>
      <c r="B144" t="s">
        <v>627</v>
      </c>
      <c r="C144">
        <v>25</v>
      </c>
      <c r="D144" t="s">
        <v>95</v>
      </c>
      <c r="E144">
        <v>3001</v>
      </c>
      <c r="F144" t="s">
        <v>96</v>
      </c>
      <c r="G144">
        <v>348389</v>
      </c>
      <c r="H144" t="s">
        <v>658</v>
      </c>
      <c r="I144" t="s">
        <v>413</v>
      </c>
      <c r="J144">
        <v>1</v>
      </c>
      <c r="K144">
        <v>1</v>
      </c>
      <c r="L144">
        <v>1</v>
      </c>
      <c r="M144">
        <v>1</v>
      </c>
      <c r="N144">
        <v>1</v>
      </c>
      <c r="O144">
        <v>0</v>
      </c>
      <c r="P144">
        <v>31</v>
      </c>
      <c r="Q144">
        <v>31</v>
      </c>
      <c r="R144">
        <v>0</v>
      </c>
      <c r="S144">
        <v>1</v>
      </c>
      <c r="T144">
        <v>0</v>
      </c>
      <c r="U144" t="s">
        <v>9</v>
      </c>
      <c r="V144" t="s">
        <v>630</v>
      </c>
      <c r="W144" t="s">
        <v>4</v>
      </c>
    </row>
    <row r="145" spans="1:23" x14ac:dyDescent="0.25">
      <c r="A145">
        <v>500</v>
      </c>
      <c r="B145" t="s">
        <v>627</v>
      </c>
      <c r="C145">
        <v>25</v>
      </c>
      <c r="D145" t="s">
        <v>95</v>
      </c>
      <c r="E145">
        <v>3001</v>
      </c>
      <c r="F145" t="s">
        <v>96</v>
      </c>
      <c r="G145">
        <v>348491</v>
      </c>
      <c r="H145" t="s">
        <v>566</v>
      </c>
      <c r="I145" t="s">
        <v>229</v>
      </c>
      <c r="J145">
        <v>3.2000000000000001E-2</v>
      </c>
      <c r="K145">
        <v>3.2000000000000001E-2</v>
      </c>
      <c r="L145">
        <v>3.2000000000000001E-2</v>
      </c>
      <c r="M145">
        <v>3.2000000000000001E-2</v>
      </c>
      <c r="N145">
        <v>3.2000000000000001E-2</v>
      </c>
      <c r="O145">
        <v>0</v>
      </c>
      <c r="P145">
        <v>1</v>
      </c>
      <c r="Q145">
        <v>1</v>
      </c>
      <c r="R145">
        <v>0</v>
      </c>
      <c r="S145">
        <v>1</v>
      </c>
      <c r="T145">
        <v>0</v>
      </c>
      <c r="U145" t="s">
        <v>9</v>
      </c>
      <c r="V145" t="s">
        <v>630</v>
      </c>
      <c r="W145" t="s">
        <v>4</v>
      </c>
    </row>
    <row r="146" spans="1:23" x14ac:dyDescent="0.25">
      <c r="A146">
        <v>500</v>
      </c>
      <c r="B146" t="s">
        <v>627</v>
      </c>
      <c r="C146">
        <v>25</v>
      </c>
      <c r="D146" t="s">
        <v>95</v>
      </c>
      <c r="E146">
        <v>3256</v>
      </c>
      <c r="F146" t="s">
        <v>92</v>
      </c>
      <c r="G146">
        <v>346140</v>
      </c>
      <c r="H146" t="s">
        <v>659</v>
      </c>
      <c r="I146" t="s">
        <v>660</v>
      </c>
      <c r="J146">
        <v>1</v>
      </c>
      <c r="K146">
        <v>1</v>
      </c>
      <c r="L146">
        <v>1</v>
      </c>
      <c r="M146">
        <v>1</v>
      </c>
      <c r="N146">
        <v>1</v>
      </c>
      <c r="O146">
        <v>0</v>
      </c>
      <c r="P146">
        <v>31</v>
      </c>
      <c r="Q146">
        <v>31</v>
      </c>
      <c r="R146">
        <v>0</v>
      </c>
      <c r="S146">
        <v>1</v>
      </c>
      <c r="T146">
        <v>0</v>
      </c>
      <c r="U146" t="s">
        <v>9</v>
      </c>
      <c r="V146" t="s">
        <v>630</v>
      </c>
      <c r="W146" t="s">
        <v>4</v>
      </c>
    </row>
    <row r="147" spans="1:23" x14ac:dyDescent="0.25">
      <c r="A147">
        <v>500</v>
      </c>
      <c r="B147" t="s">
        <v>627</v>
      </c>
      <c r="C147">
        <v>25</v>
      </c>
      <c r="D147" t="s">
        <v>95</v>
      </c>
      <c r="E147">
        <v>3256</v>
      </c>
      <c r="F147" t="s">
        <v>92</v>
      </c>
      <c r="G147">
        <v>346457</v>
      </c>
      <c r="H147" t="s">
        <v>661</v>
      </c>
      <c r="I147" t="s">
        <v>227</v>
      </c>
      <c r="J147">
        <v>1</v>
      </c>
      <c r="K147">
        <v>1</v>
      </c>
      <c r="L147">
        <v>1</v>
      </c>
      <c r="M147">
        <v>1</v>
      </c>
      <c r="N147">
        <v>1</v>
      </c>
      <c r="O147">
        <v>0</v>
      </c>
      <c r="P147">
        <v>31</v>
      </c>
      <c r="Q147">
        <v>31</v>
      </c>
      <c r="R147">
        <v>0</v>
      </c>
      <c r="S147">
        <v>1</v>
      </c>
      <c r="T147">
        <v>0</v>
      </c>
      <c r="U147" t="s">
        <v>9</v>
      </c>
      <c r="V147" t="s">
        <v>630</v>
      </c>
      <c r="W147" t="s">
        <v>4</v>
      </c>
    </row>
    <row r="148" spans="1:23" x14ac:dyDescent="0.25">
      <c r="A148">
        <v>500</v>
      </c>
      <c r="B148" t="s">
        <v>627</v>
      </c>
      <c r="C148">
        <v>25</v>
      </c>
      <c r="D148" t="s">
        <v>95</v>
      </c>
      <c r="E148">
        <v>3256</v>
      </c>
      <c r="F148" t="s">
        <v>92</v>
      </c>
      <c r="G148">
        <v>347234</v>
      </c>
      <c r="H148" t="s">
        <v>662</v>
      </c>
      <c r="I148" t="s">
        <v>663</v>
      </c>
      <c r="J148">
        <v>1</v>
      </c>
      <c r="K148">
        <v>1</v>
      </c>
      <c r="L148">
        <v>0.90300000000000002</v>
      </c>
      <c r="M148">
        <v>0.90300000000000002</v>
      </c>
      <c r="N148">
        <v>0</v>
      </c>
      <c r="O148">
        <v>1</v>
      </c>
      <c r="P148">
        <v>31</v>
      </c>
      <c r="Q148">
        <v>28</v>
      </c>
      <c r="R148">
        <v>31</v>
      </c>
      <c r="S148">
        <v>1</v>
      </c>
      <c r="T148">
        <v>0</v>
      </c>
      <c r="U148" t="s">
        <v>9</v>
      </c>
      <c r="V148" t="s">
        <v>630</v>
      </c>
      <c r="W148" t="s">
        <v>4</v>
      </c>
    </row>
    <row r="149" spans="1:23" x14ac:dyDescent="0.25">
      <c r="A149">
        <v>500</v>
      </c>
      <c r="B149" t="s">
        <v>627</v>
      </c>
      <c r="C149">
        <v>20</v>
      </c>
      <c r="D149" t="s">
        <v>75</v>
      </c>
      <c r="E149">
        <v>2614</v>
      </c>
      <c r="F149" t="s">
        <v>272</v>
      </c>
      <c r="G149">
        <v>346661</v>
      </c>
      <c r="H149" t="s">
        <v>1406</v>
      </c>
      <c r="I149" t="s">
        <v>85</v>
      </c>
      <c r="J149">
        <v>1</v>
      </c>
      <c r="K149">
        <v>1</v>
      </c>
      <c r="L149">
        <v>1</v>
      </c>
      <c r="M149">
        <v>1</v>
      </c>
      <c r="N149">
        <v>0.90300000000000002</v>
      </c>
      <c r="O149">
        <v>9.7000000000000003E-2</v>
      </c>
      <c r="P149">
        <v>31</v>
      </c>
      <c r="Q149">
        <v>31</v>
      </c>
      <c r="R149">
        <v>3</v>
      </c>
      <c r="S149">
        <v>1</v>
      </c>
      <c r="T149">
        <v>0</v>
      </c>
      <c r="U149" t="s">
        <v>10</v>
      </c>
      <c r="V149" t="s">
        <v>630</v>
      </c>
      <c r="W149" t="s">
        <v>4</v>
      </c>
    </row>
    <row r="150" spans="1:23" x14ac:dyDescent="0.25">
      <c r="A150">
        <v>202</v>
      </c>
      <c r="B150" t="s">
        <v>355</v>
      </c>
      <c r="C150">
        <v>25</v>
      </c>
      <c r="D150" t="s">
        <v>95</v>
      </c>
      <c r="E150">
        <v>1423</v>
      </c>
      <c r="F150" t="s">
        <v>76</v>
      </c>
      <c r="G150">
        <v>347852</v>
      </c>
      <c r="H150" t="s">
        <v>356</v>
      </c>
      <c r="I150" t="s">
        <v>357</v>
      </c>
      <c r="J150">
        <v>1</v>
      </c>
      <c r="K150">
        <v>1</v>
      </c>
      <c r="L150">
        <v>1</v>
      </c>
      <c r="M150">
        <v>1</v>
      </c>
      <c r="N150">
        <v>1</v>
      </c>
      <c r="O150">
        <v>0</v>
      </c>
      <c r="P150">
        <v>31</v>
      </c>
      <c r="Q150">
        <v>31</v>
      </c>
      <c r="R150">
        <v>0</v>
      </c>
      <c r="S150">
        <v>1</v>
      </c>
      <c r="T150">
        <v>0</v>
      </c>
      <c r="U150" t="s">
        <v>8</v>
      </c>
      <c r="V150" t="s">
        <v>358</v>
      </c>
      <c r="W150" t="s">
        <v>4</v>
      </c>
    </row>
    <row r="151" spans="1:23" x14ac:dyDescent="0.25">
      <c r="A151">
        <v>270</v>
      </c>
      <c r="B151" t="s">
        <v>557</v>
      </c>
      <c r="C151">
        <v>20</v>
      </c>
      <c r="D151" t="s">
        <v>75</v>
      </c>
      <c r="E151" t="s">
        <v>109</v>
      </c>
      <c r="F151" t="s">
        <v>110</v>
      </c>
      <c r="G151">
        <v>347830</v>
      </c>
      <c r="H151" t="s">
        <v>558</v>
      </c>
      <c r="I151" t="s">
        <v>559</v>
      </c>
      <c r="J151">
        <v>1</v>
      </c>
      <c r="K151">
        <v>1</v>
      </c>
      <c r="L151">
        <v>1</v>
      </c>
      <c r="M151">
        <v>1</v>
      </c>
      <c r="N151">
        <v>1</v>
      </c>
      <c r="O151">
        <v>0</v>
      </c>
      <c r="P151">
        <v>31</v>
      </c>
      <c r="Q151">
        <v>31</v>
      </c>
      <c r="R151">
        <v>0</v>
      </c>
      <c r="S151">
        <v>1</v>
      </c>
      <c r="T151">
        <v>0</v>
      </c>
      <c r="U151" t="s">
        <v>9</v>
      </c>
      <c r="V151" t="s">
        <v>358</v>
      </c>
      <c r="W151" t="s">
        <v>4</v>
      </c>
    </row>
    <row r="152" spans="1:23" x14ac:dyDescent="0.25">
      <c r="A152">
        <v>270</v>
      </c>
      <c r="B152" t="s">
        <v>557</v>
      </c>
      <c r="C152">
        <v>20</v>
      </c>
      <c r="D152" t="s">
        <v>75</v>
      </c>
      <c r="E152" t="s">
        <v>109</v>
      </c>
      <c r="F152" t="s">
        <v>110</v>
      </c>
      <c r="G152">
        <v>348550</v>
      </c>
      <c r="H152" t="s">
        <v>560</v>
      </c>
      <c r="I152" t="s">
        <v>229</v>
      </c>
      <c r="J152">
        <v>0.90300000000000002</v>
      </c>
      <c r="K152">
        <v>0.90300000000000002</v>
      </c>
      <c r="L152">
        <v>0.90300000000000002</v>
      </c>
      <c r="M152">
        <v>0.90300000000000002</v>
      </c>
      <c r="N152">
        <v>0.90300000000000002</v>
      </c>
      <c r="O152">
        <v>0</v>
      </c>
      <c r="P152">
        <v>28</v>
      </c>
      <c r="Q152">
        <v>28</v>
      </c>
      <c r="R152">
        <v>0</v>
      </c>
      <c r="S152">
        <v>1</v>
      </c>
      <c r="T152">
        <v>0</v>
      </c>
      <c r="U152" t="s">
        <v>9</v>
      </c>
      <c r="V152" t="s">
        <v>358</v>
      </c>
      <c r="W152" t="s">
        <v>4</v>
      </c>
    </row>
    <row r="153" spans="1:23" x14ac:dyDescent="0.25">
      <c r="A153">
        <v>270</v>
      </c>
      <c r="B153" t="s">
        <v>557</v>
      </c>
      <c r="C153">
        <v>20</v>
      </c>
      <c r="D153" t="s">
        <v>75</v>
      </c>
      <c r="E153">
        <v>3001</v>
      </c>
      <c r="F153" t="s">
        <v>96</v>
      </c>
      <c r="G153">
        <v>341850</v>
      </c>
      <c r="H153" t="s">
        <v>561</v>
      </c>
      <c r="I153" t="s">
        <v>413</v>
      </c>
      <c r="J153">
        <v>1</v>
      </c>
      <c r="K153">
        <v>1</v>
      </c>
      <c r="L153">
        <v>0.64500000000000002</v>
      </c>
      <c r="M153">
        <v>0.64500000000000002</v>
      </c>
      <c r="N153">
        <v>0</v>
      </c>
      <c r="O153">
        <v>1</v>
      </c>
      <c r="P153">
        <v>31</v>
      </c>
      <c r="Q153">
        <v>20</v>
      </c>
      <c r="R153">
        <v>31</v>
      </c>
      <c r="S153">
        <v>1</v>
      </c>
      <c r="T153">
        <v>0</v>
      </c>
      <c r="U153" t="s">
        <v>9</v>
      </c>
      <c r="V153" t="s">
        <v>358</v>
      </c>
      <c r="W153" t="s">
        <v>4</v>
      </c>
    </row>
    <row r="154" spans="1:23" x14ac:dyDescent="0.25">
      <c r="A154">
        <v>270</v>
      </c>
      <c r="B154" t="s">
        <v>557</v>
      </c>
      <c r="C154">
        <v>20</v>
      </c>
      <c r="D154" t="s">
        <v>75</v>
      </c>
      <c r="E154">
        <v>3001</v>
      </c>
      <c r="F154" t="s">
        <v>96</v>
      </c>
      <c r="G154">
        <v>342092</v>
      </c>
      <c r="H154" t="s">
        <v>562</v>
      </c>
      <c r="I154" t="s">
        <v>563</v>
      </c>
      <c r="J154">
        <v>1</v>
      </c>
      <c r="K154">
        <v>1</v>
      </c>
      <c r="L154">
        <v>1</v>
      </c>
      <c r="M154">
        <v>1</v>
      </c>
      <c r="N154">
        <v>1</v>
      </c>
      <c r="O154">
        <v>0</v>
      </c>
      <c r="P154">
        <v>31</v>
      </c>
      <c r="Q154">
        <v>31</v>
      </c>
      <c r="R154">
        <v>0</v>
      </c>
      <c r="S154">
        <v>1</v>
      </c>
      <c r="T154">
        <v>0</v>
      </c>
      <c r="U154" t="s">
        <v>9</v>
      </c>
      <c r="V154" t="s">
        <v>358</v>
      </c>
      <c r="W154" t="s">
        <v>4</v>
      </c>
    </row>
    <row r="155" spans="1:23" x14ac:dyDescent="0.25">
      <c r="A155">
        <v>270</v>
      </c>
      <c r="B155" t="s">
        <v>557</v>
      </c>
      <c r="C155">
        <v>25</v>
      </c>
      <c r="D155" t="s">
        <v>95</v>
      </c>
      <c r="E155">
        <v>3001</v>
      </c>
      <c r="F155" t="s">
        <v>96</v>
      </c>
      <c r="G155">
        <v>347794</v>
      </c>
      <c r="H155" t="s">
        <v>564</v>
      </c>
      <c r="I155" t="s">
        <v>565</v>
      </c>
      <c r="J155">
        <v>1</v>
      </c>
      <c r="K155">
        <v>1</v>
      </c>
      <c r="L155">
        <v>1</v>
      </c>
      <c r="M155">
        <v>1</v>
      </c>
      <c r="N155">
        <v>1</v>
      </c>
      <c r="O155">
        <v>0</v>
      </c>
      <c r="P155">
        <v>31</v>
      </c>
      <c r="Q155">
        <v>31</v>
      </c>
      <c r="R155">
        <v>0</v>
      </c>
      <c r="S155">
        <v>1</v>
      </c>
      <c r="T155">
        <v>0</v>
      </c>
      <c r="U155" t="s">
        <v>9</v>
      </c>
      <c r="V155" t="s">
        <v>358</v>
      </c>
      <c r="W155" t="s">
        <v>4</v>
      </c>
    </row>
    <row r="156" spans="1:23" x14ac:dyDescent="0.25">
      <c r="A156">
        <v>270</v>
      </c>
      <c r="B156" t="s">
        <v>557</v>
      </c>
      <c r="C156">
        <v>25</v>
      </c>
      <c r="D156" t="s">
        <v>95</v>
      </c>
      <c r="E156">
        <v>3001</v>
      </c>
      <c r="F156" t="s">
        <v>96</v>
      </c>
      <c r="G156">
        <v>348491</v>
      </c>
      <c r="H156" t="s">
        <v>566</v>
      </c>
      <c r="I156" t="s">
        <v>229</v>
      </c>
      <c r="J156">
        <v>6.5000000000000002E-2</v>
      </c>
      <c r="K156">
        <v>6.5000000000000002E-2</v>
      </c>
      <c r="L156">
        <v>6.5000000000000002E-2</v>
      </c>
      <c r="M156">
        <v>6.5000000000000002E-2</v>
      </c>
      <c r="N156">
        <v>6.5000000000000002E-2</v>
      </c>
      <c r="O156">
        <v>0</v>
      </c>
      <c r="P156">
        <v>2</v>
      </c>
      <c r="Q156">
        <v>2</v>
      </c>
      <c r="R156">
        <v>0</v>
      </c>
      <c r="S156">
        <v>1</v>
      </c>
      <c r="T156">
        <v>0</v>
      </c>
      <c r="U156" t="s">
        <v>9</v>
      </c>
      <c r="V156" t="s">
        <v>358</v>
      </c>
      <c r="W156" t="s">
        <v>4</v>
      </c>
    </row>
    <row r="157" spans="1:23" x14ac:dyDescent="0.25">
      <c r="A157">
        <v>270</v>
      </c>
      <c r="B157" t="s">
        <v>557</v>
      </c>
      <c r="C157">
        <v>25</v>
      </c>
      <c r="D157" t="s">
        <v>95</v>
      </c>
      <c r="E157">
        <v>3256</v>
      </c>
      <c r="F157" t="s">
        <v>92</v>
      </c>
      <c r="G157">
        <v>348571</v>
      </c>
      <c r="H157" t="s">
        <v>567</v>
      </c>
      <c r="I157" t="s">
        <v>568</v>
      </c>
      <c r="J157">
        <v>0.45200000000000001</v>
      </c>
      <c r="K157">
        <v>0.45200000000000001</v>
      </c>
      <c r="L157">
        <v>0.45200000000000001</v>
      </c>
      <c r="M157">
        <v>0.45200000000000001</v>
      </c>
      <c r="N157">
        <v>0.45200000000000001</v>
      </c>
      <c r="O157">
        <v>0</v>
      </c>
      <c r="P157">
        <v>14</v>
      </c>
      <c r="Q157">
        <v>14</v>
      </c>
      <c r="R157">
        <v>0</v>
      </c>
      <c r="S157">
        <v>1</v>
      </c>
      <c r="T157">
        <v>0</v>
      </c>
      <c r="U157" t="s">
        <v>9</v>
      </c>
      <c r="V157" t="s">
        <v>358</v>
      </c>
      <c r="W157" t="s">
        <v>4</v>
      </c>
    </row>
    <row r="158" spans="1:23" x14ac:dyDescent="0.25">
      <c r="A158">
        <v>271</v>
      </c>
      <c r="B158" t="s">
        <v>569</v>
      </c>
      <c r="C158">
        <v>20</v>
      </c>
      <c r="D158" t="s">
        <v>75</v>
      </c>
      <c r="E158" t="s">
        <v>109</v>
      </c>
      <c r="F158" t="s">
        <v>110</v>
      </c>
      <c r="G158">
        <v>20223</v>
      </c>
      <c r="H158" t="s">
        <v>216</v>
      </c>
      <c r="I158" t="s">
        <v>570</v>
      </c>
      <c r="J158">
        <v>0.5</v>
      </c>
      <c r="K158">
        <v>0.5</v>
      </c>
      <c r="L158">
        <v>0.5</v>
      </c>
      <c r="M158">
        <v>0.5</v>
      </c>
      <c r="N158">
        <v>0.5</v>
      </c>
      <c r="O158">
        <v>0</v>
      </c>
      <c r="P158">
        <v>31</v>
      </c>
      <c r="Q158">
        <v>31</v>
      </c>
      <c r="R158">
        <v>0</v>
      </c>
      <c r="S158">
        <v>1</v>
      </c>
      <c r="T158">
        <v>0</v>
      </c>
      <c r="U158" t="s">
        <v>9</v>
      </c>
      <c r="V158" t="s">
        <v>358</v>
      </c>
      <c r="W158" t="s">
        <v>4</v>
      </c>
    </row>
    <row r="159" spans="1:23" x14ac:dyDescent="0.25">
      <c r="A159">
        <v>271</v>
      </c>
      <c r="B159" t="s">
        <v>569</v>
      </c>
      <c r="C159">
        <v>20</v>
      </c>
      <c r="D159" t="s">
        <v>75</v>
      </c>
      <c r="E159" t="s">
        <v>109</v>
      </c>
      <c r="F159" t="s">
        <v>110</v>
      </c>
      <c r="G159">
        <v>347336</v>
      </c>
      <c r="H159" t="s">
        <v>571</v>
      </c>
      <c r="I159" t="s">
        <v>413</v>
      </c>
      <c r="J159">
        <v>1</v>
      </c>
      <c r="K159">
        <v>1</v>
      </c>
      <c r="L159">
        <v>1</v>
      </c>
      <c r="M159">
        <v>1</v>
      </c>
      <c r="N159">
        <v>1</v>
      </c>
      <c r="O159">
        <v>0</v>
      </c>
      <c r="P159">
        <v>31</v>
      </c>
      <c r="Q159">
        <v>31</v>
      </c>
      <c r="R159">
        <v>0</v>
      </c>
      <c r="S159">
        <v>1</v>
      </c>
      <c r="T159">
        <v>0</v>
      </c>
      <c r="U159" t="s">
        <v>9</v>
      </c>
      <c r="V159" t="s">
        <v>358</v>
      </c>
      <c r="W159" t="s">
        <v>4</v>
      </c>
    </row>
    <row r="160" spans="1:23" x14ac:dyDescent="0.25">
      <c r="A160">
        <v>271</v>
      </c>
      <c r="B160" t="s">
        <v>569</v>
      </c>
      <c r="C160">
        <v>20</v>
      </c>
      <c r="D160" t="s">
        <v>75</v>
      </c>
      <c r="E160">
        <v>3001</v>
      </c>
      <c r="F160" t="s">
        <v>96</v>
      </c>
      <c r="G160">
        <v>340417</v>
      </c>
      <c r="H160" t="s">
        <v>572</v>
      </c>
      <c r="I160" t="s">
        <v>573</v>
      </c>
      <c r="J160">
        <v>0.22600000000000001</v>
      </c>
      <c r="K160">
        <v>0.22600000000000001</v>
      </c>
      <c r="L160">
        <v>0.22600000000000001</v>
      </c>
      <c r="M160">
        <v>0.22600000000000001</v>
      </c>
      <c r="N160">
        <v>0.22600000000000001</v>
      </c>
      <c r="O160">
        <v>0</v>
      </c>
      <c r="P160">
        <v>7</v>
      </c>
      <c r="Q160">
        <v>7</v>
      </c>
      <c r="R160">
        <v>0</v>
      </c>
      <c r="S160">
        <v>1</v>
      </c>
      <c r="T160">
        <v>0</v>
      </c>
      <c r="U160" t="s">
        <v>9</v>
      </c>
      <c r="V160" t="s">
        <v>358</v>
      </c>
      <c r="W160" t="s">
        <v>4</v>
      </c>
    </row>
    <row r="161" spans="1:23" x14ac:dyDescent="0.25">
      <c r="A161">
        <v>271</v>
      </c>
      <c r="B161" t="s">
        <v>569</v>
      </c>
      <c r="C161">
        <v>20</v>
      </c>
      <c r="D161" t="s">
        <v>75</v>
      </c>
      <c r="E161">
        <v>3001</v>
      </c>
      <c r="F161" t="s">
        <v>96</v>
      </c>
      <c r="G161">
        <v>342627</v>
      </c>
      <c r="H161" t="s">
        <v>574</v>
      </c>
      <c r="I161" t="s">
        <v>78</v>
      </c>
      <c r="J161">
        <v>0.67700000000000005</v>
      </c>
      <c r="K161">
        <v>0.67700000000000005</v>
      </c>
      <c r="L161">
        <v>0.67700000000000005</v>
      </c>
      <c r="M161">
        <v>0.67700000000000005</v>
      </c>
      <c r="N161">
        <v>0.67700000000000005</v>
      </c>
      <c r="O161">
        <v>0</v>
      </c>
      <c r="P161">
        <v>21</v>
      </c>
      <c r="Q161">
        <v>21</v>
      </c>
      <c r="R161">
        <v>0</v>
      </c>
      <c r="S161">
        <v>1</v>
      </c>
      <c r="T161">
        <v>0</v>
      </c>
      <c r="U161" t="s">
        <v>9</v>
      </c>
      <c r="V161" t="s">
        <v>358</v>
      </c>
      <c r="W161" t="s">
        <v>4</v>
      </c>
    </row>
    <row r="162" spans="1:23" x14ac:dyDescent="0.25">
      <c r="A162">
        <v>271</v>
      </c>
      <c r="B162" t="s">
        <v>569</v>
      </c>
      <c r="C162">
        <v>25</v>
      </c>
      <c r="D162" t="s">
        <v>95</v>
      </c>
      <c r="E162" t="s">
        <v>109</v>
      </c>
      <c r="F162" t="s">
        <v>110</v>
      </c>
      <c r="G162">
        <v>347620</v>
      </c>
      <c r="H162" t="s">
        <v>575</v>
      </c>
      <c r="I162" t="s">
        <v>576</v>
      </c>
      <c r="J162">
        <v>1</v>
      </c>
      <c r="K162">
        <v>1</v>
      </c>
      <c r="L162">
        <v>1</v>
      </c>
      <c r="M162">
        <v>1</v>
      </c>
      <c r="N162">
        <v>1</v>
      </c>
      <c r="O162">
        <v>0</v>
      </c>
      <c r="P162">
        <v>31</v>
      </c>
      <c r="Q162">
        <v>31</v>
      </c>
      <c r="R162">
        <v>0</v>
      </c>
      <c r="S162">
        <v>1</v>
      </c>
      <c r="T162">
        <v>0</v>
      </c>
      <c r="U162" t="s">
        <v>9</v>
      </c>
      <c r="V162" t="s">
        <v>358</v>
      </c>
      <c r="W162" t="s">
        <v>4</v>
      </c>
    </row>
    <row r="163" spans="1:23" x14ac:dyDescent="0.25">
      <c r="A163">
        <v>271</v>
      </c>
      <c r="B163" t="s">
        <v>569</v>
      </c>
      <c r="C163">
        <v>25</v>
      </c>
      <c r="D163" t="s">
        <v>95</v>
      </c>
      <c r="E163">
        <v>3001</v>
      </c>
      <c r="F163" t="s">
        <v>96</v>
      </c>
      <c r="G163">
        <v>348196</v>
      </c>
      <c r="H163" t="s">
        <v>577</v>
      </c>
      <c r="I163" t="s">
        <v>578</v>
      </c>
      <c r="J163">
        <v>9.7000000000000003E-2</v>
      </c>
      <c r="K163">
        <v>9.7000000000000003E-2</v>
      </c>
      <c r="L163">
        <v>9.7000000000000003E-2</v>
      </c>
      <c r="M163">
        <v>9.7000000000000003E-2</v>
      </c>
      <c r="N163">
        <v>9.7000000000000003E-2</v>
      </c>
      <c r="O163">
        <v>0</v>
      </c>
      <c r="P163">
        <v>3</v>
      </c>
      <c r="Q163">
        <v>3</v>
      </c>
      <c r="R163">
        <v>0</v>
      </c>
      <c r="S163">
        <v>1</v>
      </c>
      <c r="T163">
        <v>0</v>
      </c>
      <c r="U163" t="s">
        <v>9</v>
      </c>
      <c r="V163" t="s">
        <v>358</v>
      </c>
      <c r="W163" t="s">
        <v>4</v>
      </c>
    </row>
    <row r="164" spans="1:23" x14ac:dyDescent="0.25">
      <c r="A164">
        <v>271</v>
      </c>
      <c r="B164" t="s">
        <v>569</v>
      </c>
      <c r="C164">
        <v>25</v>
      </c>
      <c r="D164" t="s">
        <v>95</v>
      </c>
      <c r="E164">
        <v>3256</v>
      </c>
      <c r="F164" t="s">
        <v>92</v>
      </c>
      <c r="G164">
        <v>344906</v>
      </c>
      <c r="H164" t="s">
        <v>579</v>
      </c>
      <c r="I164" t="s">
        <v>580</v>
      </c>
      <c r="J164">
        <v>1</v>
      </c>
      <c r="K164">
        <v>1</v>
      </c>
      <c r="L164">
        <v>1</v>
      </c>
      <c r="M164">
        <v>1</v>
      </c>
      <c r="N164">
        <v>1</v>
      </c>
      <c r="O164">
        <v>0</v>
      </c>
      <c r="P164">
        <v>31</v>
      </c>
      <c r="Q164">
        <v>31</v>
      </c>
      <c r="R164">
        <v>0</v>
      </c>
      <c r="S164">
        <v>1</v>
      </c>
      <c r="T164">
        <v>0</v>
      </c>
      <c r="U164" t="s">
        <v>9</v>
      </c>
      <c r="V164" t="s">
        <v>358</v>
      </c>
      <c r="W164" t="s">
        <v>4</v>
      </c>
    </row>
    <row r="165" spans="1:23" x14ac:dyDescent="0.25">
      <c r="A165">
        <v>272</v>
      </c>
      <c r="B165" t="s">
        <v>581</v>
      </c>
      <c r="C165">
        <v>20</v>
      </c>
      <c r="D165" t="s">
        <v>75</v>
      </c>
      <c r="E165">
        <v>3256</v>
      </c>
      <c r="F165" t="s">
        <v>92</v>
      </c>
      <c r="G165">
        <v>332962</v>
      </c>
      <c r="H165" t="s">
        <v>348</v>
      </c>
      <c r="I165" t="s">
        <v>410</v>
      </c>
      <c r="J165">
        <v>1</v>
      </c>
      <c r="K165">
        <v>1</v>
      </c>
      <c r="L165">
        <v>1</v>
      </c>
      <c r="M165">
        <v>1</v>
      </c>
      <c r="N165">
        <v>1</v>
      </c>
      <c r="O165">
        <v>0</v>
      </c>
      <c r="P165">
        <v>31</v>
      </c>
      <c r="Q165">
        <v>31</v>
      </c>
      <c r="R165">
        <v>0</v>
      </c>
      <c r="S165">
        <v>1</v>
      </c>
      <c r="T165">
        <v>0</v>
      </c>
      <c r="U165" t="s">
        <v>9</v>
      </c>
      <c r="V165" t="s">
        <v>358</v>
      </c>
      <c r="W165" t="s">
        <v>4</v>
      </c>
    </row>
    <row r="166" spans="1:23" x14ac:dyDescent="0.25">
      <c r="A166">
        <v>272</v>
      </c>
      <c r="B166" t="s">
        <v>581</v>
      </c>
      <c r="C166">
        <v>25</v>
      </c>
      <c r="D166" t="s">
        <v>95</v>
      </c>
      <c r="E166" t="s">
        <v>109</v>
      </c>
      <c r="F166" t="s">
        <v>110</v>
      </c>
      <c r="G166">
        <v>347820</v>
      </c>
      <c r="H166" t="s">
        <v>582</v>
      </c>
      <c r="I166" t="s">
        <v>583</v>
      </c>
      <c r="J166">
        <v>1</v>
      </c>
      <c r="K166">
        <v>1</v>
      </c>
      <c r="L166">
        <v>1</v>
      </c>
      <c r="M166">
        <v>1</v>
      </c>
      <c r="N166">
        <v>1</v>
      </c>
      <c r="O166">
        <v>0</v>
      </c>
      <c r="P166">
        <v>31</v>
      </c>
      <c r="Q166">
        <v>31</v>
      </c>
      <c r="R166">
        <v>0</v>
      </c>
      <c r="S166">
        <v>1</v>
      </c>
      <c r="T166">
        <v>0</v>
      </c>
      <c r="U166" t="s">
        <v>9</v>
      </c>
      <c r="V166" t="s">
        <v>358</v>
      </c>
      <c r="W166" t="s">
        <v>4</v>
      </c>
    </row>
    <row r="167" spans="1:23" x14ac:dyDescent="0.25">
      <c r="A167">
        <v>272</v>
      </c>
      <c r="B167" t="s">
        <v>581</v>
      </c>
      <c r="C167">
        <v>25</v>
      </c>
      <c r="D167" t="s">
        <v>95</v>
      </c>
      <c r="E167">
        <v>3001</v>
      </c>
      <c r="F167" t="s">
        <v>96</v>
      </c>
      <c r="G167">
        <v>348287</v>
      </c>
      <c r="H167" t="s">
        <v>584</v>
      </c>
      <c r="I167" t="s">
        <v>585</v>
      </c>
      <c r="J167">
        <v>3.2000000000000001E-2</v>
      </c>
      <c r="K167">
        <v>3.2000000000000001E-2</v>
      </c>
      <c r="L167">
        <v>3.2000000000000001E-2</v>
      </c>
      <c r="M167">
        <v>3.2000000000000001E-2</v>
      </c>
      <c r="N167">
        <v>3.2000000000000001E-2</v>
      </c>
      <c r="O167">
        <v>0</v>
      </c>
      <c r="P167">
        <v>1</v>
      </c>
      <c r="Q167">
        <v>1</v>
      </c>
      <c r="R167">
        <v>0</v>
      </c>
      <c r="S167">
        <v>1</v>
      </c>
      <c r="T167">
        <v>0</v>
      </c>
      <c r="U167" t="s">
        <v>9</v>
      </c>
      <c r="V167" t="s">
        <v>358</v>
      </c>
      <c r="W167" t="s">
        <v>4</v>
      </c>
    </row>
    <row r="168" spans="1:23" x14ac:dyDescent="0.25">
      <c r="A168">
        <v>272</v>
      </c>
      <c r="B168" t="s">
        <v>581</v>
      </c>
      <c r="C168">
        <v>25</v>
      </c>
      <c r="D168" t="s">
        <v>95</v>
      </c>
      <c r="E168">
        <v>3001</v>
      </c>
      <c r="F168" t="s">
        <v>96</v>
      </c>
      <c r="G168">
        <v>348593</v>
      </c>
      <c r="H168" t="s">
        <v>586</v>
      </c>
      <c r="I168" t="s">
        <v>587</v>
      </c>
      <c r="J168">
        <v>0.161</v>
      </c>
      <c r="K168">
        <v>0.161</v>
      </c>
      <c r="L168">
        <v>0.161</v>
      </c>
      <c r="M168">
        <v>0.161</v>
      </c>
      <c r="N168">
        <v>0.161</v>
      </c>
      <c r="O168">
        <v>0</v>
      </c>
      <c r="P168">
        <v>5</v>
      </c>
      <c r="Q168">
        <v>5</v>
      </c>
      <c r="R168">
        <v>0</v>
      </c>
      <c r="S168">
        <v>1</v>
      </c>
      <c r="T168">
        <v>0</v>
      </c>
      <c r="U168" t="s">
        <v>9</v>
      </c>
      <c r="V168" t="s">
        <v>358</v>
      </c>
      <c r="W168" t="s">
        <v>4</v>
      </c>
    </row>
    <row r="169" spans="1:23" x14ac:dyDescent="0.25">
      <c r="A169">
        <v>273</v>
      </c>
      <c r="B169" t="s">
        <v>588</v>
      </c>
      <c r="C169">
        <v>20</v>
      </c>
      <c r="D169" t="s">
        <v>75</v>
      </c>
      <c r="E169" t="s">
        <v>109</v>
      </c>
      <c r="F169" t="s">
        <v>110</v>
      </c>
      <c r="G169">
        <v>343674</v>
      </c>
      <c r="H169" t="s">
        <v>589</v>
      </c>
      <c r="I169" t="s">
        <v>413</v>
      </c>
      <c r="J169">
        <v>1</v>
      </c>
      <c r="K169">
        <v>1</v>
      </c>
      <c r="L169">
        <v>1</v>
      </c>
      <c r="M169">
        <v>1</v>
      </c>
      <c r="N169">
        <v>1</v>
      </c>
      <c r="O169">
        <v>0</v>
      </c>
      <c r="P169">
        <v>31</v>
      </c>
      <c r="Q169">
        <v>31</v>
      </c>
      <c r="R169">
        <v>0</v>
      </c>
      <c r="S169">
        <v>1</v>
      </c>
      <c r="T169">
        <v>0</v>
      </c>
      <c r="U169" t="s">
        <v>9</v>
      </c>
      <c r="V169" t="s">
        <v>358</v>
      </c>
      <c r="W169" t="s">
        <v>4</v>
      </c>
    </row>
    <row r="170" spans="1:23" x14ac:dyDescent="0.25">
      <c r="A170">
        <v>273</v>
      </c>
      <c r="B170" t="s">
        <v>588</v>
      </c>
      <c r="C170">
        <v>20</v>
      </c>
      <c r="D170" t="s">
        <v>75</v>
      </c>
      <c r="E170" t="s">
        <v>109</v>
      </c>
      <c r="F170" t="s">
        <v>110</v>
      </c>
      <c r="G170">
        <v>346479</v>
      </c>
      <c r="H170" t="s">
        <v>590</v>
      </c>
      <c r="I170" t="s">
        <v>229</v>
      </c>
      <c r="J170">
        <v>1</v>
      </c>
      <c r="K170">
        <v>1</v>
      </c>
      <c r="L170">
        <v>1</v>
      </c>
      <c r="M170">
        <v>1</v>
      </c>
      <c r="N170">
        <v>1</v>
      </c>
      <c r="O170">
        <v>0</v>
      </c>
      <c r="P170">
        <v>31</v>
      </c>
      <c r="Q170">
        <v>31</v>
      </c>
      <c r="R170">
        <v>0</v>
      </c>
      <c r="S170">
        <v>1</v>
      </c>
      <c r="T170">
        <v>0</v>
      </c>
      <c r="U170" t="s">
        <v>9</v>
      </c>
      <c r="V170" t="s">
        <v>358</v>
      </c>
      <c r="W170" t="s">
        <v>4</v>
      </c>
    </row>
    <row r="171" spans="1:23" x14ac:dyDescent="0.25">
      <c r="A171">
        <v>273</v>
      </c>
      <c r="B171" t="s">
        <v>588</v>
      </c>
      <c r="C171">
        <v>20</v>
      </c>
      <c r="D171" t="s">
        <v>75</v>
      </c>
      <c r="E171" t="s">
        <v>109</v>
      </c>
      <c r="F171" t="s">
        <v>110</v>
      </c>
      <c r="G171">
        <v>346901</v>
      </c>
      <c r="H171" t="s">
        <v>591</v>
      </c>
      <c r="I171" t="s">
        <v>498</v>
      </c>
      <c r="J171">
        <v>1</v>
      </c>
      <c r="K171">
        <v>1</v>
      </c>
      <c r="L171">
        <v>1</v>
      </c>
      <c r="M171">
        <v>1</v>
      </c>
      <c r="N171">
        <v>1</v>
      </c>
      <c r="O171">
        <v>0</v>
      </c>
      <c r="P171">
        <v>31</v>
      </c>
      <c r="Q171">
        <v>31</v>
      </c>
      <c r="R171">
        <v>0</v>
      </c>
      <c r="S171">
        <v>1</v>
      </c>
      <c r="T171">
        <v>0</v>
      </c>
      <c r="U171" t="s">
        <v>9</v>
      </c>
      <c r="V171" t="s">
        <v>358</v>
      </c>
      <c r="W171" t="s">
        <v>4</v>
      </c>
    </row>
    <row r="172" spans="1:23" x14ac:dyDescent="0.25">
      <c r="A172">
        <v>273</v>
      </c>
      <c r="B172" t="s">
        <v>588</v>
      </c>
      <c r="C172">
        <v>20</v>
      </c>
      <c r="D172" t="s">
        <v>75</v>
      </c>
      <c r="E172">
        <v>3001</v>
      </c>
      <c r="F172" t="s">
        <v>96</v>
      </c>
      <c r="G172">
        <v>346413</v>
      </c>
      <c r="H172" t="s">
        <v>592</v>
      </c>
      <c r="I172" t="s">
        <v>593</v>
      </c>
      <c r="J172">
        <v>1</v>
      </c>
      <c r="K172">
        <v>1</v>
      </c>
      <c r="L172">
        <v>1</v>
      </c>
      <c r="M172">
        <v>1</v>
      </c>
      <c r="N172">
        <v>1</v>
      </c>
      <c r="O172">
        <v>0</v>
      </c>
      <c r="P172">
        <v>31</v>
      </c>
      <c r="Q172">
        <v>31</v>
      </c>
      <c r="R172">
        <v>0</v>
      </c>
      <c r="S172">
        <v>1</v>
      </c>
      <c r="T172">
        <v>0</v>
      </c>
      <c r="U172" t="s">
        <v>9</v>
      </c>
      <c r="V172" t="s">
        <v>358</v>
      </c>
      <c r="W172" t="s">
        <v>4</v>
      </c>
    </row>
    <row r="173" spans="1:23" x14ac:dyDescent="0.25">
      <c r="A173">
        <v>273</v>
      </c>
      <c r="B173" t="s">
        <v>588</v>
      </c>
      <c r="C173">
        <v>25</v>
      </c>
      <c r="D173" t="s">
        <v>95</v>
      </c>
      <c r="E173" t="s">
        <v>109</v>
      </c>
      <c r="F173" t="s">
        <v>110</v>
      </c>
      <c r="G173">
        <v>347686</v>
      </c>
      <c r="H173" t="s">
        <v>594</v>
      </c>
      <c r="I173" t="s">
        <v>78</v>
      </c>
      <c r="J173">
        <v>1</v>
      </c>
      <c r="K173">
        <v>1</v>
      </c>
      <c r="L173">
        <v>1</v>
      </c>
      <c r="M173">
        <v>1</v>
      </c>
      <c r="N173">
        <v>1</v>
      </c>
      <c r="O173">
        <v>0</v>
      </c>
      <c r="P173">
        <v>31</v>
      </c>
      <c r="Q173">
        <v>31</v>
      </c>
      <c r="R173">
        <v>0</v>
      </c>
      <c r="S173">
        <v>1</v>
      </c>
      <c r="T173">
        <v>0</v>
      </c>
      <c r="U173" t="s">
        <v>9</v>
      </c>
      <c r="V173" t="s">
        <v>358</v>
      </c>
      <c r="W173" t="s">
        <v>4</v>
      </c>
    </row>
    <row r="174" spans="1:23" x14ac:dyDescent="0.25">
      <c r="A174">
        <v>273</v>
      </c>
      <c r="B174" t="s">
        <v>588</v>
      </c>
      <c r="C174">
        <v>25</v>
      </c>
      <c r="D174" t="s">
        <v>95</v>
      </c>
      <c r="E174" t="s">
        <v>109</v>
      </c>
      <c r="F174" t="s">
        <v>110</v>
      </c>
      <c r="G174">
        <v>348516</v>
      </c>
      <c r="H174" t="s">
        <v>595</v>
      </c>
      <c r="I174" t="s">
        <v>596</v>
      </c>
      <c r="J174">
        <v>1</v>
      </c>
      <c r="K174">
        <v>1</v>
      </c>
      <c r="L174">
        <v>1</v>
      </c>
      <c r="M174">
        <v>1</v>
      </c>
      <c r="N174">
        <v>1</v>
      </c>
      <c r="O174">
        <v>0</v>
      </c>
      <c r="P174">
        <v>31</v>
      </c>
      <c r="Q174">
        <v>31</v>
      </c>
      <c r="R174">
        <v>0</v>
      </c>
      <c r="S174">
        <v>1</v>
      </c>
      <c r="T174">
        <v>0</v>
      </c>
      <c r="U174" t="s">
        <v>9</v>
      </c>
      <c r="V174" t="s">
        <v>358</v>
      </c>
      <c r="W174" t="s">
        <v>4</v>
      </c>
    </row>
    <row r="175" spans="1:23" x14ac:dyDescent="0.25">
      <c r="A175">
        <v>273</v>
      </c>
      <c r="B175" t="s">
        <v>588</v>
      </c>
      <c r="C175">
        <v>25</v>
      </c>
      <c r="D175" t="s">
        <v>95</v>
      </c>
      <c r="E175">
        <v>3001</v>
      </c>
      <c r="F175" t="s">
        <v>96</v>
      </c>
      <c r="G175">
        <v>348287</v>
      </c>
      <c r="H175" t="s">
        <v>584</v>
      </c>
      <c r="I175" t="s">
        <v>585</v>
      </c>
      <c r="J175">
        <v>6.5000000000000002E-2</v>
      </c>
      <c r="K175">
        <v>6.5000000000000002E-2</v>
      </c>
      <c r="L175">
        <v>6.5000000000000002E-2</v>
      </c>
      <c r="M175">
        <v>6.5000000000000002E-2</v>
      </c>
      <c r="N175">
        <v>6.5000000000000002E-2</v>
      </c>
      <c r="O175">
        <v>0</v>
      </c>
      <c r="P175">
        <v>2</v>
      </c>
      <c r="Q175">
        <v>2</v>
      </c>
      <c r="R175">
        <v>0</v>
      </c>
      <c r="S175">
        <v>1</v>
      </c>
      <c r="T175">
        <v>0</v>
      </c>
      <c r="U175" t="s">
        <v>9</v>
      </c>
      <c r="V175" t="s">
        <v>358</v>
      </c>
      <c r="W175" t="s">
        <v>4</v>
      </c>
    </row>
    <row r="176" spans="1:23" x14ac:dyDescent="0.25">
      <c r="A176">
        <v>273</v>
      </c>
      <c r="B176" t="s">
        <v>588</v>
      </c>
      <c r="C176">
        <v>25</v>
      </c>
      <c r="D176" t="s">
        <v>95</v>
      </c>
      <c r="E176">
        <v>3256</v>
      </c>
      <c r="F176" t="s">
        <v>92</v>
      </c>
      <c r="G176">
        <v>348119</v>
      </c>
      <c r="H176" t="s">
        <v>597</v>
      </c>
      <c r="I176" t="s">
        <v>598</v>
      </c>
      <c r="J176">
        <v>1</v>
      </c>
      <c r="K176">
        <v>1</v>
      </c>
      <c r="L176">
        <v>1</v>
      </c>
      <c r="M176">
        <v>1</v>
      </c>
      <c r="N176">
        <v>1</v>
      </c>
      <c r="O176">
        <v>0</v>
      </c>
      <c r="P176">
        <v>31</v>
      </c>
      <c r="Q176">
        <v>31</v>
      </c>
      <c r="R176">
        <v>0</v>
      </c>
      <c r="S176">
        <v>1</v>
      </c>
      <c r="T176">
        <v>0</v>
      </c>
      <c r="U176" t="s">
        <v>9</v>
      </c>
      <c r="V176" t="s">
        <v>358</v>
      </c>
      <c r="W176" t="s">
        <v>4</v>
      </c>
    </row>
    <row r="177" spans="1:23" x14ac:dyDescent="0.25">
      <c r="A177">
        <v>274</v>
      </c>
      <c r="B177" t="s">
        <v>599</v>
      </c>
      <c r="C177">
        <v>20</v>
      </c>
      <c r="D177" t="s">
        <v>75</v>
      </c>
      <c r="E177" t="s">
        <v>109</v>
      </c>
      <c r="F177" t="s">
        <v>110</v>
      </c>
      <c r="G177">
        <v>345567</v>
      </c>
      <c r="H177" t="s">
        <v>600</v>
      </c>
      <c r="I177" t="s">
        <v>601</v>
      </c>
      <c r="J177">
        <v>0.8</v>
      </c>
      <c r="K177">
        <v>0.85699999999999998</v>
      </c>
      <c r="L177">
        <v>0.8</v>
      </c>
      <c r="M177">
        <v>0.85699999999999998</v>
      </c>
      <c r="N177">
        <v>0.8</v>
      </c>
      <c r="O177">
        <v>0</v>
      </c>
      <c r="P177">
        <v>31</v>
      </c>
      <c r="Q177">
        <v>31</v>
      </c>
      <c r="R177">
        <v>0</v>
      </c>
      <c r="S177">
        <v>1</v>
      </c>
      <c r="T177">
        <v>0</v>
      </c>
      <c r="U177" t="s">
        <v>9</v>
      </c>
      <c r="V177" t="s">
        <v>358</v>
      </c>
      <c r="W177" t="s">
        <v>4</v>
      </c>
    </row>
    <row r="178" spans="1:23" x14ac:dyDescent="0.25">
      <c r="A178">
        <v>274</v>
      </c>
      <c r="B178" t="s">
        <v>599</v>
      </c>
      <c r="C178">
        <v>20</v>
      </c>
      <c r="D178" t="s">
        <v>75</v>
      </c>
      <c r="E178" t="s">
        <v>109</v>
      </c>
      <c r="F178" t="s">
        <v>110</v>
      </c>
      <c r="G178">
        <v>347653</v>
      </c>
      <c r="H178" t="s">
        <v>602</v>
      </c>
      <c r="I178" t="s">
        <v>274</v>
      </c>
      <c r="J178">
        <v>1</v>
      </c>
      <c r="K178">
        <v>1</v>
      </c>
      <c r="L178">
        <v>1</v>
      </c>
      <c r="M178">
        <v>1</v>
      </c>
      <c r="N178">
        <v>1</v>
      </c>
      <c r="O178">
        <v>0</v>
      </c>
      <c r="P178">
        <v>31</v>
      </c>
      <c r="Q178">
        <v>31</v>
      </c>
      <c r="R178">
        <v>0</v>
      </c>
      <c r="S178">
        <v>1</v>
      </c>
      <c r="T178">
        <v>0</v>
      </c>
      <c r="U178" t="s">
        <v>9</v>
      </c>
      <c r="V178" t="s">
        <v>358</v>
      </c>
      <c r="W178" t="s">
        <v>4</v>
      </c>
    </row>
    <row r="179" spans="1:23" x14ac:dyDescent="0.25">
      <c r="A179">
        <v>274</v>
      </c>
      <c r="B179" t="s">
        <v>599</v>
      </c>
      <c r="C179">
        <v>20</v>
      </c>
      <c r="D179" t="s">
        <v>75</v>
      </c>
      <c r="E179">
        <v>3256</v>
      </c>
      <c r="F179" t="s">
        <v>92</v>
      </c>
      <c r="G179">
        <v>345181</v>
      </c>
      <c r="H179" t="s">
        <v>603</v>
      </c>
      <c r="I179" t="s">
        <v>604</v>
      </c>
      <c r="J179">
        <v>1</v>
      </c>
      <c r="K179">
        <v>1</v>
      </c>
      <c r="L179">
        <v>1</v>
      </c>
      <c r="M179">
        <v>1</v>
      </c>
      <c r="N179">
        <v>1</v>
      </c>
      <c r="O179">
        <v>0</v>
      </c>
      <c r="P179">
        <v>31</v>
      </c>
      <c r="Q179">
        <v>31</v>
      </c>
      <c r="R179">
        <v>0</v>
      </c>
      <c r="S179">
        <v>1</v>
      </c>
      <c r="T179">
        <v>0</v>
      </c>
      <c r="U179" t="s">
        <v>9</v>
      </c>
      <c r="V179" t="s">
        <v>358</v>
      </c>
      <c r="W179" t="s">
        <v>4</v>
      </c>
    </row>
    <row r="180" spans="1:23" x14ac:dyDescent="0.25">
      <c r="A180">
        <v>274</v>
      </c>
      <c r="B180" t="s">
        <v>599</v>
      </c>
      <c r="C180">
        <v>25</v>
      </c>
      <c r="D180" t="s">
        <v>95</v>
      </c>
      <c r="E180" t="s">
        <v>109</v>
      </c>
      <c r="F180" t="s">
        <v>110</v>
      </c>
      <c r="G180">
        <v>343572</v>
      </c>
      <c r="H180" t="s">
        <v>605</v>
      </c>
      <c r="I180" t="s">
        <v>606</v>
      </c>
      <c r="J180">
        <v>1</v>
      </c>
      <c r="K180">
        <v>1</v>
      </c>
      <c r="L180">
        <v>1</v>
      </c>
      <c r="M180">
        <v>1</v>
      </c>
      <c r="N180">
        <v>1</v>
      </c>
      <c r="O180">
        <v>0</v>
      </c>
      <c r="P180">
        <v>31</v>
      </c>
      <c r="Q180">
        <v>31</v>
      </c>
      <c r="R180">
        <v>0</v>
      </c>
      <c r="S180">
        <v>1</v>
      </c>
      <c r="T180">
        <v>0</v>
      </c>
      <c r="U180" t="s">
        <v>9</v>
      </c>
      <c r="V180" t="s">
        <v>358</v>
      </c>
      <c r="W180" t="s">
        <v>4</v>
      </c>
    </row>
    <row r="181" spans="1:23" x14ac:dyDescent="0.25">
      <c r="A181">
        <v>274</v>
      </c>
      <c r="B181" t="s">
        <v>599</v>
      </c>
      <c r="C181">
        <v>25</v>
      </c>
      <c r="D181" t="s">
        <v>95</v>
      </c>
      <c r="E181" t="s">
        <v>109</v>
      </c>
      <c r="F181" t="s">
        <v>110</v>
      </c>
      <c r="G181">
        <v>347910</v>
      </c>
      <c r="H181" t="s">
        <v>607</v>
      </c>
      <c r="I181" t="s">
        <v>608</v>
      </c>
      <c r="J181">
        <v>1</v>
      </c>
      <c r="K181">
        <v>1</v>
      </c>
      <c r="L181">
        <v>1</v>
      </c>
      <c r="M181">
        <v>1</v>
      </c>
      <c r="N181">
        <v>1</v>
      </c>
      <c r="O181">
        <v>0</v>
      </c>
      <c r="P181">
        <v>31</v>
      </c>
      <c r="Q181">
        <v>31</v>
      </c>
      <c r="R181">
        <v>0</v>
      </c>
      <c r="S181">
        <v>1</v>
      </c>
      <c r="T181">
        <v>0</v>
      </c>
      <c r="U181" t="s">
        <v>9</v>
      </c>
      <c r="V181" t="s">
        <v>358</v>
      </c>
      <c r="W181" t="s">
        <v>4</v>
      </c>
    </row>
    <row r="182" spans="1:23" x14ac:dyDescent="0.25">
      <c r="A182">
        <v>274</v>
      </c>
      <c r="B182" t="s">
        <v>599</v>
      </c>
      <c r="C182">
        <v>25</v>
      </c>
      <c r="D182" t="s">
        <v>95</v>
      </c>
      <c r="E182" t="s">
        <v>109</v>
      </c>
      <c r="F182" t="s">
        <v>110</v>
      </c>
      <c r="G182">
        <v>348232</v>
      </c>
      <c r="H182" t="s">
        <v>609</v>
      </c>
      <c r="I182" t="s">
        <v>610</v>
      </c>
      <c r="J182">
        <v>1</v>
      </c>
      <c r="K182">
        <v>1</v>
      </c>
      <c r="L182">
        <v>1</v>
      </c>
      <c r="M182">
        <v>1</v>
      </c>
      <c r="N182">
        <v>1</v>
      </c>
      <c r="O182">
        <v>0</v>
      </c>
      <c r="P182">
        <v>31</v>
      </c>
      <c r="Q182">
        <v>31</v>
      </c>
      <c r="R182">
        <v>0</v>
      </c>
      <c r="S182">
        <v>1</v>
      </c>
      <c r="T182">
        <v>0</v>
      </c>
      <c r="U182" t="s">
        <v>9</v>
      </c>
      <c r="V182" t="s">
        <v>358</v>
      </c>
      <c r="W182" t="s">
        <v>4</v>
      </c>
    </row>
    <row r="183" spans="1:23" x14ac:dyDescent="0.25">
      <c r="A183">
        <v>274</v>
      </c>
      <c r="B183" t="s">
        <v>599</v>
      </c>
      <c r="C183">
        <v>25</v>
      </c>
      <c r="D183" t="s">
        <v>95</v>
      </c>
      <c r="E183" t="s">
        <v>109</v>
      </c>
      <c r="F183" t="s">
        <v>110</v>
      </c>
      <c r="G183">
        <v>348356</v>
      </c>
      <c r="H183" t="s">
        <v>611</v>
      </c>
      <c r="I183" t="s">
        <v>612</v>
      </c>
      <c r="J183">
        <v>1</v>
      </c>
      <c r="K183">
        <v>1</v>
      </c>
      <c r="L183">
        <v>1</v>
      </c>
      <c r="M183">
        <v>1</v>
      </c>
      <c r="N183">
        <v>1</v>
      </c>
      <c r="O183">
        <v>0</v>
      </c>
      <c r="P183">
        <v>31</v>
      </c>
      <c r="Q183">
        <v>31</v>
      </c>
      <c r="R183">
        <v>0</v>
      </c>
      <c r="S183">
        <v>1</v>
      </c>
      <c r="T183">
        <v>0</v>
      </c>
      <c r="U183" t="s">
        <v>9</v>
      </c>
      <c r="V183" t="s">
        <v>358</v>
      </c>
      <c r="W183" t="s">
        <v>4</v>
      </c>
    </row>
    <row r="184" spans="1:23" x14ac:dyDescent="0.25">
      <c r="A184">
        <v>274</v>
      </c>
      <c r="B184" t="s">
        <v>599</v>
      </c>
      <c r="C184">
        <v>25</v>
      </c>
      <c r="D184" t="s">
        <v>95</v>
      </c>
      <c r="E184" t="s">
        <v>109</v>
      </c>
      <c r="F184" t="s">
        <v>110</v>
      </c>
      <c r="G184">
        <v>348527</v>
      </c>
      <c r="H184" t="s">
        <v>554</v>
      </c>
      <c r="I184" t="s">
        <v>555</v>
      </c>
      <c r="J184">
        <v>0.71</v>
      </c>
      <c r="K184">
        <v>0.71</v>
      </c>
      <c r="L184">
        <v>0.71</v>
      </c>
      <c r="M184">
        <v>0.71</v>
      </c>
      <c r="N184">
        <v>0.71</v>
      </c>
      <c r="O184">
        <v>0</v>
      </c>
      <c r="P184">
        <v>22</v>
      </c>
      <c r="Q184">
        <v>22</v>
      </c>
      <c r="R184">
        <v>0</v>
      </c>
      <c r="S184">
        <v>1</v>
      </c>
      <c r="T184">
        <v>0</v>
      </c>
      <c r="U184" t="s">
        <v>9</v>
      </c>
      <c r="V184" t="s">
        <v>358</v>
      </c>
      <c r="W184" t="s">
        <v>4</v>
      </c>
    </row>
    <row r="185" spans="1:23" x14ac:dyDescent="0.25">
      <c r="A185">
        <v>274</v>
      </c>
      <c r="B185" t="s">
        <v>599</v>
      </c>
      <c r="C185">
        <v>25</v>
      </c>
      <c r="D185" t="s">
        <v>95</v>
      </c>
      <c r="E185">
        <v>3001</v>
      </c>
      <c r="F185" t="s">
        <v>96</v>
      </c>
      <c r="G185">
        <v>347783</v>
      </c>
      <c r="H185" t="s">
        <v>97</v>
      </c>
      <c r="I185" t="s">
        <v>98</v>
      </c>
      <c r="J185">
        <v>0.74199999999999999</v>
      </c>
      <c r="K185">
        <v>0.74199999999999999</v>
      </c>
      <c r="L185">
        <v>0.74199999999999999</v>
      </c>
      <c r="M185">
        <v>0.74199999999999999</v>
      </c>
      <c r="N185">
        <v>0.74199999999999999</v>
      </c>
      <c r="O185">
        <v>0</v>
      </c>
      <c r="P185">
        <v>23</v>
      </c>
      <c r="Q185">
        <v>23</v>
      </c>
      <c r="R185">
        <v>0</v>
      </c>
      <c r="S185">
        <v>1</v>
      </c>
      <c r="T185">
        <v>0</v>
      </c>
      <c r="U185" t="s">
        <v>9</v>
      </c>
      <c r="V185" t="s">
        <v>358</v>
      </c>
      <c r="W185" t="s">
        <v>4</v>
      </c>
    </row>
    <row r="186" spans="1:23" x14ac:dyDescent="0.25">
      <c r="A186">
        <v>274</v>
      </c>
      <c r="B186" t="s">
        <v>599</v>
      </c>
      <c r="C186">
        <v>25</v>
      </c>
      <c r="D186" t="s">
        <v>95</v>
      </c>
      <c r="E186">
        <v>3001</v>
      </c>
      <c r="F186" t="s">
        <v>96</v>
      </c>
      <c r="G186">
        <v>348287</v>
      </c>
      <c r="H186" t="s">
        <v>584</v>
      </c>
      <c r="I186" t="s">
        <v>585</v>
      </c>
      <c r="J186">
        <v>8.1000000000000003E-2</v>
      </c>
      <c r="K186">
        <v>8.1000000000000003E-2</v>
      </c>
      <c r="L186">
        <v>8.1000000000000003E-2</v>
      </c>
      <c r="M186">
        <v>8.1000000000000003E-2</v>
      </c>
      <c r="N186">
        <v>8.1000000000000003E-2</v>
      </c>
      <c r="O186">
        <v>0</v>
      </c>
      <c r="P186">
        <v>3</v>
      </c>
      <c r="Q186">
        <v>3</v>
      </c>
      <c r="R186">
        <v>0</v>
      </c>
      <c r="S186">
        <v>1</v>
      </c>
      <c r="T186">
        <v>0</v>
      </c>
      <c r="U186" t="s">
        <v>9</v>
      </c>
      <c r="V186" t="s">
        <v>358</v>
      </c>
      <c r="W186" t="s">
        <v>4</v>
      </c>
    </row>
    <row r="187" spans="1:23" x14ac:dyDescent="0.25">
      <c r="A187">
        <v>274</v>
      </c>
      <c r="B187" t="s">
        <v>599</v>
      </c>
      <c r="C187">
        <v>25</v>
      </c>
      <c r="D187" t="s">
        <v>95</v>
      </c>
      <c r="E187">
        <v>3001</v>
      </c>
      <c r="F187" t="s">
        <v>96</v>
      </c>
      <c r="G187">
        <v>348491</v>
      </c>
      <c r="H187" t="s">
        <v>566</v>
      </c>
      <c r="I187" t="s">
        <v>229</v>
      </c>
      <c r="J187">
        <v>0.28999999999999998</v>
      </c>
      <c r="K187">
        <v>0.28999999999999998</v>
      </c>
      <c r="L187">
        <v>0.28999999999999998</v>
      </c>
      <c r="M187">
        <v>0.28999999999999998</v>
      </c>
      <c r="N187">
        <v>0.28999999999999998</v>
      </c>
      <c r="O187">
        <v>0</v>
      </c>
      <c r="P187">
        <v>9</v>
      </c>
      <c r="Q187">
        <v>9</v>
      </c>
      <c r="R187">
        <v>0</v>
      </c>
      <c r="S187">
        <v>1</v>
      </c>
      <c r="T187">
        <v>0</v>
      </c>
      <c r="U187" t="s">
        <v>9</v>
      </c>
      <c r="V187" t="s">
        <v>358</v>
      </c>
      <c r="W187" t="s">
        <v>4</v>
      </c>
    </row>
    <row r="188" spans="1:23" x14ac:dyDescent="0.25">
      <c r="A188">
        <v>270</v>
      </c>
      <c r="B188" t="s">
        <v>557</v>
      </c>
      <c r="C188">
        <v>20</v>
      </c>
      <c r="D188" t="s">
        <v>75</v>
      </c>
      <c r="E188">
        <v>2617</v>
      </c>
      <c r="F188" t="s">
        <v>264</v>
      </c>
      <c r="G188">
        <v>345556</v>
      </c>
      <c r="H188" t="s">
        <v>1403</v>
      </c>
      <c r="I188" t="s">
        <v>799</v>
      </c>
      <c r="J188">
        <v>0.1</v>
      </c>
      <c r="K188">
        <v>0.1</v>
      </c>
      <c r="L188">
        <v>0.1</v>
      </c>
      <c r="M188">
        <v>0.1</v>
      </c>
      <c r="N188">
        <v>0.1</v>
      </c>
      <c r="O188">
        <v>0</v>
      </c>
      <c r="P188">
        <v>0</v>
      </c>
      <c r="Q188">
        <v>0</v>
      </c>
      <c r="R188">
        <v>0</v>
      </c>
      <c r="S188">
        <v>0</v>
      </c>
      <c r="T188">
        <v>0</v>
      </c>
      <c r="U188" t="s">
        <v>10</v>
      </c>
      <c r="V188" t="s">
        <v>358</v>
      </c>
      <c r="W188" t="s">
        <v>4</v>
      </c>
    </row>
    <row r="189" spans="1:23" x14ac:dyDescent="0.25">
      <c r="A189">
        <v>271</v>
      </c>
      <c r="B189" t="s">
        <v>569</v>
      </c>
      <c r="C189">
        <v>20</v>
      </c>
      <c r="D189" t="s">
        <v>75</v>
      </c>
      <c r="E189">
        <v>2617</v>
      </c>
      <c r="F189" t="s">
        <v>264</v>
      </c>
      <c r="G189">
        <v>345556</v>
      </c>
      <c r="H189" t="s">
        <v>1403</v>
      </c>
      <c r="I189" t="s">
        <v>799</v>
      </c>
      <c r="J189">
        <v>0.1</v>
      </c>
      <c r="K189">
        <v>0.1</v>
      </c>
      <c r="L189">
        <v>0.1</v>
      </c>
      <c r="M189">
        <v>0.1</v>
      </c>
      <c r="N189">
        <v>0.1</v>
      </c>
      <c r="O189">
        <v>0</v>
      </c>
      <c r="P189">
        <v>0</v>
      </c>
      <c r="Q189">
        <v>0</v>
      </c>
      <c r="R189">
        <v>0</v>
      </c>
      <c r="S189">
        <v>0</v>
      </c>
      <c r="T189">
        <v>0</v>
      </c>
      <c r="U189" t="s">
        <v>10</v>
      </c>
      <c r="V189" t="s">
        <v>358</v>
      </c>
      <c r="W189" t="s">
        <v>4</v>
      </c>
    </row>
    <row r="190" spans="1:23" x14ac:dyDescent="0.25">
      <c r="A190">
        <v>274</v>
      </c>
      <c r="B190" t="s">
        <v>599</v>
      </c>
      <c r="C190">
        <v>20</v>
      </c>
      <c r="D190" t="s">
        <v>75</v>
      </c>
      <c r="E190">
        <v>2617</v>
      </c>
      <c r="F190" t="s">
        <v>264</v>
      </c>
      <c r="G190">
        <v>345556</v>
      </c>
      <c r="H190" t="s">
        <v>1403</v>
      </c>
      <c r="I190" t="s">
        <v>799</v>
      </c>
      <c r="J190">
        <v>0.1</v>
      </c>
      <c r="K190">
        <v>0.1</v>
      </c>
      <c r="L190">
        <v>0.1</v>
      </c>
      <c r="M190">
        <v>0.1</v>
      </c>
      <c r="N190">
        <v>0.1</v>
      </c>
      <c r="O190">
        <v>0</v>
      </c>
      <c r="P190">
        <v>0</v>
      </c>
      <c r="Q190">
        <v>0</v>
      </c>
      <c r="R190">
        <v>0</v>
      </c>
      <c r="S190">
        <v>0</v>
      </c>
      <c r="T190">
        <v>0</v>
      </c>
      <c r="U190" t="s">
        <v>10</v>
      </c>
      <c r="V190" t="s">
        <v>358</v>
      </c>
      <c r="W190" t="s">
        <v>4</v>
      </c>
    </row>
    <row r="191" spans="1:23" x14ac:dyDescent="0.25">
      <c r="A191">
        <v>2010</v>
      </c>
      <c r="B191" t="s">
        <v>1589</v>
      </c>
      <c r="C191">
        <v>20</v>
      </c>
      <c r="D191" t="s">
        <v>75</v>
      </c>
      <c r="E191">
        <v>4437</v>
      </c>
      <c r="F191" t="s">
        <v>1590</v>
      </c>
      <c r="G191">
        <v>346720</v>
      </c>
      <c r="H191" t="s">
        <v>1591</v>
      </c>
      <c r="I191" t="s">
        <v>158</v>
      </c>
      <c r="J191">
        <v>1</v>
      </c>
      <c r="K191">
        <v>1</v>
      </c>
      <c r="L191">
        <v>1</v>
      </c>
      <c r="M191">
        <v>1</v>
      </c>
      <c r="N191">
        <v>1</v>
      </c>
      <c r="O191">
        <v>0</v>
      </c>
      <c r="P191">
        <v>31</v>
      </c>
      <c r="Q191">
        <v>31</v>
      </c>
      <c r="R191">
        <v>0</v>
      </c>
      <c r="S191">
        <v>1</v>
      </c>
      <c r="T191">
        <v>0</v>
      </c>
      <c r="U191" t="s">
        <v>14</v>
      </c>
      <c r="V191" t="s">
        <v>320</v>
      </c>
      <c r="W191" t="s">
        <v>4</v>
      </c>
    </row>
    <row r="192" spans="1:23" x14ac:dyDescent="0.25">
      <c r="A192">
        <v>2010</v>
      </c>
      <c r="B192" t="s">
        <v>1589</v>
      </c>
      <c r="C192">
        <v>25</v>
      </c>
      <c r="D192" t="s">
        <v>95</v>
      </c>
      <c r="E192">
        <v>4437</v>
      </c>
      <c r="F192" t="s">
        <v>1590</v>
      </c>
      <c r="G192">
        <v>348538</v>
      </c>
      <c r="H192" t="s">
        <v>1592</v>
      </c>
      <c r="I192" t="s">
        <v>639</v>
      </c>
      <c r="J192">
        <v>1</v>
      </c>
      <c r="K192">
        <v>1</v>
      </c>
      <c r="L192">
        <v>1</v>
      </c>
      <c r="M192">
        <v>1</v>
      </c>
      <c r="N192">
        <v>1</v>
      </c>
      <c r="O192">
        <v>0</v>
      </c>
      <c r="P192">
        <v>31</v>
      </c>
      <c r="Q192">
        <v>31</v>
      </c>
      <c r="R192">
        <v>0</v>
      </c>
      <c r="S192">
        <v>1</v>
      </c>
      <c r="T192">
        <v>0</v>
      </c>
      <c r="U192" t="s">
        <v>14</v>
      </c>
      <c r="V192" t="s">
        <v>320</v>
      </c>
      <c r="W192" t="s">
        <v>4</v>
      </c>
    </row>
    <row r="193" spans="1:23" x14ac:dyDescent="0.25">
      <c r="A193">
        <v>2020</v>
      </c>
      <c r="B193" t="s">
        <v>1593</v>
      </c>
      <c r="C193">
        <v>20</v>
      </c>
      <c r="D193" t="s">
        <v>75</v>
      </c>
      <c r="E193">
        <v>4437</v>
      </c>
      <c r="F193" t="s">
        <v>1590</v>
      </c>
      <c r="G193">
        <v>346060</v>
      </c>
      <c r="H193" t="s">
        <v>1594</v>
      </c>
      <c r="I193" t="s">
        <v>1595</v>
      </c>
      <c r="J193">
        <v>1</v>
      </c>
      <c r="K193">
        <v>1</v>
      </c>
      <c r="L193">
        <v>1</v>
      </c>
      <c r="M193">
        <v>1</v>
      </c>
      <c r="N193">
        <v>1</v>
      </c>
      <c r="O193">
        <v>0</v>
      </c>
      <c r="P193">
        <v>31</v>
      </c>
      <c r="Q193">
        <v>31</v>
      </c>
      <c r="R193">
        <v>0</v>
      </c>
      <c r="S193">
        <v>1</v>
      </c>
      <c r="T193">
        <v>0</v>
      </c>
      <c r="U193" t="s">
        <v>14</v>
      </c>
      <c r="V193" t="s">
        <v>320</v>
      </c>
      <c r="W193" t="s">
        <v>4</v>
      </c>
    </row>
    <row r="194" spans="1:23" x14ac:dyDescent="0.25">
      <c r="A194">
        <v>2020</v>
      </c>
      <c r="B194" t="s">
        <v>1593</v>
      </c>
      <c r="C194">
        <v>25</v>
      </c>
      <c r="D194" t="s">
        <v>95</v>
      </c>
      <c r="E194">
        <v>4437</v>
      </c>
      <c r="F194" t="s">
        <v>1590</v>
      </c>
      <c r="G194">
        <v>348480</v>
      </c>
      <c r="H194" t="s">
        <v>1596</v>
      </c>
      <c r="I194" t="s">
        <v>1597</v>
      </c>
      <c r="J194">
        <v>0.32300000000000001</v>
      </c>
      <c r="K194">
        <v>0.32300000000000001</v>
      </c>
      <c r="L194">
        <v>0.32300000000000001</v>
      </c>
      <c r="M194">
        <v>0.32300000000000001</v>
      </c>
      <c r="N194">
        <v>0.32300000000000001</v>
      </c>
      <c r="O194">
        <v>0</v>
      </c>
      <c r="P194">
        <v>10</v>
      </c>
      <c r="Q194">
        <v>10</v>
      </c>
      <c r="R194">
        <v>0</v>
      </c>
      <c r="S194">
        <v>1</v>
      </c>
      <c r="T194">
        <v>0</v>
      </c>
      <c r="U194" t="s">
        <v>14</v>
      </c>
      <c r="V194" t="s">
        <v>320</v>
      </c>
      <c r="W194" t="s">
        <v>4</v>
      </c>
    </row>
    <row r="195" spans="1:23" x14ac:dyDescent="0.25">
      <c r="A195">
        <v>2020</v>
      </c>
      <c r="B195" t="s">
        <v>1593</v>
      </c>
      <c r="C195">
        <v>25</v>
      </c>
      <c r="D195" t="s">
        <v>95</v>
      </c>
      <c r="E195">
        <v>4437</v>
      </c>
      <c r="F195" t="s">
        <v>1590</v>
      </c>
      <c r="G195">
        <v>348607</v>
      </c>
      <c r="H195" t="s">
        <v>1598</v>
      </c>
      <c r="I195" t="s">
        <v>1599</v>
      </c>
      <c r="J195">
        <v>0.67700000000000005</v>
      </c>
      <c r="K195">
        <v>0.67700000000000005</v>
      </c>
      <c r="L195">
        <v>0.67700000000000005</v>
      </c>
      <c r="M195">
        <v>0.67700000000000005</v>
      </c>
      <c r="N195">
        <v>0.67700000000000005</v>
      </c>
      <c r="O195">
        <v>0</v>
      </c>
      <c r="P195">
        <v>21</v>
      </c>
      <c r="Q195">
        <v>21</v>
      </c>
      <c r="R195">
        <v>0</v>
      </c>
      <c r="S195">
        <v>1</v>
      </c>
      <c r="T195">
        <v>0</v>
      </c>
      <c r="U195" t="s">
        <v>14</v>
      </c>
      <c r="V195" t="s">
        <v>320</v>
      </c>
      <c r="W195" t="s">
        <v>4</v>
      </c>
    </row>
    <row r="196" spans="1:23" x14ac:dyDescent="0.25">
      <c r="A196">
        <v>2050</v>
      </c>
      <c r="B196" t="s">
        <v>1600</v>
      </c>
      <c r="C196">
        <v>25</v>
      </c>
      <c r="D196" t="s">
        <v>95</v>
      </c>
      <c r="E196">
        <v>4437</v>
      </c>
      <c r="F196" t="s">
        <v>1590</v>
      </c>
      <c r="G196">
        <v>347507</v>
      </c>
      <c r="H196" t="s">
        <v>1601</v>
      </c>
      <c r="I196" t="s">
        <v>1602</v>
      </c>
      <c r="J196">
        <v>0.5</v>
      </c>
      <c r="K196">
        <v>0.5</v>
      </c>
      <c r="L196">
        <v>0.5</v>
      </c>
      <c r="M196">
        <v>0.5</v>
      </c>
      <c r="N196">
        <v>0.5</v>
      </c>
      <c r="O196">
        <v>0</v>
      </c>
      <c r="P196">
        <v>31</v>
      </c>
      <c r="Q196">
        <v>31</v>
      </c>
      <c r="R196">
        <v>0</v>
      </c>
      <c r="S196">
        <v>1</v>
      </c>
      <c r="T196">
        <v>0</v>
      </c>
      <c r="U196" t="s">
        <v>14</v>
      </c>
      <c r="V196" t="s">
        <v>320</v>
      </c>
      <c r="W196" t="s">
        <v>4</v>
      </c>
    </row>
    <row r="197" spans="1:23" x14ac:dyDescent="0.25">
      <c r="A197">
        <v>2110</v>
      </c>
      <c r="B197" t="s">
        <v>1603</v>
      </c>
      <c r="C197">
        <v>20</v>
      </c>
      <c r="D197" t="s">
        <v>75</v>
      </c>
      <c r="E197">
        <v>4302</v>
      </c>
      <c r="F197" t="s">
        <v>1604</v>
      </c>
      <c r="G197">
        <v>346130</v>
      </c>
      <c r="H197" t="s">
        <v>1605</v>
      </c>
      <c r="I197" t="s">
        <v>1606</v>
      </c>
      <c r="J197">
        <v>1</v>
      </c>
      <c r="K197">
        <v>1</v>
      </c>
      <c r="L197">
        <v>1</v>
      </c>
      <c r="M197">
        <v>1</v>
      </c>
      <c r="N197">
        <v>0.90300000000000002</v>
      </c>
      <c r="O197">
        <v>9.7000000000000003E-2</v>
      </c>
      <c r="P197">
        <v>31</v>
      </c>
      <c r="Q197">
        <v>31</v>
      </c>
      <c r="R197">
        <v>3</v>
      </c>
      <c r="S197">
        <v>1</v>
      </c>
      <c r="T197">
        <v>0</v>
      </c>
      <c r="U197" t="s">
        <v>14</v>
      </c>
      <c r="V197" t="s">
        <v>320</v>
      </c>
      <c r="W197" t="s">
        <v>4</v>
      </c>
    </row>
    <row r="198" spans="1:23" x14ac:dyDescent="0.25">
      <c r="A198">
        <v>3010</v>
      </c>
      <c r="B198" t="s">
        <v>499</v>
      </c>
      <c r="C198">
        <v>25</v>
      </c>
      <c r="D198" t="s">
        <v>95</v>
      </c>
      <c r="E198">
        <v>2253</v>
      </c>
      <c r="F198" t="s">
        <v>1452</v>
      </c>
      <c r="G198">
        <v>340600</v>
      </c>
      <c r="H198" t="s">
        <v>1453</v>
      </c>
      <c r="I198" t="s">
        <v>240</v>
      </c>
      <c r="J198">
        <v>0.75</v>
      </c>
      <c r="K198">
        <v>0.75</v>
      </c>
      <c r="L198">
        <v>0.75</v>
      </c>
      <c r="M198">
        <v>0.75</v>
      </c>
      <c r="N198">
        <v>0.75</v>
      </c>
      <c r="O198">
        <v>0</v>
      </c>
      <c r="P198">
        <v>31</v>
      </c>
      <c r="Q198">
        <v>31</v>
      </c>
      <c r="R198">
        <v>0</v>
      </c>
      <c r="S198">
        <v>1</v>
      </c>
      <c r="T198">
        <v>0</v>
      </c>
      <c r="U198" t="s">
        <v>11</v>
      </c>
      <c r="V198" t="s">
        <v>501</v>
      </c>
      <c r="W198" t="s">
        <v>4</v>
      </c>
    </row>
    <row r="199" spans="1:23" x14ac:dyDescent="0.25">
      <c r="A199">
        <v>3010</v>
      </c>
      <c r="B199" t="s">
        <v>499</v>
      </c>
      <c r="C199">
        <v>25</v>
      </c>
      <c r="D199" t="s">
        <v>95</v>
      </c>
      <c r="E199">
        <v>2253</v>
      </c>
      <c r="F199" t="s">
        <v>1452</v>
      </c>
      <c r="G199">
        <v>347314</v>
      </c>
      <c r="H199" t="s">
        <v>988</v>
      </c>
      <c r="I199" t="s">
        <v>1454</v>
      </c>
      <c r="J199">
        <v>0.5</v>
      </c>
      <c r="K199">
        <v>0.5</v>
      </c>
      <c r="L199">
        <v>0.5</v>
      </c>
      <c r="M199">
        <v>0.5</v>
      </c>
      <c r="N199">
        <v>0.5</v>
      </c>
      <c r="O199">
        <v>0</v>
      </c>
      <c r="P199">
        <v>31</v>
      </c>
      <c r="Q199">
        <v>31</v>
      </c>
      <c r="R199">
        <v>0</v>
      </c>
      <c r="S199">
        <v>1</v>
      </c>
      <c r="T199">
        <v>0</v>
      </c>
      <c r="U199" t="s">
        <v>11</v>
      </c>
      <c r="V199" t="s">
        <v>501</v>
      </c>
      <c r="W199" t="s">
        <v>4</v>
      </c>
    </row>
    <row r="200" spans="1:23" x14ac:dyDescent="0.25">
      <c r="A200">
        <v>220</v>
      </c>
      <c r="B200" t="s">
        <v>411</v>
      </c>
      <c r="C200">
        <v>25</v>
      </c>
      <c r="D200" t="s">
        <v>95</v>
      </c>
      <c r="E200" t="s">
        <v>109</v>
      </c>
      <c r="F200" t="s">
        <v>110</v>
      </c>
      <c r="G200">
        <v>347584</v>
      </c>
      <c r="H200" t="s">
        <v>552</v>
      </c>
      <c r="I200" t="s">
        <v>553</v>
      </c>
      <c r="J200">
        <v>1</v>
      </c>
      <c r="K200">
        <v>1</v>
      </c>
      <c r="L200">
        <v>1</v>
      </c>
      <c r="M200">
        <v>1</v>
      </c>
      <c r="N200">
        <v>1</v>
      </c>
      <c r="O200">
        <v>0</v>
      </c>
      <c r="P200">
        <v>31</v>
      </c>
      <c r="Q200">
        <v>31</v>
      </c>
      <c r="R200">
        <v>0</v>
      </c>
      <c r="S200">
        <v>1</v>
      </c>
      <c r="T200">
        <v>0</v>
      </c>
      <c r="U200" t="s">
        <v>9</v>
      </c>
      <c r="V200" t="s">
        <v>414</v>
      </c>
      <c r="W200" t="s">
        <v>4</v>
      </c>
    </row>
    <row r="201" spans="1:23" x14ac:dyDescent="0.25">
      <c r="A201">
        <v>220</v>
      </c>
      <c r="B201" t="s">
        <v>411</v>
      </c>
      <c r="C201">
        <v>25</v>
      </c>
      <c r="D201" t="s">
        <v>95</v>
      </c>
      <c r="E201" t="s">
        <v>109</v>
      </c>
      <c r="F201" t="s">
        <v>110</v>
      </c>
      <c r="G201">
        <v>348527</v>
      </c>
      <c r="H201" t="s">
        <v>554</v>
      </c>
      <c r="I201" t="s">
        <v>555</v>
      </c>
      <c r="J201">
        <v>0.28999999999999998</v>
      </c>
      <c r="K201">
        <v>0.28999999999999998</v>
      </c>
      <c r="L201">
        <v>0.28999999999999998</v>
      </c>
      <c r="M201">
        <v>0.28999999999999998</v>
      </c>
      <c r="N201">
        <v>0.28999999999999998</v>
      </c>
      <c r="O201">
        <v>0</v>
      </c>
      <c r="P201">
        <v>9</v>
      </c>
      <c r="Q201">
        <v>9</v>
      </c>
      <c r="R201">
        <v>0</v>
      </c>
      <c r="S201">
        <v>1</v>
      </c>
      <c r="T201">
        <v>0</v>
      </c>
      <c r="U201" t="s">
        <v>9</v>
      </c>
      <c r="V201" t="s">
        <v>414</v>
      </c>
      <c r="W201" t="s">
        <v>4</v>
      </c>
    </row>
    <row r="202" spans="1:23" x14ac:dyDescent="0.25">
      <c r="A202">
        <v>220</v>
      </c>
      <c r="B202" t="s">
        <v>411</v>
      </c>
      <c r="C202">
        <v>25</v>
      </c>
      <c r="D202" t="s">
        <v>95</v>
      </c>
      <c r="E202">
        <v>3001</v>
      </c>
      <c r="F202" t="s">
        <v>96</v>
      </c>
      <c r="G202">
        <v>347278</v>
      </c>
      <c r="H202" t="s">
        <v>556</v>
      </c>
      <c r="I202" t="s">
        <v>257</v>
      </c>
      <c r="J202">
        <v>1</v>
      </c>
      <c r="K202">
        <v>1</v>
      </c>
      <c r="L202">
        <v>1</v>
      </c>
      <c r="M202">
        <v>1</v>
      </c>
      <c r="N202">
        <v>1</v>
      </c>
      <c r="O202">
        <v>0</v>
      </c>
      <c r="P202">
        <v>31</v>
      </c>
      <c r="Q202">
        <v>31</v>
      </c>
      <c r="R202">
        <v>0</v>
      </c>
      <c r="S202">
        <v>1</v>
      </c>
      <c r="T202">
        <v>0</v>
      </c>
      <c r="U202" t="s">
        <v>9</v>
      </c>
      <c r="V202" t="s">
        <v>414</v>
      </c>
      <c r="W202" t="s">
        <v>4</v>
      </c>
    </row>
    <row r="203" spans="1:23" x14ac:dyDescent="0.25">
      <c r="A203">
        <v>600</v>
      </c>
      <c r="B203" t="s">
        <v>664</v>
      </c>
      <c r="C203">
        <v>20</v>
      </c>
      <c r="D203" t="s">
        <v>75</v>
      </c>
      <c r="E203" t="s">
        <v>109</v>
      </c>
      <c r="F203" t="s">
        <v>110</v>
      </c>
      <c r="G203">
        <v>344178</v>
      </c>
      <c r="H203" t="s">
        <v>665</v>
      </c>
      <c r="I203" t="s">
        <v>666</v>
      </c>
      <c r="J203">
        <v>1</v>
      </c>
      <c r="K203">
        <v>1</v>
      </c>
      <c r="L203">
        <v>1</v>
      </c>
      <c r="M203">
        <v>1</v>
      </c>
      <c r="N203">
        <v>1</v>
      </c>
      <c r="O203">
        <v>0</v>
      </c>
      <c r="P203">
        <v>31</v>
      </c>
      <c r="Q203">
        <v>31</v>
      </c>
      <c r="R203">
        <v>0</v>
      </c>
      <c r="S203">
        <v>1</v>
      </c>
      <c r="T203">
        <v>0</v>
      </c>
      <c r="U203" t="s">
        <v>9</v>
      </c>
      <c r="V203" t="s">
        <v>414</v>
      </c>
      <c r="W203" t="s">
        <v>4</v>
      </c>
    </row>
    <row r="204" spans="1:23" x14ac:dyDescent="0.25">
      <c r="A204">
        <v>600</v>
      </c>
      <c r="B204" t="s">
        <v>664</v>
      </c>
      <c r="C204">
        <v>20</v>
      </c>
      <c r="D204" t="s">
        <v>75</v>
      </c>
      <c r="E204" t="s">
        <v>109</v>
      </c>
      <c r="F204" t="s">
        <v>110</v>
      </c>
      <c r="G204">
        <v>346515</v>
      </c>
      <c r="H204" t="s">
        <v>667</v>
      </c>
      <c r="I204" t="s">
        <v>668</v>
      </c>
      <c r="J204">
        <v>1</v>
      </c>
      <c r="K204">
        <v>1</v>
      </c>
      <c r="L204">
        <v>1</v>
      </c>
      <c r="M204">
        <v>1</v>
      </c>
      <c r="N204">
        <v>1</v>
      </c>
      <c r="O204">
        <v>0</v>
      </c>
      <c r="P204">
        <v>31</v>
      </c>
      <c r="Q204">
        <v>31</v>
      </c>
      <c r="R204">
        <v>0</v>
      </c>
      <c r="S204">
        <v>1</v>
      </c>
      <c r="T204">
        <v>0</v>
      </c>
      <c r="U204" t="s">
        <v>9</v>
      </c>
      <c r="V204" t="s">
        <v>414</v>
      </c>
      <c r="W204" t="s">
        <v>4</v>
      </c>
    </row>
    <row r="205" spans="1:23" x14ac:dyDescent="0.25">
      <c r="A205">
        <v>600</v>
      </c>
      <c r="B205" t="s">
        <v>664</v>
      </c>
      <c r="C205">
        <v>25</v>
      </c>
      <c r="D205" t="s">
        <v>95</v>
      </c>
      <c r="E205" t="s">
        <v>109</v>
      </c>
      <c r="F205" t="s">
        <v>110</v>
      </c>
      <c r="G205">
        <v>347885</v>
      </c>
      <c r="H205" t="s">
        <v>669</v>
      </c>
      <c r="I205" t="s">
        <v>491</v>
      </c>
      <c r="J205">
        <v>1</v>
      </c>
      <c r="K205">
        <v>1</v>
      </c>
      <c r="L205">
        <v>1</v>
      </c>
      <c r="M205">
        <v>1</v>
      </c>
      <c r="N205">
        <v>1</v>
      </c>
      <c r="O205">
        <v>0</v>
      </c>
      <c r="P205">
        <v>31</v>
      </c>
      <c r="Q205">
        <v>31</v>
      </c>
      <c r="R205">
        <v>0</v>
      </c>
      <c r="S205">
        <v>1</v>
      </c>
      <c r="T205">
        <v>0</v>
      </c>
      <c r="U205" t="s">
        <v>9</v>
      </c>
      <c r="V205" t="s">
        <v>414</v>
      </c>
      <c r="W205" t="s">
        <v>4</v>
      </c>
    </row>
    <row r="206" spans="1:23" x14ac:dyDescent="0.25">
      <c r="A206">
        <v>600</v>
      </c>
      <c r="B206" t="s">
        <v>664</v>
      </c>
      <c r="C206">
        <v>25</v>
      </c>
      <c r="D206" t="s">
        <v>95</v>
      </c>
      <c r="E206" t="s">
        <v>109</v>
      </c>
      <c r="F206" t="s">
        <v>110</v>
      </c>
      <c r="G206">
        <v>348276</v>
      </c>
      <c r="H206" t="s">
        <v>670</v>
      </c>
      <c r="I206" t="s">
        <v>671</v>
      </c>
      <c r="J206">
        <v>1</v>
      </c>
      <c r="K206">
        <v>1</v>
      </c>
      <c r="L206">
        <v>1</v>
      </c>
      <c r="M206">
        <v>1</v>
      </c>
      <c r="N206">
        <v>1</v>
      </c>
      <c r="O206">
        <v>0</v>
      </c>
      <c r="P206">
        <v>31</v>
      </c>
      <c r="Q206">
        <v>31</v>
      </c>
      <c r="R206">
        <v>0</v>
      </c>
      <c r="S206">
        <v>1</v>
      </c>
      <c r="T206">
        <v>0</v>
      </c>
      <c r="U206" t="s">
        <v>9</v>
      </c>
      <c r="V206" t="s">
        <v>414</v>
      </c>
      <c r="W206" t="s">
        <v>4</v>
      </c>
    </row>
    <row r="207" spans="1:23" x14ac:dyDescent="0.25">
      <c r="A207">
        <v>600</v>
      </c>
      <c r="B207" t="s">
        <v>664</v>
      </c>
      <c r="C207">
        <v>25</v>
      </c>
      <c r="D207" t="s">
        <v>95</v>
      </c>
      <c r="E207">
        <v>3001</v>
      </c>
      <c r="F207" t="s">
        <v>96</v>
      </c>
      <c r="G207">
        <v>347052</v>
      </c>
      <c r="H207" t="s">
        <v>672</v>
      </c>
      <c r="I207" t="s">
        <v>673</v>
      </c>
      <c r="J207">
        <v>0.161</v>
      </c>
      <c r="K207">
        <v>0.161</v>
      </c>
      <c r="L207">
        <v>0.161</v>
      </c>
      <c r="M207">
        <v>0.161</v>
      </c>
      <c r="N207">
        <v>0.161</v>
      </c>
      <c r="O207">
        <v>0</v>
      </c>
      <c r="P207">
        <v>5</v>
      </c>
      <c r="Q207">
        <v>5</v>
      </c>
      <c r="R207">
        <v>0</v>
      </c>
      <c r="S207">
        <v>1</v>
      </c>
      <c r="T207">
        <v>0</v>
      </c>
      <c r="U207" t="s">
        <v>9</v>
      </c>
      <c r="V207" t="s">
        <v>414</v>
      </c>
      <c r="W207" t="s">
        <v>4</v>
      </c>
    </row>
    <row r="208" spans="1:23" x14ac:dyDescent="0.25">
      <c r="A208">
        <v>631</v>
      </c>
      <c r="B208" t="s">
        <v>437</v>
      </c>
      <c r="C208">
        <v>20</v>
      </c>
      <c r="D208" t="s">
        <v>75</v>
      </c>
      <c r="E208" t="s">
        <v>109</v>
      </c>
      <c r="F208" t="s">
        <v>110</v>
      </c>
      <c r="G208">
        <v>346209</v>
      </c>
      <c r="H208" t="s">
        <v>681</v>
      </c>
      <c r="I208" t="s">
        <v>682</v>
      </c>
      <c r="J208">
        <v>1</v>
      </c>
      <c r="K208">
        <v>1</v>
      </c>
      <c r="L208">
        <v>1</v>
      </c>
      <c r="M208">
        <v>1</v>
      </c>
      <c r="N208">
        <v>1</v>
      </c>
      <c r="O208">
        <v>0</v>
      </c>
      <c r="P208">
        <v>31</v>
      </c>
      <c r="Q208">
        <v>31</v>
      </c>
      <c r="R208">
        <v>0</v>
      </c>
      <c r="S208">
        <v>1</v>
      </c>
      <c r="T208">
        <v>0</v>
      </c>
      <c r="U208" t="s">
        <v>9</v>
      </c>
      <c r="V208" t="s">
        <v>414</v>
      </c>
      <c r="W208" t="s">
        <v>4</v>
      </c>
    </row>
    <row r="209" spans="1:23" x14ac:dyDescent="0.25">
      <c r="A209">
        <v>631</v>
      </c>
      <c r="B209" t="s">
        <v>437</v>
      </c>
      <c r="C209">
        <v>20</v>
      </c>
      <c r="D209" t="s">
        <v>75</v>
      </c>
      <c r="E209">
        <v>6012</v>
      </c>
      <c r="F209" t="s">
        <v>101</v>
      </c>
      <c r="G209">
        <v>347808</v>
      </c>
      <c r="H209" t="s">
        <v>683</v>
      </c>
      <c r="I209" t="s">
        <v>227</v>
      </c>
      <c r="J209">
        <v>1</v>
      </c>
      <c r="K209">
        <v>1</v>
      </c>
      <c r="L209">
        <v>1</v>
      </c>
      <c r="M209">
        <v>1</v>
      </c>
      <c r="N209">
        <v>1</v>
      </c>
      <c r="O209">
        <v>0</v>
      </c>
      <c r="P209">
        <v>31</v>
      </c>
      <c r="Q209">
        <v>31</v>
      </c>
      <c r="R209">
        <v>0</v>
      </c>
      <c r="S209">
        <v>1</v>
      </c>
      <c r="T209">
        <v>0</v>
      </c>
      <c r="U209" t="s">
        <v>9</v>
      </c>
      <c r="V209" t="s">
        <v>414</v>
      </c>
      <c r="W209" t="s">
        <v>4</v>
      </c>
    </row>
    <row r="210" spans="1:23" x14ac:dyDescent="0.25">
      <c r="A210">
        <v>1025</v>
      </c>
      <c r="B210" t="s">
        <v>372</v>
      </c>
      <c r="C210">
        <v>21</v>
      </c>
      <c r="D210" t="s">
        <v>386</v>
      </c>
      <c r="E210">
        <v>1263</v>
      </c>
      <c r="F210" t="s">
        <v>766</v>
      </c>
      <c r="G210">
        <v>346118</v>
      </c>
      <c r="H210" t="s">
        <v>767</v>
      </c>
      <c r="I210" t="s">
        <v>252</v>
      </c>
      <c r="J210">
        <v>1</v>
      </c>
      <c r="K210">
        <v>1</v>
      </c>
      <c r="L210">
        <v>1</v>
      </c>
      <c r="M210">
        <v>1</v>
      </c>
      <c r="N210">
        <v>1</v>
      </c>
      <c r="O210">
        <v>0</v>
      </c>
      <c r="P210">
        <v>31</v>
      </c>
      <c r="Q210">
        <v>31</v>
      </c>
      <c r="R210">
        <v>0</v>
      </c>
      <c r="S210">
        <v>1</v>
      </c>
      <c r="T210">
        <v>0</v>
      </c>
      <c r="U210" t="s">
        <v>9</v>
      </c>
      <c r="V210" t="s">
        <v>310</v>
      </c>
      <c r="W210" t="s">
        <v>13</v>
      </c>
    </row>
    <row r="211" spans="1:23" x14ac:dyDescent="0.25">
      <c r="A211">
        <v>7151</v>
      </c>
      <c r="B211" t="s">
        <v>517</v>
      </c>
      <c r="C211">
        <v>21</v>
      </c>
      <c r="D211" t="s">
        <v>386</v>
      </c>
      <c r="E211">
        <v>3001</v>
      </c>
      <c r="F211" t="s">
        <v>96</v>
      </c>
      <c r="G211">
        <v>337060</v>
      </c>
      <c r="H211" t="s">
        <v>636</v>
      </c>
      <c r="I211" t="s">
        <v>768</v>
      </c>
      <c r="J211">
        <v>1</v>
      </c>
      <c r="K211">
        <v>10</v>
      </c>
      <c r="L211">
        <v>1</v>
      </c>
      <c r="M211">
        <v>1</v>
      </c>
      <c r="N211">
        <v>1</v>
      </c>
      <c r="O211">
        <v>0</v>
      </c>
      <c r="P211">
        <v>31</v>
      </c>
      <c r="Q211">
        <v>31</v>
      </c>
      <c r="R211">
        <v>0</v>
      </c>
      <c r="S211">
        <v>1</v>
      </c>
      <c r="T211">
        <v>0</v>
      </c>
      <c r="U211" t="s">
        <v>9</v>
      </c>
      <c r="V211" t="s">
        <v>311</v>
      </c>
      <c r="W211" t="s">
        <v>13</v>
      </c>
    </row>
    <row r="212" spans="1:23" x14ac:dyDescent="0.25">
      <c r="A212">
        <v>7151</v>
      </c>
      <c r="B212" t="s">
        <v>517</v>
      </c>
      <c r="C212">
        <v>21</v>
      </c>
      <c r="D212" t="s">
        <v>386</v>
      </c>
      <c r="E212">
        <v>3256</v>
      </c>
      <c r="F212" t="s">
        <v>92</v>
      </c>
      <c r="G212">
        <v>340166</v>
      </c>
      <c r="H212" t="s">
        <v>769</v>
      </c>
      <c r="I212" t="s">
        <v>770</v>
      </c>
      <c r="J212">
        <v>1</v>
      </c>
      <c r="K212">
        <v>1</v>
      </c>
      <c r="L212">
        <v>1</v>
      </c>
      <c r="M212">
        <v>1</v>
      </c>
      <c r="N212">
        <v>1</v>
      </c>
      <c r="O212">
        <v>0</v>
      </c>
      <c r="P212">
        <v>31</v>
      </c>
      <c r="Q212">
        <v>31</v>
      </c>
      <c r="R212">
        <v>0</v>
      </c>
      <c r="S212">
        <v>1</v>
      </c>
      <c r="T212">
        <v>0</v>
      </c>
      <c r="U212" t="s">
        <v>9</v>
      </c>
      <c r="V212" t="s">
        <v>311</v>
      </c>
      <c r="W212" t="s">
        <v>13</v>
      </c>
    </row>
    <row r="213" spans="1:23" x14ac:dyDescent="0.25">
      <c r="A213">
        <v>330</v>
      </c>
      <c r="B213" t="s">
        <v>761</v>
      </c>
      <c r="C213">
        <v>21</v>
      </c>
      <c r="D213" t="s">
        <v>386</v>
      </c>
      <c r="E213">
        <v>6012</v>
      </c>
      <c r="F213" t="s">
        <v>101</v>
      </c>
      <c r="G213">
        <v>339203</v>
      </c>
      <c r="H213" t="s">
        <v>762</v>
      </c>
      <c r="I213" t="s">
        <v>763</v>
      </c>
      <c r="J213">
        <v>0.5</v>
      </c>
      <c r="K213">
        <v>0.5</v>
      </c>
      <c r="L213">
        <v>0.5</v>
      </c>
      <c r="M213">
        <v>0.5</v>
      </c>
      <c r="N213">
        <v>0.5</v>
      </c>
      <c r="O213">
        <v>0</v>
      </c>
      <c r="P213">
        <v>31</v>
      </c>
      <c r="Q213">
        <v>31</v>
      </c>
      <c r="R213">
        <v>0</v>
      </c>
      <c r="S213">
        <v>1</v>
      </c>
      <c r="T213">
        <v>0</v>
      </c>
      <c r="U213" t="s">
        <v>9</v>
      </c>
      <c r="V213" t="s">
        <v>420</v>
      </c>
      <c r="W213" t="s">
        <v>13</v>
      </c>
    </row>
    <row r="214" spans="1:23" x14ac:dyDescent="0.25">
      <c r="A214">
        <v>8530</v>
      </c>
      <c r="B214" t="s">
        <v>385</v>
      </c>
      <c r="C214">
        <v>21</v>
      </c>
      <c r="D214" t="s">
        <v>386</v>
      </c>
      <c r="E214">
        <v>1423</v>
      </c>
      <c r="F214" t="s">
        <v>76</v>
      </c>
      <c r="G214">
        <v>343277</v>
      </c>
      <c r="H214" t="s">
        <v>387</v>
      </c>
      <c r="I214" t="s">
        <v>388</v>
      </c>
      <c r="J214">
        <v>1</v>
      </c>
      <c r="K214">
        <v>1</v>
      </c>
      <c r="L214">
        <v>1</v>
      </c>
      <c r="M214">
        <v>1</v>
      </c>
      <c r="N214">
        <v>1</v>
      </c>
      <c r="O214">
        <v>0</v>
      </c>
      <c r="P214">
        <v>31</v>
      </c>
      <c r="Q214">
        <v>31</v>
      </c>
      <c r="R214">
        <v>0</v>
      </c>
      <c r="S214">
        <v>1</v>
      </c>
      <c r="T214">
        <v>0</v>
      </c>
      <c r="U214" t="s">
        <v>8</v>
      </c>
      <c r="V214" t="s">
        <v>312</v>
      </c>
      <c r="W214" t="s">
        <v>13</v>
      </c>
    </row>
    <row r="215" spans="1:23" x14ac:dyDescent="0.25">
      <c r="A215">
        <v>8532</v>
      </c>
      <c r="B215" t="s">
        <v>389</v>
      </c>
      <c r="C215">
        <v>21</v>
      </c>
      <c r="D215" t="s">
        <v>386</v>
      </c>
      <c r="E215">
        <v>1361</v>
      </c>
      <c r="F215" t="s">
        <v>81</v>
      </c>
      <c r="G215">
        <v>342999</v>
      </c>
      <c r="H215" t="s">
        <v>390</v>
      </c>
      <c r="I215" t="s">
        <v>391</v>
      </c>
      <c r="J215">
        <v>1</v>
      </c>
      <c r="K215">
        <v>1</v>
      </c>
      <c r="L215">
        <v>1</v>
      </c>
      <c r="M215">
        <v>1</v>
      </c>
      <c r="N215">
        <v>1</v>
      </c>
      <c r="O215">
        <v>0</v>
      </c>
      <c r="P215">
        <v>31</v>
      </c>
      <c r="Q215">
        <v>31</v>
      </c>
      <c r="R215">
        <v>0</v>
      </c>
      <c r="S215">
        <v>1</v>
      </c>
      <c r="T215">
        <v>0</v>
      </c>
      <c r="U215" t="s">
        <v>8</v>
      </c>
      <c r="V215" t="s">
        <v>312</v>
      </c>
      <c r="W215" t="s">
        <v>13</v>
      </c>
    </row>
    <row r="216" spans="1:23" x14ac:dyDescent="0.25">
      <c r="A216">
        <v>8320</v>
      </c>
      <c r="B216" t="s">
        <v>529</v>
      </c>
      <c r="C216">
        <v>21</v>
      </c>
      <c r="D216" t="s">
        <v>386</v>
      </c>
      <c r="E216">
        <v>4437</v>
      </c>
      <c r="F216" t="s">
        <v>1590</v>
      </c>
      <c r="G216">
        <v>343120</v>
      </c>
      <c r="H216" t="s">
        <v>591</v>
      </c>
      <c r="I216" t="s">
        <v>233</v>
      </c>
      <c r="J216">
        <v>0.16700000000000001</v>
      </c>
      <c r="K216">
        <v>0.16700000000000001</v>
      </c>
      <c r="L216">
        <v>0.16700000000000001</v>
      </c>
      <c r="M216">
        <v>0.16700000000000001</v>
      </c>
      <c r="N216">
        <v>0.16700000000000001</v>
      </c>
      <c r="O216">
        <v>0</v>
      </c>
      <c r="P216">
        <v>0</v>
      </c>
      <c r="Q216">
        <v>0</v>
      </c>
      <c r="R216">
        <v>0</v>
      </c>
      <c r="S216">
        <v>0</v>
      </c>
      <c r="T216">
        <v>0</v>
      </c>
      <c r="U216" t="s">
        <v>14</v>
      </c>
      <c r="V216" t="s">
        <v>312</v>
      </c>
      <c r="W216" t="s">
        <v>13</v>
      </c>
    </row>
    <row r="217" spans="1:23" x14ac:dyDescent="0.25">
      <c r="A217">
        <v>8530</v>
      </c>
      <c r="B217" t="s">
        <v>385</v>
      </c>
      <c r="C217">
        <v>21</v>
      </c>
      <c r="D217" t="s">
        <v>386</v>
      </c>
      <c r="E217">
        <v>4437</v>
      </c>
      <c r="F217" t="s">
        <v>1590</v>
      </c>
      <c r="G217">
        <v>343120</v>
      </c>
      <c r="H217" t="s">
        <v>591</v>
      </c>
      <c r="I217" t="s">
        <v>233</v>
      </c>
      <c r="J217">
        <v>0.16700000000000001</v>
      </c>
      <c r="K217">
        <v>0.16700000000000001</v>
      </c>
      <c r="L217">
        <v>0.16700000000000001</v>
      </c>
      <c r="M217">
        <v>0.16700000000000001</v>
      </c>
      <c r="N217">
        <v>0.16700000000000001</v>
      </c>
      <c r="O217">
        <v>0</v>
      </c>
      <c r="P217">
        <v>0</v>
      </c>
      <c r="Q217">
        <v>0</v>
      </c>
      <c r="R217">
        <v>0</v>
      </c>
      <c r="S217">
        <v>0</v>
      </c>
      <c r="T217">
        <v>0</v>
      </c>
      <c r="U217" t="s">
        <v>14</v>
      </c>
      <c r="V217" t="s">
        <v>312</v>
      </c>
      <c r="W217" t="s">
        <v>13</v>
      </c>
    </row>
    <row r="218" spans="1:23" x14ac:dyDescent="0.25">
      <c r="A218">
        <v>8734</v>
      </c>
      <c r="B218" t="s">
        <v>542</v>
      </c>
      <c r="C218">
        <v>21</v>
      </c>
      <c r="D218" t="s">
        <v>386</v>
      </c>
      <c r="E218">
        <v>4437</v>
      </c>
      <c r="F218" t="s">
        <v>1590</v>
      </c>
      <c r="G218">
        <v>343120</v>
      </c>
      <c r="H218" t="s">
        <v>591</v>
      </c>
      <c r="I218" t="s">
        <v>233</v>
      </c>
      <c r="J218">
        <v>0.16700000000000001</v>
      </c>
      <c r="K218">
        <v>0.16700000000000001</v>
      </c>
      <c r="L218">
        <v>0.16700000000000001</v>
      </c>
      <c r="M218">
        <v>0.16700000000000001</v>
      </c>
      <c r="N218">
        <v>0.16700000000000001</v>
      </c>
      <c r="O218">
        <v>0</v>
      </c>
      <c r="P218">
        <v>31</v>
      </c>
      <c r="Q218">
        <v>31</v>
      </c>
      <c r="R218">
        <v>0</v>
      </c>
      <c r="S218">
        <v>1</v>
      </c>
      <c r="T218">
        <v>0</v>
      </c>
      <c r="U218" t="s">
        <v>14</v>
      </c>
      <c r="V218" t="s">
        <v>312</v>
      </c>
      <c r="W218" t="s">
        <v>13</v>
      </c>
    </row>
    <row r="219" spans="1:23" x14ac:dyDescent="0.25">
      <c r="A219">
        <v>221</v>
      </c>
      <c r="B219" t="s">
        <v>359</v>
      </c>
      <c r="C219">
        <v>21</v>
      </c>
      <c r="D219" t="s">
        <v>386</v>
      </c>
      <c r="E219">
        <v>6013</v>
      </c>
      <c r="F219" t="s">
        <v>172</v>
      </c>
      <c r="G219">
        <v>25840</v>
      </c>
      <c r="H219" t="s">
        <v>756</v>
      </c>
      <c r="I219" t="s">
        <v>757</v>
      </c>
      <c r="J219">
        <v>0.5</v>
      </c>
      <c r="K219">
        <v>0.5</v>
      </c>
      <c r="L219">
        <v>0.5</v>
      </c>
      <c r="M219">
        <v>0.5</v>
      </c>
      <c r="N219">
        <v>0.5</v>
      </c>
      <c r="O219">
        <v>0</v>
      </c>
      <c r="P219">
        <v>31</v>
      </c>
      <c r="Q219">
        <v>31</v>
      </c>
      <c r="R219">
        <v>0</v>
      </c>
      <c r="S219">
        <v>1</v>
      </c>
      <c r="T219">
        <v>0</v>
      </c>
      <c r="U219" t="s">
        <v>9</v>
      </c>
      <c r="V219" t="s">
        <v>362</v>
      </c>
      <c r="W219" t="s">
        <v>13</v>
      </c>
    </row>
    <row r="220" spans="1:23" x14ac:dyDescent="0.25">
      <c r="A220">
        <v>500</v>
      </c>
      <c r="B220" t="s">
        <v>627</v>
      </c>
      <c r="C220">
        <v>21</v>
      </c>
      <c r="D220" t="s">
        <v>386</v>
      </c>
      <c r="E220">
        <v>3001</v>
      </c>
      <c r="F220" t="s">
        <v>96</v>
      </c>
      <c r="G220">
        <v>338890</v>
      </c>
      <c r="H220" t="s">
        <v>764</v>
      </c>
      <c r="I220" t="s">
        <v>765</v>
      </c>
      <c r="J220">
        <v>1</v>
      </c>
      <c r="K220">
        <v>1</v>
      </c>
      <c r="L220">
        <v>1</v>
      </c>
      <c r="M220">
        <v>1</v>
      </c>
      <c r="N220">
        <v>0.32300000000000001</v>
      </c>
      <c r="O220">
        <v>0.67700000000000005</v>
      </c>
      <c r="P220">
        <v>31</v>
      </c>
      <c r="Q220">
        <v>31</v>
      </c>
      <c r="R220">
        <v>21</v>
      </c>
      <c r="S220">
        <v>1</v>
      </c>
      <c r="T220">
        <v>0</v>
      </c>
      <c r="U220" t="s">
        <v>9</v>
      </c>
      <c r="V220" t="s">
        <v>630</v>
      </c>
      <c r="W220" t="s">
        <v>13</v>
      </c>
    </row>
    <row r="221" spans="1:23" x14ac:dyDescent="0.25">
      <c r="A221">
        <v>270</v>
      </c>
      <c r="B221" t="s">
        <v>557</v>
      </c>
      <c r="C221">
        <v>21</v>
      </c>
      <c r="D221" t="s">
        <v>386</v>
      </c>
      <c r="E221">
        <v>3256</v>
      </c>
      <c r="F221" t="s">
        <v>92</v>
      </c>
      <c r="G221">
        <v>340632</v>
      </c>
      <c r="H221" t="s">
        <v>758</v>
      </c>
      <c r="I221" t="s">
        <v>178</v>
      </c>
      <c r="J221">
        <v>1</v>
      </c>
      <c r="K221">
        <v>1</v>
      </c>
      <c r="L221">
        <v>1</v>
      </c>
      <c r="M221">
        <v>1</v>
      </c>
      <c r="N221">
        <v>9.7000000000000003E-2</v>
      </c>
      <c r="O221">
        <v>0.90300000000000002</v>
      </c>
      <c r="P221">
        <v>31</v>
      </c>
      <c r="Q221">
        <v>31</v>
      </c>
      <c r="R221">
        <v>28</v>
      </c>
      <c r="S221">
        <v>1</v>
      </c>
      <c r="T221">
        <v>0</v>
      </c>
      <c r="U221" t="s">
        <v>9</v>
      </c>
      <c r="V221" t="s">
        <v>358</v>
      </c>
      <c r="W221" t="s">
        <v>13</v>
      </c>
    </row>
    <row r="222" spans="1:23" x14ac:dyDescent="0.25">
      <c r="A222">
        <v>272</v>
      </c>
      <c r="B222" t="s">
        <v>581</v>
      </c>
      <c r="C222">
        <v>21</v>
      </c>
      <c r="D222" t="s">
        <v>386</v>
      </c>
      <c r="E222">
        <v>3256</v>
      </c>
      <c r="F222" t="s">
        <v>92</v>
      </c>
      <c r="G222">
        <v>336260</v>
      </c>
      <c r="H222" t="s">
        <v>759</v>
      </c>
      <c r="I222" t="s">
        <v>760</v>
      </c>
      <c r="J222">
        <v>1</v>
      </c>
      <c r="K222">
        <v>1</v>
      </c>
      <c r="L222">
        <v>0.97799999999999998</v>
      </c>
      <c r="M222">
        <v>0.97799999999999998</v>
      </c>
      <c r="N222">
        <v>0</v>
      </c>
      <c r="O222">
        <v>1</v>
      </c>
      <c r="P222">
        <v>31</v>
      </c>
      <c r="Q222">
        <v>30.33</v>
      </c>
      <c r="R222">
        <v>31</v>
      </c>
      <c r="S222">
        <v>1</v>
      </c>
      <c r="T222">
        <v>0</v>
      </c>
      <c r="U222" t="s">
        <v>9</v>
      </c>
      <c r="V222" t="s">
        <v>358</v>
      </c>
      <c r="W222" t="s">
        <v>13</v>
      </c>
    </row>
    <row r="223" spans="1:23" x14ac:dyDescent="0.25">
      <c r="A223">
        <v>1016</v>
      </c>
      <c r="B223" t="s">
        <v>448</v>
      </c>
      <c r="C223">
        <v>21</v>
      </c>
      <c r="D223" t="s">
        <v>386</v>
      </c>
      <c r="E223">
        <v>5314</v>
      </c>
      <c r="F223" t="s">
        <v>1607</v>
      </c>
      <c r="G223">
        <v>21951</v>
      </c>
      <c r="H223" t="s">
        <v>1608</v>
      </c>
      <c r="I223" t="s">
        <v>1609</v>
      </c>
      <c r="J223">
        <v>1</v>
      </c>
      <c r="K223">
        <v>1</v>
      </c>
      <c r="L223">
        <v>1</v>
      </c>
      <c r="M223">
        <v>1</v>
      </c>
      <c r="N223">
        <v>1</v>
      </c>
      <c r="O223">
        <v>0</v>
      </c>
      <c r="P223">
        <v>31</v>
      </c>
      <c r="Q223">
        <v>31</v>
      </c>
      <c r="R223">
        <v>0</v>
      </c>
      <c r="S223">
        <v>1</v>
      </c>
      <c r="T223">
        <v>0</v>
      </c>
      <c r="U223" t="s">
        <v>14</v>
      </c>
      <c r="V223" t="s">
        <v>320</v>
      </c>
      <c r="W223" t="s">
        <v>13</v>
      </c>
    </row>
    <row r="224" spans="1:23" x14ac:dyDescent="0.25">
      <c r="A224">
        <v>1016</v>
      </c>
      <c r="B224" t="s">
        <v>448</v>
      </c>
      <c r="C224">
        <v>21</v>
      </c>
      <c r="D224" t="s">
        <v>386</v>
      </c>
      <c r="E224">
        <v>5314</v>
      </c>
      <c r="F224" t="s">
        <v>1607</v>
      </c>
      <c r="G224">
        <v>29126</v>
      </c>
      <c r="H224" t="s">
        <v>961</v>
      </c>
      <c r="I224" t="s">
        <v>1610</v>
      </c>
      <c r="J224">
        <v>1</v>
      </c>
      <c r="K224">
        <v>1</v>
      </c>
      <c r="L224">
        <v>1</v>
      </c>
      <c r="M224">
        <v>1</v>
      </c>
      <c r="N224">
        <v>1</v>
      </c>
      <c r="O224">
        <v>0</v>
      </c>
      <c r="P224">
        <v>31</v>
      </c>
      <c r="Q224">
        <v>31</v>
      </c>
      <c r="R224">
        <v>0</v>
      </c>
      <c r="S224">
        <v>1</v>
      </c>
      <c r="T224">
        <v>0</v>
      </c>
      <c r="U224" t="s">
        <v>14</v>
      </c>
      <c r="V224" t="s">
        <v>320</v>
      </c>
      <c r="W224" t="s">
        <v>13</v>
      </c>
    </row>
    <row r="225" spans="1:23" x14ac:dyDescent="0.25">
      <c r="A225">
        <v>1016</v>
      </c>
      <c r="B225" t="s">
        <v>448</v>
      </c>
      <c r="C225">
        <v>21</v>
      </c>
      <c r="D225" t="s">
        <v>386</v>
      </c>
      <c r="E225">
        <v>5725</v>
      </c>
      <c r="F225" t="s">
        <v>1611</v>
      </c>
      <c r="G225">
        <v>346581</v>
      </c>
      <c r="H225" t="s">
        <v>1465</v>
      </c>
      <c r="I225" t="s">
        <v>1612</v>
      </c>
      <c r="J225">
        <v>1</v>
      </c>
      <c r="K225">
        <v>1</v>
      </c>
      <c r="L225">
        <v>1</v>
      </c>
      <c r="M225">
        <v>1</v>
      </c>
      <c r="N225">
        <v>1</v>
      </c>
      <c r="O225">
        <v>0</v>
      </c>
      <c r="P225">
        <v>31</v>
      </c>
      <c r="Q225">
        <v>31</v>
      </c>
      <c r="R225">
        <v>0</v>
      </c>
      <c r="S225">
        <v>1</v>
      </c>
      <c r="T225">
        <v>0</v>
      </c>
      <c r="U225" t="s">
        <v>14</v>
      </c>
      <c r="V225" t="s">
        <v>320</v>
      </c>
      <c r="W225" t="s">
        <v>13</v>
      </c>
    </row>
    <row r="226" spans="1:23" x14ac:dyDescent="0.25">
      <c r="A226">
        <v>1193</v>
      </c>
      <c r="B226" t="s">
        <v>687</v>
      </c>
      <c r="C226">
        <v>0</v>
      </c>
      <c r="D226" t="s">
        <v>80</v>
      </c>
      <c r="E226" t="s">
        <v>126</v>
      </c>
      <c r="F226" t="s">
        <v>127</v>
      </c>
      <c r="G226">
        <v>31591</v>
      </c>
      <c r="H226" t="s">
        <v>1120</v>
      </c>
      <c r="I226" t="s">
        <v>203</v>
      </c>
      <c r="J226">
        <v>0.8</v>
      </c>
      <c r="K226">
        <v>0.85699999999999998</v>
      </c>
      <c r="L226">
        <v>0.8</v>
      </c>
      <c r="M226">
        <v>0.85699999999999998</v>
      </c>
      <c r="N226">
        <v>0.8</v>
      </c>
      <c r="O226">
        <v>0</v>
      </c>
      <c r="P226">
        <v>31</v>
      </c>
      <c r="Q226">
        <v>31</v>
      </c>
      <c r="R226">
        <v>0</v>
      </c>
      <c r="S226">
        <v>1</v>
      </c>
      <c r="T226">
        <v>0</v>
      </c>
      <c r="U226" t="s">
        <v>9</v>
      </c>
      <c r="V226" t="s">
        <v>690</v>
      </c>
      <c r="W226" t="s">
        <v>5</v>
      </c>
    </row>
    <row r="227" spans="1:23" x14ac:dyDescent="0.25">
      <c r="A227">
        <v>1193</v>
      </c>
      <c r="B227" t="s">
        <v>687</v>
      </c>
      <c r="C227">
        <v>0</v>
      </c>
      <c r="D227" t="s">
        <v>80</v>
      </c>
      <c r="E227" t="s">
        <v>126</v>
      </c>
      <c r="F227" t="s">
        <v>127</v>
      </c>
      <c r="G227">
        <v>346162</v>
      </c>
      <c r="H227" t="s">
        <v>1121</v>
      </c>
      <c r="I227" t="s">
        <v>219</v>
      </c>
      <c r="J227">
        <v>1</v>
      </c>
      <c r="K227">
        <v>1</v>
      </c>
      <c r="L227">
        <v>1</v>
      </c>
      <c r="M227">
        <v>1</v>
      </c>
      <c r="N227">
        <v>1</v>
      </c>
      <c r="O227">
        <v>0</v>
      </c>
      <c r="P227">
        <v>31</v>
      </c>
      <c r="Q227">
        <v>31</v>
      </c>
      <c r="R227">
        <v>0</v>
      </c>
      <c r="S227">
        <v>1</v>
      </c>
      <c r="T227">
        <v>0</v>
      </c>
      <c r="U227" t="s">
        <v>9</v>
      </c>
      <c r="V227" t="s">
        <v>690</v>
      </c>
      <c r="W227" t="s">
        <v>5</v>
      </c>
    </row>
    <row r="228" spans="1:23" x14ac:dyDescent="0.25">
      <c r="A228">
        <v>1193</v>
      </c>
      <c r="B228" t="s">
        <v>687</v>
      </c>
      <c r="C228">
        <v>0</v>
      </c>
      <c r="D228" t="s">
        <v>80</v>
      </c>
      <c r="E228" t="s">
        <v>109</v>
      </c>
      <c r="F228" t="s">
        <v>110</v>
      </c>
      <c r="G228">
        <v>336293</v>
      </c>
      <c r="H228" t="s">
        <v>986</v>
      </c>
      <c r="I228" t="s">
        <v>786</v>
      </c>
      <c r="J228">
        <v>0.5</v>
      </c>
      <c r="K228">
        <v>0.5</v>
      </c>
      <c r="L228">
        <v>0.5</v>
      </c>
      <c r="M228">
        <v>0.5</v>
      </c>
      <c r="N228">
        <v>0.5</v>
      </c>
      <c r="O228">
        <v>0</v>
      </c>
      <c r="P228">
        <v>0</v>
      </c>
      <c r="Q228">
        <v>0</v>
      </c>
      <c r="R228">
        <v>0</v>
      </c>
      <c r="S228">
        <v>0</v>
      </c>
      <c r="T228">
        <v>0</v>
      </c>
      <c r="U228" t="s">
        <v>9</v>
      </c>
      <c r="V228" t="s">
        <v>690</v>
      </c>
      <c r="W228" t="s">
        <v>5</v>
      </c>
    </row>
    <row r="229" spans="1:23" x14ac:dyDescent="0.25">
      <c r="A229">
        <v>1193</v>
      </c>
      <c r="B229" t="s">
        <v>687</v>
      </c>
      <c r="C229">
        <v>0</v>
      </c>
      <c r="D229" t="s">
        <v>80</v>
      </c>
      <c r="E229">
        <v>6012</v>
      </c>
      <c r="F229" t="s">
        <v>101</v>
      </c>
      <c r="G229">
        <v>337059</v>
      </c>
      <c r="H229" t="s">
        <v>1122</v>
      </c>
      <c r="I229" t="s">
        <v>112</v>
      </c>
      <c r="J229">
        <v>0.8</v>
      </c>
      <c r="K229">
        <v>0.85699999999999998</v>
      </c>
      <c r="L229">
        <v>0.4</v>
      </c>
      <c r="M229">
        <v>0.42899999999999999</v>
      </c>
      <c r="N229">
        <v>0</v>
      </c>
      <c r="O229">
        <v>0.8</v>
      </c>
      <c r="P229">
        <v>31</v>
      </c>
      <c r="Q229">
        <v>15.5</v>
      </c>
      <c r="R229">
        <v>31</v>
      </c>
      <c r="S229">
        <v>1</v>
      </c>
      <c r="T229">
        <v>0</v>
      </c>
      <c r="U229" t="s">
        <v>9</v>
      </c>
      <c r="V229" t="s">
        <v>690</v>
      </c>
      <c r="W229" t="s">
        <v>5</v>
      </c>
    </row>
    <row r="230" spans="1:23" x14ac:dyDescent="0.25">
      <c r="A230">
        <v>2115</v>
      </c>
      <c r="B230" t="s">
        <v>1655</v>
      </c>
      <c r="C230">
        <v>0</v>
      </c>
      <c r="D230" t="s">
        <v>80</v>
      </c>
      <c r="E230">
        <v>4222</v>
      </c>
      <c r="F230" t="s">
        <v>1636</v>
      </c>
      <c r="G230">
        <v>9297</v>
      </c>
      <c r="H230" t="s">
        <v>804</v>
      </c>
      <c r="I230" t="s">
        <v>1656</v>
      </c>
      <c r="J230">
        <v>1</v>
      </c>
      <c r="K230">
        <v>1</v>
      </c>
      <c r="L230">
        <v>1</v>
      </c>
      <c r="M230">
        <v>1</v>
      </c>
      <c r="N230">
        <v>0</v>
      </c>
      <c r="O230">
        <v>1</v>
      </c>
      <c r="P230">
        <v>31</v>
      </c>
      <c r="Q230">
        <v>31</v>
      </c>
      <c r="R230">
        <v>31</v>
      </c>
      <c r="S230">
        <v>1</v>
      </c>
      <c r="T230">
        <v>0</v>
      </c>
      <c r="U230" t="s">
        <v>14</v>
      </c>
      <c r="V230" t="s">
        <v>690</v>
      </c>
      <c r="W230" t="s">
        <v>5</v>
      </c>
    </row>
    <row r="231" spans="1:23" x14ac:dyDescent="0.25">
      <c r="A231">
        <v>204</v>
      </c>
      <c r="B231" t="s">
        <v>79</v>
      </c>
      <c r="C231">
        <v>0</v>
      </c>
      <c r="D231" t="s">
        <v>80</v>
      </c>
      <c r="E231">
        <v>1361</v>
      </c>
      <c r="F231" t="s">
        <v>81</v>
      </c>
      <c r="G231">
        <v>336894</v>
      </c>
      <c r="H231" t="s">
        <v>82</v>
      </c>
      <c r="I231" t="s">
        <v>83</v>
      </c>
      <c r="J231">
        <v>0.9</v>
      </c>
      <c r="K231">
        <v>0.91400000000000003</v>
      </c>
      <c r="L231">
        <v>0.9</v>
      </c>
      <c r="M231">
        <v>0.91400000000000003</v>
      </c>
      <c r="N231">
        <v>0.9</v>
      </c>
      <c r="O231">
        <v>0</v>
      </c>
      <c r="P231">
        <v>31</v>
      </c>
      <c r="Q231">
        <v>31</v>
      </c>
      <c r="R231">
        <v>0</v>
      </c>
      <c r="S231">
        <v>1</v>
      </c>
      <c r="T231">
        <v>0</v>
      </c>
      <c r="U231" t="s">
        <v>8</v>
      </c>
      <c r="V231" t="s">
        <v>51</v>
      </c>
      <c r="W231" t="s">
        <v>5</v>
      </c>
    </row>
    <row r="232" spans="1:23" x14ac:dyDescent="0.25">
      <c r="A232">
        <v>204</v>
      </c>
      <c r="B232" t="s">
        <v>79</v>
      </c>
      <c r="C232">
        <v>0</v>
      </c>
      <c r="D232" t="s">
        <v>80</v>
      </c>
      <c r="E232">
        <v>1361</v>
      </c>
      <c r="F232" t="s">
        <v>81</v>
      </c>
      <c r="G232">
        <v>338029</v>
      </c>
      <c r="H232" t="s">
        <v>84</v>
      </c>
      <c r="I232" t="s">
        <v>85</v>
      </c>
      <c r="J232">
        <v>0.8</v>
      </c>
      <c r="K232">
        <v>0.85699999999999998</v>
      </c>
      <c r="L232">
        <v>0.8</v>
      </c>
      <c r="M232">
        <v>0.85699999999999998</v>
      </c>
      <c r="N232">
        <v>0.8</v>
      </c>
      <c r="O232">
        <v>0</v>
      </c>
      <c r="P232">
        <v>31</v>
      </c>
      <c r="Q232">
        <v>31</v>
      </c>
      <c r="R232">
        <v>0</v>
      </c>
      <c r="S232">
        <v>1</v>
      </c>
      <c r="T232">
        <v>0</v>
      </c>
      <c r="U232" t="s">
        <v>8</v>
      </c>
      <c r="V232" t="s">
        <v>51</v>
      </c>
      <c r="W232" t="s">
        <v>5</v>
      </c>
    </row>
    <row r="233" spans="1:23" x14ac:dyDescent="0.25">
      <c r="A233">
        <v>204</v>
      </c>
      <c r="B233" t="s">
        <v>79</v>
      </c>
      <c r="C233">
        <v>0</v>
      </c>
      <c r="D233" t="s">
        <v>80</v>
      </c>
      <c r="E233">
        <v>1423</v>
      </c>
      <c r="F233" t="s">
        <v>76</v>
      </c>
      <c r="G233">
        <v>336850</v>
      </c>
      <c r="H233" t="s">
        <v>86</v>
      </c>
      <c r="I233" t="s">
        <v>87</v>
      </c>
      <c r="J233">
        <v>1</v>
      </c>
      <c r="K233">
        <v>1</v>
      </c>
      <c r="L233">
        <v>1</v>
      </c>
      <c r="M233">
        <v>1</v>
      </c>
      <c r="N233">
        <v>1</v>
      </c>
      <c r="O233">
        <v>0</v>
      </c>
      <c r="P233">
        <v>31</v>
      </c>
      <c r="Q233">
        <v>31</v>
      </c>
      <c r="R233">
        <v>0</v>
      </c>
      <c r="S233">
        <v>1</v>
      </c>
      <c r="T233">
        <v>0</v>
      </c>
      <c r="U233" t="s">
        <v>8</v>
      </c>
      <c r="V233" t="s">
        <v>51</v>
      </c>
      <c r="W233" t="s">
        <v>5</v>
      </c>
    </row>
    <row r="234" spans="1:23" x14ac:dyDescent="0.25">
      <c r="A234">
        <v>204</v>
      </c>
      <c r="B234" t="s">
        <v>79</v>
      </c>
      <c r="C234">
        <v>12</v>
      </c>
      <c r="D234" t="s">
        <v>88</v>
      </c>
      <c r="E234">
        <v>1423</v>
      </c>
      <c r="F234" t="s">
        <v>76</v>
      </c>
      <c r="G234">
        <v>346640</v>
      </c>
      <c r="H234" t="s">
        <v>89</v>
      </c>
      <c r="I234" t="s">
        <v>90</v>
      </c>
      <c r="J234">
        <v>0.4</v>
      </c>
      <c r="K234">
        <v>0.42899999999999999</v>
      </c>
      <c r="L234">
        <v>0.4</v>
      </c>
      <c r="M234">
        <v>0.42899999999999999</v>
      </c>
      <c r="N234">
        <v>0.4</v>
      </c>
      <c r="O234">
        <v>0</v>
      </c>
      <c r="P234">
        <v>0</v>
      </c>
      <c r="Q234">
        <v>0</v>
      </c>
      <c r="R234">
        <v>0</v>
      </c>
      <c r="S234">
        <v>0</v>
      </c>
      <c r="T234">
        <v>0</v>
      </c>
      <c r="U234" t="s">
        <v>8</v>
      </c>
      <c r="V234" t="s">
        <v>51</v>
      </c>
      <c r="W234" t="s">
        <v>5</v>
      </c>
    </row>
    <row r="235" spans="1:23" x14ac:dyDescent="0.25">
      <c r="A235">
        <v>200</v>
      </c>
      <c r="B235" t="s">
        <v>91</v>
      </c>
      <c r="C235">
        <v>0</v>
      </c>
      <c r="D235" t="s">
        <v>80</v>
      </c>
      <c r="E235">
        <v>1801</v>
      </c>
      <c r="F235" t="s">
        <v>123</v>
      </c>
      <c r="G235">
        <v>20143</v>
      </c>
      <c r="H235" t="s">
        <v>124</v>
      </c>
      <c r="I235" t="s">
        <v>125</v>
      </c>
      <c r="J235">
        <v>1</v>
      </c>
      <c r="K235">
        <v>1</v>
      </c>
      <c r="L235">
        <v>1</v>
      </c>
      <c r="M235">
        <v>1</v>
      </c>
      <c r="N235">
        <v>1</v>
      </c>
      <c r="O235">
        <v>0</v>
      </c>
      <c r="P235">
        <v>31</v>
      </c>
      <c r="Q235">
        <v>31</v>
      </c>
      <c r="R235">
        <v>0</v>
      </c>
      <c r="S235">
        <v>1</v>
      </c>
      <c r="T235">
        <v>0</v>
      </c>
      <c r="U235" t="s">
        <v>9</v>
      </c>
      <c r="V235" t="s">
        <v>51</v>
      </c>
      <c r="W235" t="s">
        <v>5</v>
      </c>
    </row>
    <row r="236" spans="1:23" x14ac:dyDescent="0.25">
      <c r="A236">
        <v>200</v>
      </c>
      <c r="B236" t="s">
        <v>91</v>
      </c>
      <c r="C236">
        <v>0</v>
      </c>
      <c r="D236" t="s">
        <v>80</v>
      </c>
      <c r="E236" t="s">
        <v>126</v>
      </c>
      <c r="F236" t="s">
        <v>127</v>
      </c>
      <c r="G236">
        <v>338324</v>
      </c>
      <c r="H236" t="s">
        <v>128</v>
      </c>
      <c r="I236" t="s">
        <v>129</v>
      </c>
      <c r="J236">
        <v>0.8</v>
      </c>
      <c r="K236">
        <v>0.85699999999999998</v>
      </c>
      <c r="L236">
        <v>0.8</v>
      </c>
      <c r="M236">
        <v>0.85699999999999998</v>
      </c>
      <c r="N236">
        <v>0.8</v>
      </c>
      <c r="O236">
        <v>0</v>
      </c>
      <c r="P236">
        <v>31</v>
      </c>
      <c r="Q236">
        <v>31</v>
      </c>
      <c r="R236">
        <v>0</v>
      </c>
      <c r="S236">
        <v>1</v>
      </c>
      <c r="T236">
        <v>0</v>
      </c>
      <c r="U236" t="s">
        <v>9</v>
      </c>
      <c r="V236" t="s">
        <v>51</v>
      </c>
      <c r="W236" t="s">
        <v>5</v>
      </c>
    </row>
    <row r="237" spans="1:23" x14ac:dyDescent="0.25">
      <c r="A237">
        <v>200</v>
      </c>
      <c r="B237" t="s">
        <v>91</v>
      </c>
      <c r="C237">
        <v>0</v>
      </c>
      <c r="D237" t="s">
        <v>80</v>
      </c>
      <c r="E237" t="s">
        <v>130</v>
      </c>
      <c r="F237" t="s">
        <v>131</v>
      </c>
      <c r="G237">
        <v>3304</v>
      </c>
      <c r="H237" t="s">
        <v>132</v>
      </c>
      <c r="I237" t="s">
        <v>133</v>
      </c>
      <c r="J237">
        <v>1</v>
      </c>
      <c r="K237">
        <v>1</v>
      </c>
      <c r="L237">
        <v>1</v>
      </c>
      <c r="M237">
        <v>1</v>
      </c>
      <c r="N237">
        <v>1</v>
      </c>
      <c r="O237">
        <v>0</v>
      </c>
      <c r="P237">
        <v>31</v>
      </c>
      <c r="Q237">
        <v>31</v>
      </c>
      <c r="R237">
        <v>0</v>
      </c>
      <c r="S237">
        <v>1</v>
      </c>
      <c r="T237">
        <v>0</v>
      </c>
      <c r="U237" t="s">
        <v>9</v>
      </c>
      <c r="V237" t="s">
        <v>51</v>
      </c>
      <c r="W237" t="s">
        <v>5</v>
      </c>
    </row>
    <row r="238" spans="1:23" x14ac:dyDescent="0.25">
      <c r="A238">
        <v>200</v>
      </c>
      <c r="B238" t="s">
        <v>91</v>
      </c>
      <c r="C238">
        <v>0</v>
      </c>
      <c r="D238" t="s">
        <v>80</v>
      </c>
      <c r="E238" t="s">
        <v>130</v>
      </c>
      <c r="F238" t="s">
        <v>131</v>
      </c>
      <c r="G238">
        <v>22568</v>
      </c>
      <c r="H238" t="s">
        <v>134</v>
      </c>
      <c r="I238" t="s">
        <v>135</v>
      </c>
      <c r="J238">
        <v>1</v>
      </c>
      <c r="K238">
        <v>1</v>
      </c>
      <c r="L238">
        <v>1</v>
      </c>
      <c r="M238">
        <v>1</v>
      </c>
      <c r="N238">
        <v>1</v>
      </c>
      <c r="O238">
        <v>0</v>
      </c>
      <c r="P238">
        <v>31</v>
      </c>
      <c r="Q238">
        <v>31</v>
      </c>
      <c r="R238">
        <v>0</v>
      </c>
      <c r="S238">
        <v>1</v>
      </c>
      <c r="T238">
        <v>0</v>
      </c>
      <c r="U238" t="s">
        <v>9</v>
      </c>
      <c r="V238" t="s">
        <v>51</v>
      </c>
      <c r="W238" t="s">
        <v>5</v>
      </c>
    </row>
    <row r="239" spans="1:23" x14ac:dyDescent="0.25">
      <c r="A239">
        <v>200</v>
      </c>
      <c r="B239" t="s">
        <v>91</v>
      </c>
      <c r="C239">
        <v>0</v>
      </c>
      <c r="D239" t="s">
        <v>80</v>
      </c>
      <c r="E239" t="s">
        <v>130</v>
      </c>
      <c r="F239" t="s">
        <v>131</v>
      </c>
      <c r="G239">
        <v>29749</v>
      </c>
      <c r="H239" t="s">
        <v>136</v>
      </c>
      <c r="I239" t="s">
        <v>137</v>
      </c>
      <c r="J239">
        <v>0.7</v>
      </c>
      <c r="K239">
        <v>0.7</v>
      </c>
      <c r="L239">
        <v>0.7</v>
      </c>
      <c r="M239">
        <v>0.7</v>
      </c>
      <c r="N239">
        <v>0.7</v>
      </c>
      <c r="O239">
        <v>0</v>
      </c>
      <c r="P239">
        <v>31</v>
      </c>
      <c r="Q239">
        <v>31</v>
      </c>
      <c r="R239">
        <v>0</v>
      </c>
      <c r="S239">
        <v>1</v>
      </c>
      <c r="T239">
        <v>0</v>
      </c>
      <c r="U239" t="s">
        <v>9</v>
      </c>
      <c r="V239" t="s">
        <v>51</v>
      </c>
      <c r="W239" t="s">
        <v>5</v>
      </c>
    </row>
    <row r="240" spans="1:23" x14ac:dyDescent="0.25">
      <c r="A240">
        <v>200</v>
      </c>
      <c r="B240" t="s">
        <v>91</v>
      </c>
      <c r="C240">
        <v>0</v>
      </c>
      <c r="D240" t="s">
        <v>80</v>
      </c>
      <c r="E240" t="s">
        <v>109</v>
      </c>
      <c r="F240" t="s">
        <v>110</v>
      </c>
      <c r="G240">
        <v>313695</v>
      </c>
      <c r="H240" t="s">
        <v>138</v>
      </c>
      <c r="I240" t="s">
        <v>139</v>
      </c>
      <c r="J240">
        <v>1</v>
      </c>
      <c r="K240">
        <v>1</v>
      </c>
      <c r="L240">
        <v>1</v>
      </c>
      <c r="M240">
        <v>1</v>
      </c>
      <c r="N240">
        <v>1</v>
      </c>
      <c r="O240">
        <v>0</v>
      </c>
      <c r="P240">
        <v>31</v>
      </c>
      <c r="Q240">
        <v>31</v>
      </c>
      <c r="R240">
        <v>0</v>
      </c>
      <c r="S240">
        <v>1</v>
      </c>
      <c r="T240">
        <v>0</v>
      </c>
      <c r="U240" t="s">
        <v>9</v>
      </c>
      <c r="V240" t="s">
        <v>51</v>
      </c>
      <c r="W240" t="s">
        <v>5</v>
      </c>
    </row>
    <row r="241" spans="1:23" x14ac:dyDescent="0.25">
      <c r="A241">
        <v>200</v>
      </c>
      <c r="B241" t="s">
        <v>91</v>
      </c>
      <c r="C241">
        <v>0</v>
      </c>
      <c r="D241" t="s">
        <v>80</v>
      </c>
      <c r="E241" t="s">
        <v>109</v>
      </c>
      <c r="F241" t="s">
        <v>110</v>
      </c>
      <c r="G241">
        <v>334425</v>
      </c>
      <c r="H241" t="s">
        <v>140</v>
      </c>
      <c r="I241" t="s">
        <v>141</v>
      </c>
      <c r="J241">
        <v>1</v>
      </c>
      <c r="K241">
        <v>1</v>
      </c>
      <c r="L241">
        <v>1</v>
      </c>
      <c r="M241">
        <v>1</v>
      </c>
      <c r="N241">
        <v>1</v>
      </c>
      <c r="O241">
        <v>0</v>
      </c>
      <c r="P241">
        <v>31</v>
      </c>
      <c r="Q241">
        <v>31</v>
      </c>
      <c r="R241">
        <v>0</v>
      </c>
      <c r="S241">
        <v>1</v>
      </c>
      <c r="T241">
        <v>0</v>
      </c>
      <c r="U241" t="s">
        <v>9</v>
      </c>
      <c r="V241" t="s">
        <v>51</v>
      </c>
      <c r="W241" t="s">
        <v>5</v>
      </c>
    </row>
    <row r="242" spans="1:23" x14ac:dyDescent="0.25">
      <c r="A242">
        <v>200</v>
      </c>
      <c r="B242" t="s">
        <v>91</v>
      </c>
      <c r="C242">
        <v>0</v>
      </c>
      <c r="D242" t="s">
        <v>80</v>
      </c>
      <c r="E242" t="s">
        <v>109</v>
      </c>
      <c r="F242" t="s">
        <v>110</v>
      </c>
      <c r="G242">
        <v>334800</v>
      </c>
      <c r="H242" t="s">
        <v>142</v>
      </c>
      <c r="I242" t="s">
        <v>143</v>
      </c>
      <c r="J242">
        <v>1</v>
      </c>
      <c r="K242">
        <v>1</v>
      </c>
      <c r="L242">
        <v>1</v>
      </c>
      <c r="M242">
        <v>1</v>
      </c>
      <c r="N242">
        <v>1</v>
      </c>
      <c r="O242">
        <v>0</v>
      </c>
      <c r="P242">
        <v>31</v>
      </c>
      <c r="Q242">
        <v>31</v>
      </c>
      <c r="R242">
        <v>0</v>
      </c>
      <c r="S242">
        <v>1</v>
      </c>
      <c r="T242">
        <v>0</v>
      </c>
      <c r="U242" t="s">
        <v>9</v>
      </c>
      <c r="V242" t="s">
        <v>51</v>
      </c>
      <c r="W242" t="s">
        <v>5</v>
      </c>
    </row>
    <row r="243" spans="1:23" x14ac:dyDescent="0.25">
      <c r="A243">
        <v>200</v>
      </c>
      <c r="B243" t="s">
        <v>91</v>
      </c>
      <c r="C243">
        <v>0</v>
      </c>
      <c r="D243" t="s">
        <v>80</v>
      </c>
      <c r="E243" t="s">
        <v>109</v>
      </c>
      <c r="F243" t="s">
        <v>110</v>
      </c>
      <c r="G243">
        <v>340960</v>
      </c>
      <c r="H243" t="s">
        <v>144</v>
      </c>
      <c r="I243" t="s">
        <v>145</v>
      </c>
      <c r="J243">
        <v>1</v>
      </c>
      <c r="K243">
        <v>1</v>
      </c>
      <c r="L243">
        <v>1</v>
      </c>
      <c r="M243">
        <v>1</v>
      </c>
      <c r="N243">
        <v>1</v>
      </c>
      <c r="O243">
        <v>0</v>
      </c>
      <c r="P243">
        <v>31</v>
      </c>
      <c r="Q243">
        <v>31</v>
      </c>
      <c r="R243">
        <v>0</v>
      </c>
      <c r="S243">
        <v>1</v>
      </c>
      <c r="T243">
        <v>0</v>
      </c>
      <c r="U243" t="s">
        <v>9</v>
      </c>
      <c r="V243" t="s">
        <v>51</v>
      </c>
      <c r="W243" t="s">
        <v>5</v>
      </c>
    </row>
    <row r="244" spans="1:23" x14ac:dyDescent="0.25">
      <c r="A244">
        <v>200</v>
      </c>
      <c r="B244" t="s">
        <v>91</v>
      </c>
      <c r="C244">
        <v>0</v>
      </c>
      <c r="D244" t="s">
        <v>80</v>
      </c>
      <c r="E244" t="s">
        <v>109</v>
      </c>
      <c r="F244" t="s">
        <v>110</v>
      </c>
      <c r="G244">
        <v>341464</v>
      </c>
      <c r="H244" t="s">
        <v>146</v>
      </c>
      <c r="I244" t="s">
        <v>147</v>
      </c>
      <c r="J244">
        <v>1</v>
      </c>
      <c r="K244">
        <v>1</v>
      </c>
      <c r="L244">
        <v>1</v>
      </c>
      <c r="M244">
        <v>1</v>
      </c>
      <c r="N244">
        <v>0.96799999999999997</v>
      </c>
      <c r="O244">
        <v>3.2000000000000001E-2</v>
      </c>
      <c r="P244">
        <v>31</v>
      </c>
      <c r="Q244">
        <v>31</v>
      </c>
      <c r="R244">
        <v>1</v>
      </c>
      <c r="S244">
        <v>1</v>
      </c>
      <c r="T244">
        <v>0</v>
      </c>
      <c r="U244" t="s">
        <v>9</v>
      </c>
      <c r="V244" t="s">
        <v>51</v>
      </c>
      <c r="W244" t="s">
        <v>5</v>
      </c>
    </row>
    <row r="245" spans="1:23" x14ac:dyDescent="0.25">
      <c r="A245">
        <v>200</v>
      </c>
      <c r="B245" t="s">
        <v>91</v>
      </c>
      <c r="C245">
        <v>0</v>
      </c>
      <c r="D245" t="s">
        <v>80</v>
      </c>
      <c r="E245" t="s">
        <v>109</v>
      </c>
      <c r="F245" t="s">
        <v>110</v>
      </c>
      <c r="G245">
        <v>343867</v>
      </c>
      <c r="H245" t="s">
        <v>148</v>
      </c>
      <c r="I245" t="s">
        <v>149</v>
      </c>
      <c r="J245">
        <v>1</v>
      </c>
      <c r="K245">
        <v>1</v>
      </c>
      <c r="L245">
        <v>1</v>
      </c>
      <c r="M245">
        <v>1</v>
      </c>
      <c r="N245">
        <v>1</v>
      </c>
      <c r="O245">
        <v>0</v>
      </c>
      <c r="P245">
        <v>31</v>
      </c>
      <c r="Q245">
        <v>31</v>
      </c>
      <c r="R245">
        <v>0</v>
      </c>
      <c r="S245">
        <v>1</v>
      </c>
      <c r="T245">
        <v>0</v>
      </c>
      <c r="U245" t="s">
        <v>9</v>
      </c>
      <c r="V245" t="s">
        <v>51</v>
      </c>
      <c r="W245" t="s">
        <v>5</v>
      </c>
    </row>
    <row r="246" spans="1:23" x14ac:dyDescent="0.25">
      <c r="A246">
        <v>200</v>
      </c>
      <c r="B246" t="s">
        <v>91</v>
      </c>
      <c r="C246">
        <v>0</v>
      </c>
      <c r="D246" t="s">
        <v>80</v>
      </c>
      <c r="E246" t="s">
        <v>109</v>
      </c>
      <c r="F246" t="s">
        <v>110</v>
      </c>
      <c r="G246">
        <v>345534</v>
      </c>
      <c r="H246" t="s">
        <v>150</v>
      </c>
      <c r="I246" t="s">
        <v>151</v>
      </c>
      <c r="J246">
        <v>1</v>
      </c>
      <c r="K246">
        <v>1</v>
      </c>
      <c r="L246">
        <v>1</v>
      </c>
      <c r="M246">
        <v>1</v>
      </c>
      <c r="N246">
        <v>0.90300000000000002</v>
      </c>
      <c r="O246">
        <v>9.7000000000000003E-2</v>
      </c>
      <c r="P246">
        <v>31</v>
      </c>
      <c r="Q246">
        <v>31</v>
      </c>
      <c r="R246">
        <v>3</v>
      </c>
      <c r="S246">
        <v>1</v>
      </c>
      <c r="T246">
        <v>0</v>
      </c>
      <c r="U246" t="s">
        <v>9</v>
      </c>
      <c r="V246" t="s">
        <v>51</v>
      </c>
      <c r="W246" t="s">
        <v>5</v>
      </c>
    </row>
    <row r="247" spans="1:23" x14ac:dyDescent="0.25">
      <c r="A247">
        <v>200</v>
      </c>
      <c r="B247" t="s">
        <v>91</v>
      </c>
      <c r="C247">
        <v>0</v>
      </c>
      <c r="D247" t="s">
        <v>80</v>
      </c>
      <c r="E247">
        <v>3001</v>
      </c>
      <c r="F247" t="s">
        <v>96</v>
      </c>
      <c r="G247">
        <v>334152</v>
      </c>
      <c r="H247" t="s">
        <v>152</v>
      </c>
      <c r="I247" t="s">
        <v>153</v>
      </c>
      <c r="J247">
        <v>1</v>
      </c>
      <c r="K247">
        <v>1</v>
      </c>
      <c r="L247">
        <v>1</v>
      </c>
      <c r="M247">
        <v>1</v>
      </c>
      <c r="N247">
        <v>1</v>
      </c>
      <c r="O247">
        <v>0</v>
      </c>
      <c r="P247">
        <v>31</v>
      </c>
      <c r="Q247">
        <v>31</v>
      </c>
      <c r="R247">
        <v>0</v>
      </c>
      <c r="S247">
        <v>1</v>
      </c>
      <c r="T247">
        <v>0</v>
      </c>
      <c r="U247" t="s">
        <v>9</v>
      </c>
      <c r="V247" t="s">
        <v>51</v>
      </c>
      <c r="W247" t="s">
        <v>5</v>
      </c>
    </row>
    <row r="248" spans="1:23" x14ac:dyDescent="0.25">
      <c r="A248">
        <v>200</v>
      </c>
      <c r="B248" t="s">
        <v>91</v>
      </c>
      <c r="C248">
        <v>0</v>
      </c>
      <c r="D248" t="s">
        <v>80</v>
      </c>
      <c r="E248">
        <v>3001</v>
      </c>
      <c r="F248" t="s">
        <v>96</v>
      </c>
      <c r="G248">
        <v>338142</v>
      </c>
      <c r="H248" t="s">
        <v>154</v>
      </c>
      <c r="I248" t="s">
        <v>155</v>
      </c>
      <c r="J248">
        <v>1</v>
      </c>
      <c r="K248">
        <v>1</v>
      </c>
      <c r="L248">
        <v>1</v>
      </c>
      <c r="M248">
        <v>1</v>
      </c>
      <c r="N248">
        <v>1</v>
      </c>
      <c r="O248">
        <v>0</v>
      </c>
      <c r="P248">
        <v>31</v>
      </c>
      <c r="Q248">
        <v>31</v>
      </c>
      <c r="R248">
        <v>0</v>
      </c>
      <c r="S248">
        <v>1</v>
      </c>
      <c r="T248">
        <v>0</v>
      </c>
      <c r="U248" t="s">
        <v>9</v>
      </c>
      <c r="V248" t="s">
        <v>51</v>
      </c>
      <c r="W248" t="s">
        <v>5</v>
      </c>
    </row>
    <row r="249" spans="1:23" x14ac:dyDescent="0.25">
      <c r="A249">
        <v>200</v>
      </c>
      <c r="B249" t="s">
        <v>91</v>
      </c>
      <c r="C249">
        <v>0</v>
      </c>
      <c r="D249" t="s">
        <v>80</v>
      </c>
      <c r="E249">
        <v>3001</v>
      </c>
      <c r="F249" t="s">
        <v>96</v>
      </c>
      <c r="G249">
        <v>339270</v>
      </c>
      <c r="H249" t="s">
        <v>156</v>
      </c>
      <c r="I249" t="s">
        <v>94</v>
      </c>
      <c r="J249">
        <v>1</v>
      </c>
      <c r="K249">
        <v>1</v>
      </c>
      <c r="L249">
        <v>1</v>
      </c>
      <c r="M249">
        <v>1</v>
      </c>
      <c r="N249">
        <v>1</v>
      </c>
      <c r="O249">
        <v>0</v>
      </c>
      <c r="P249">
        <v>31</v>
      </c>
      <c r="Q249">
        <v>31</v>
      </c>
      <c r="R249">
        <v>0</v>
      </c>
      <c r="S249">
        <v>1</v>
      </c>
      <c r="T249">
        <v>0</v>
      </c>
      <c r="U249" t="s">
        <v>9</v>
      </c>
      <c r="V249" t="s">
        <v>51</v>
      </c>
      <c r="W249" t="s">
        <v>5</v>
      </c>
    </row>
    <row r="250" spans="1:23" x14ac:dyDescent="0.25">
      <c r="A250">
        <v>200</v>
      </c>
      <c r="B250" t="s">
        <v>91</v>
      </c>
      <c r="C250">
        <v>0</v>
      </c>
      <c r="D250" t="s">
        <v>80</v>
      </c>
      <c r="E250">
        <v>3001</v>
      </c>
      <c r="F250" t="s">
        <v>96</v>
      </c>
      <c r="G250">
        <v>339349</v>
      </c>
      <c r="H250" t="s">
        <v>157</v>
      </c>
      <c r="I250" t="s">
        <v>158</v>
      </c>
      <c r="J250">
        <v>1</v>
      </c>
      <c r="K250">
        <v>1</v>
      </c>
      <c r="L250">
        <v>1</v>
      </c>
      <c r="M250">
        <v>1</v>
      </c>
      <c r="N250">
        <v>1</v>
      </c>
      <c r="O250">
        <v>0</v>
      </c>
      <c r="P250">
        <v>31</v>
      </c>
      <c r="Q250">
        <v>31</v>
      </c>
      <c r="R250">
        <v>0</v>
      </c>
      <c r="S250">
        <v>1</v>
      </c>
      <c r="T250">
        <v>0</v>
      </c>
      <c r="U250" t="s">
        <v>9</v>
      </c>
      <c r="V250" t="s">
        <v>51</v>
      </c>
      <c r="W250" t="s">
        <v>5</v>
      </c>
    </row>
    <row r="251" spans="1:23" x14ac:dyDescent="0.25">
      <c r="A251">
        <v>200</v>
      </c>
      <c r="B251" t="s">
        <v>91</v>
      </c>
      <c r="C251">
        <v>0</v>
      </c>
      <c r="D251" t="s">
        <v>80</v>
      </c>
      <c r="E251">
        <v>3001</v>
      </c>
      <c r="F251" t="s">
        <v>96</v>
      </c>
      <c r="G251">
        <v>339859</v>
      </c>
      <c r="H251" t="s">
        <v>159</v>
      </c>
      <c r="I251" t="s">
        <v>135</v>
      </c>
      <c r="J251">
        <v>0.8</v>
      </c>
      <c r="K251">
        <v>0.85699999999999998</v>
      </c>
      <c r="L251">
        <v>0.8</v>
      </c>
      <c r="M251">
        <v>0.85699999999999998</v>
      </c>
      <c r="N251">
        <v>0.8</v>
      </c>
      <c r="O251">
        <v>0</v>
      </c>
      <c r="P251">
        <v>31</v>
      </c>
      <c r="Q251">
        <v>31</v>
      </c>
      <c r="R251">
        <v>0</v>
      </c>
      <c r="S251">
        <v>1</v>
      </c>
      <c r="T251">
        <v>0</v>
      </c>
      <c r="U251" t="s">
        <v>9</v>
      </c>
      <c r="V251" t="s">
        <v>51</v>
      </c>
      <c r="W251" t="s">
        <v>5</v>
      </c>
    </row>
    <row r="252" spans="1:23" x14ac:dyDescent="0.25">
      <c r="A252">
        <v>200</v>
      </c>
      <c r="B252" t="s">
        <v>91</v>
      </c>
      <c r="C252">
        <v>0</v>
      </c>
      <c r="D252" t="s">
        <v>80</v>
      </c>
      <c r="E252">
        <v>3001</v>
      </c>
      <c r="F252" t="s">
        <v>96</v>
      </c>
      <c r="G252">
        <v>339961</v>
      </c>
      <c r="H252" t="s">
        <v>160</v>
      </c>
      <c r="I252" t="s">
        <v>161</v>
      </c>
      <c r="J252">
        <v>1</v>
      </c>
      <c r="K252">
        <v>1</v>
      </c>
      <c r="L252">
        <v>1</v>
      </c>
      <c r="M252">
        <v>1</v>
      </c>
      <c r="N252">
        <v>1</v>
      </c>
      <c r="O252">
        <v>0</v>
      </c>
      <c r="P252">
        <v>31</v>
      </c>
      <c r="Q252">
        <v>31</v>
      </c>
      <c r="R252">
        <v>0</v>
      </c>
      <c r="S252">
        <v>1</v>
      </c>
      <c r="T252">
        <v>0</v>
      </c>
      <c r="U252" t="s">
        <v>9</v>
      </c>
      <c r="V252" t="s">
        <v>51</v>
      </c>
      <c r="W252" t="s">
        <v>5</v>
      </c>
    </row>
    <row r="253" spans="1:23" x14ac:dyDescent="0.25">
      <c r="A253">
        <v>200</v>
      </c>
      <c r="B253" t="s">
        <v>91</v>
      </c>
      <c r="C253">
        <v>0</v>
      </c>
      <c r="D253" t="s">
        <v>80</v>
      </c>
      <c r="E253">
        <v>3002</v>
      </c>
      <c r="F253" t="s">
        <v>162</v>
      </c>
      <c r="G253">
        <v>20100</v>
      </c>
      <c r="H253" t="s">
        <v>163</v>
      </c>
      <c r="I253" t="s">
        <v>164</v>
      </c>
      <c r="J253">
        <v>1</v>
      </c>
      <c r="K253">
        <v>1</v>
      </c>
      <c r="L253">
        <v>1</v>
      </c>
      <c r="M253">
        <v>1</v>
      </c>
      <c r="N253">
        <v>1</v>
      </c>
      <c r="O253">
        <v>0</v>
      </c>
      <c r="P253">
        <v>31</v>
      </c>
      <c r="Q253">
        <v>31</v>
      </c>
      <c r="R253">
        <v>0</v>
      </c>
      <c r="S253">
        <v>1</v>
      </c>
      <c r="T253">
        <v>0</v>
      </c>
      <c r="U253" t="s">
        <v>9</v>
      </c>
      <c r="V253" t="s">
        <v>51</v>
      </c>
      <c r="W253" t="s">
        <v>5</v>
      </c>
    </row>
    <row r="254" spans="1:23" x14ac:dyDescent="0.25">
      <c r="A254">
        <v>200</v>
      </c>
      <c r="B254" t="s">
        <v>91</v>
      </c>
      <c r="C254">
        <v>0</v>
      </c>
      <c r="D254" t="s">
        <v>80</v>
      </c>
      <c r="E254">
        <v>3002</v>
      </c>
      <c r="F254" t="s">
        <v>162</v>
      </c>
      <c r="G254">
        <v>32492</v>
      </c>
      <c r="H254" t="s">
        <v>165</v>
      </c>
      <c r="I254" t="s">
        <v>166</v>
      </c>
      <c r="J254">
        <v>1</v>
      </c>
      <c r="K254">
        <v>1</v>
      </c>
      <c r="L254">
        <v>1</v>
      </c>
      <c r="M254">
        <v>1</v>
      </c>
      <c r="N254">
        <v>1</v>
      </c>
      <c r="O254">
        <v>0</v>
      </c>
      <c r="P254">
        <v>31</v>
      </c>
      <c r="Q254">
        <v>31</v>
      </c>
      <c r="R254">
        <v>0</v>
      </c>
      <c r="S254">
        <v>1</v>
      </c>
      <c r="T254">
        <v>0</v>
      </c>
      <c r="U254" t="s">
        <v>9</v>
      </c>
      <c r="V254" t="s">
        <v>51</v>
      </c>
      <c r="W254" t="s">
        <v>5</v>
      </c>
    </row>
    <row r="255" spans="1:23" x14ac:dyDescent="0.25">
      <c r="A255">
        <v>200</v>
      </c>
      <c r="B255" t="s">
        <v>91</v>
      </c>
      <c r="C255">
        <v>0</v>
      </c>
      <c r="D255" t="s">
        <v>80</v>
      </c>
      <c r="E255">
        <v>3003</v>
      </c>
      <c r="F255" t="s">
        <v>167</v>
      </c>
      <c r="G255">
        <v>14071</v>
      </c>
      <c r="H255" t="s">
        <v>159</v>
      </c>
      <c r="I255" t="s">
        <v>122</v>
      </c>
      <c r="J255">
        <v>1</v>
      </c>
      <c r="K255">
        <v>1</v>
      </c>
      <c r="L255">
        <v>1</v>
      </c>
      <c r="M255">
        <v>1</v>
      </c>
      <c r="N255">
        <v>0.67700000000000005</v>
      </c>
      <c r="O255">
        <v>0.32300000000000001</v>
      </c>
      <c r="P255">
        <v>31</v>
      </c>
      <c r="Q255">
        <v>31</v>
      </c>
      <c r="R255">
        <v>10</v>
      </c>
      <c r="S255">
        <v>1</v>
      </c>
      <c r="T255">
        <v>0</v>
      </c>
      <c r="U255" t="s">
        <v>9</v>
      </c>
      <c r="V255" t="s">
        <v>51</v>
      </c>
      <c r="W255" t="s">
        <v>5</v>
      </c>
    </row>
    <row r="256" spans="1:23" x14ac:dyDescent="0.25">
      <c r="A256">
        <v>200</v>
      </c>
      <c r="B256" t="s">
        <v>91</v>
      </c>
      <c r="C256">
        <v>0</v>
      </c>
      <c r="D256" t="s">
        <v>80</v>
      </c>
      <c r="E256">
        <v>3256</v>
      </c>
      <c r="F256" t="s">
        <v>92</v>
      </c>
      <c r="G256">
        <v>25748</v>
      </c>
      <c r="H256" t="s">
        <v>168</v>
      </c>
      <c r="I256" t="s">
        <v>169</v>
      </c>
      <c r="J256">
        <v>1</v>
      </c>
      <c r="K256">
        <v>1</v>
      </c>
      <c r="L256">
        <v>1</v>
      </c>
      <c r="M256">
        <v>1</v>
      </c>
      <c r="N256">
        <v>1</v>
      </c>
      <c r="O256">
        <v>0</v>
      </c>
      <c r="P256">
        <v>31</v>
      </c>
      <c r="Q256">
        <v>31</v>
      </c>
      <c r="R256">
        <v>0</v>
      </c>
      <c r="S256">
        <v>1</v>
      </c>
      <c r="T256">
        <v>0</v>
      </c>
      <c r="U256" t="s">
        <v>9</v>
      </c>
      <c r="V256" t="s">
        <v>51</v>
      </c>
      <c r="W256" t="s">
        <v>5</v>
      </c>
    </row>
    <row r="257" spans="1:23" x14ac:dyDescent="0.25">
      <c r="A257">
        <v>200</v>
      </c>
      <c r="B257" t="s">
        <v>91</v>
      </c>
      <c r="C257">
        <v>0</v>
      </c>
      <c r="D257" t="s">
        <v>80</v>
      </c>
      <c r="E257">
        <v>3256</v>
      </c>
      <c r="F257" t="s">
        <v>92</v>
      </c>
      <c r="G257">
        <v>32914</v>
      </c>
      <c r="H257" t="s">
        <v>170</v>
      </c>
      <c r="I257" t="s">
        <v>171</v>
      </c>
      <c r="J257">
        <v>1</v>
      </c>
      <c r="K257">
        <v>1</v>
      </c>
      <c r="L257">
        <v>1</v>
      </c>
      <c r="M257">
        <v>1</v>
      </c>
      <c r="N257">
        <v>1</v>
      </c>
      <c r="O257">
        <v>0</v>
      </c>
      <c r="P257">
        <v>31</v>
      </c>
      <c r="Q257">
        <v>31</v>
      </c>
      <c r="R257">
        <v>0</v>
      </c>
      <c r="S257">
        <v>1</v>
      </c>
      <c r="T257">
        <v>0</v>
      </c>
      <c r="U257" t="s">
        <v>9</v>
      </c>
      <c r="V257" t="s">
        <v>51</v>
      </c>
      <c r="W257" t="s">
        <v>5</v>
      </c>
    </row>
    <row r="258" spans="1:23" x14ac:dyDescent="0.25">
      <c r="A258">
        <v>200</v>
      </c>
      <c r="B258" t="s">
        <v>91</v>
      </c>
      <c r="C258">
        <v>0</v>
      </c>
      <c r="D258" t="s">
        <v>80</v>
      </c>
      <c r="E258">
        <v>6013</v>
      </c>
      <c r="F258" t="s">
        <v>172</v>
      </c>
      <c r="G258">
        <v>32539</v>
      </c>
      <c r="H258" t="s">
        <v>173</v>
      </c>
      <c r="I258" t="s">
        <v>174</v>
      </c>
      <c r="J258">
        <v>0.4</v>
      </c>
      <c r="K258">
        <v>0.4</v>
      </c>
      <c r="L258">
        <v>0.4</v>
      </c>
      <c r="M258">
        <v>0.4</v>
      </c>
      <c r="N258">
        <v>0.4</v>
      </c>
      <c r="O258">
        <v>0</v>
      </c>
      <c r="P258">
        <v>31</v>
      </c>
      <c r="Q258">
        <v>31</v>
      </c>
      <c r="R258">
        <v>0</v>
      </c>
      <c r="S258">
        <v>1</v>
      </c>
      <c r="T258">
        <v>0</v>
      </c>
      <c r="U258" t="s">
        <v>9</v>
      </c>
      <c r="V258" t="s">
        <v>51</v>
      </c>
      <c r="W258" t="s">
        <v>5</v>
      </c>
    </row>
    <row r="259" spans="1:23" x14ac:dyDescent="0.25">
      <c r="A259">
        <v>200</v>
      </c>
      <c r="B259" t="s">
        <v>91</v>
      </c>
      <c r="C259">
        <v>9</v>
      </c>
      <c r="D259" t="s">
        <v>175</v>
      </c>
      <c r="E259">
        <v>3001</v>
      </c>
      <c r="F259" t="s">
        <v>96</v>
      </c>
      <c r="G259">
        <v>25894</v>
      </c>
      <c r="H259" t="s">
        <v>176</v>
      </c>
      <c r="I259" t="s">
        <v>133</v>
      </c>
      <c r="J259">
        <v>1</v>
      </c>
      <c r="K259">
        <v>1</v>
      </c>
      <c r="L259">
        <v>1</v>
      </c>
      <c r="M259">
        <v>1</v>
      </c>
      <c r="N259">
        <v>1</v>
      </c>
      <c r="O259">
        <v>0</v>
      </c>
      <c r="P259">
        <v>31</v>
      </c>
      <c r="Q259">
        <v>31</v>
      </c>
      <c r="R259">
        <v>0</v>
      </c>
      <c r="S259">
        <v>1</v>
      </c>
      <c r="T259">
        <v>0</v>
      </c>
      <c r="U259" t="s">
        <v>9</v>
      </c>
      <c r="V259" t="s">
        <v>51</v>
      </c>
      <c r="W259" t="s">
        <v>5</v>
      </c>
    </row>
    <row r="260" spans="1:23" x14ac:dyDescent="0.25">
      <c r="A260">
        <v>200</v>
      </c>
      <c r="B260" t="s">
        <v>91</v>
      </c>
      <c r="C260">
        <v>12</v>
      </c>
      <c r="D260" t="s">
        <v>88</v>
      </c>
      <c r="E260" t="s">
        <v>109</v>
      </c>
      <c r="F260" t="s">
        <v>110</v>
      </c>
      <c r="G260">
        <v>333717</v>
      </c>
      <c r="H260" t="s">
        <v>177</v>
      </c>
      <c r="I260" t="s">
        <v>178</v>
      </c>
      <c r="J260">
        <v>1</v>
      </c>
      <c r="K260">
        <v>1</v>
      </c>
      <c r="L260">
        <v>1</v>
      </c>
      <c r="M260">
        <v>1</v>
      </c>
      <c r="N260">
        <v>1</v>
      </c>
      <c r="O260">
        <v>0</v>
      </c>
      <c r="P260">
        <v>31</v>
      </c>
      <c r="Q260">
        <v>31</v>
      </c>
      <c r="R260">
        <v>0</v>
      </c>
      <c r="S260">
        <v>1</v>
      </c>
      <c r="T260">
        <v>0</v>
      </c>
      <c r="U260" t="s">
        <v>9</v>
      </c>
      <c r="V260" t="s">
        <v>51</v>
      </c>
      <c r="W260" t="s">
        <v>5</v>
      </c>
    </row>
    <row r="261" spans="1:23" x14ac:dyDescent="0.25">
      <c r="A261">
        <v>200</v>
      </c>
      <c r="B261" t="s">
        <v>91</v>
      </c>
      <c r="C261">
        <v>12</v>
      </c>
      <c r="D261" t="s">
        <v>88</v>
      </c>
      <c r="E261" t="s">
        <v>109</v>
      </c>
      <c r="F261" t="s">
        <v>110</v>
      </c>
      <c r="G261">
        <v>337671</v>
      </c>
      <c r="H261" t="s">
        <v>179</v>
      </c>
      <c r="I261" t="s">
        <v>180</v>
      </c>
      <c r="J261">
        <v>1</v>
      </c>
      <c r="K261">
        <v>1</v>
      </c>
      <c r="L261">
        <v>1</v>
      </c>
      <c r="M261">
        <v>1</v>
      </c>
      <c r="N261">
        <v>1</v>
      </c>
      <c r="O261">
        <v>0</v>
      </c>
      <c r="P261">
        <v>31</v>
      </c>
      <c r="Q261">
        <v>31</v>
      </c>
      <c r="R261">
        <v>0</v>
      </c>
      <c r="S261">
        <v>1</v>
      </c>
      <c r="T261">
        <v>0</v>
      </c>
      <c r="U261" t="s">
        <v>9</v>
      </c>
      <c r="V261" t="s">
        <v>51</v>
      </c>
      <c r="W261" t="s">
        <v>5</v>
      </c>
    </row>
    <row r="262" spans="1:23" x14ac:dyDescent="0.25">
      <c r="A262">
        <v>200</v>
      </c>
      <c r="B262" t="s">
        <v>91</v>
      </c>
      <c r="C262">
        <v>12</v>
      </c>
      <c r="D262" t="s">
        <v>88</v>
      </c>
      <c r="E262" t="s">
        <v>109</v>
      </c>
      <c r="F262" t="s">
        <v>110</v>
      </c>
      <c r="G262">
        <v>345363</v>
      </c>
      <c r="H262" t="s">
        <v>181</v>
      </c>
      <c r="I262" t="s">
        <v>182</v>
      </c>
      <c r="J262">
        <v>1</v>
      </c>
      <c r="K262">
        <v>1</v>
      </c>
      <c r="L262">
        <v>1</v>
      </c>
      <c r="M262">
        <v>1</v>
      </c>
      <c r="N262">
        <v>1</v>
      </c>
      <c r="O262">
        <v>0</v>
      </c>
      <c r="P262">
        <v>31</v>
      </c>
      <c r="Q262">
        <v>31</v>
      </c>
      <c r="R262">
        <v>0</v>
      </c>
      <c r="S262">
        <v>1</v>
      </c>
      <c r="T262">
        <v>0</v>
      </c>
      <c r="U262" t="s">
        <v>9</v>
      </c>
      <c r="V262" t="s">
        <v>51</v>
      </c>
      <c r="W262" t="s">
        <v>5</v>
      </c>
    </row>
    <row r="263" spans="1:23" x14ac:dyDescent="0.25">
      <c r="A263">
        <v>200</v>
      </c>
      <c r="B263" t="s">
        <v>91</v>
      </c>
      <c r="C263">
        <v>12</v>
      </c>
      <c r="D263" t="s">
        <v>88</v>
      </c>
      <c r="E263" t="s">
        <v>109</v>
      </c>
      <c r="F263" t="s">
        <v>110</v>
      </c>
      <c r="G263">
        <v>345400</v>
      </c>
      <c r="H263" t="s">
        <v>183</v>
      </c>
      <c r="I263" t="s">
        <v>184</v>
      </c>
      <c r="J263">
        <v>1</v>
      </c>
      <c r="K263">
        <v>1</v>
      </c>
      <c r="L263">
        <v>1</v>
      </c>
      <c r="M263">
        <v>1</v>
      </c>
      <c r="N263">
        <v>1</v>
      </c>
      <c r="O263">
        <v>0</v>
      </c>
      <c r="P263">
        <v>31</v>
      </c>
      <c r="Q263">
        <v>31</v>
      </c>
      <c r="R263">
        <v>0</v>
      </c>
      <c r="S263">
        <v>1</v>
      </c>
      <c r="T263">
        <v>0</v>
      </c>
      <c r="U263" t="s">
        <v>9</v>
      </c>
      <c r="V263" t="s">
        <v>51</v>
      </c>
      <c r="W263" t="s">
        <v>5</v>
      </c>
    </row>
    <row r="264" spans="1:23" x14ac:dyDescent="0.25">
      <c r="A264">
        <v>200</v>
      </c>
      <c r="B264" t="s">
        <v>91</v>
      </c>
      <c r="C264">
        <v>12</v>
      </c>
      <c r="D264" t="s">
        <v>88</v>
      </c>
      <c r="E264" t="s">
        <v>109</v>
      </c>
      <c r="F264" t="s">
        <v>110</v>
      </c>
      <c r="G264">
        <v>345465</v>
      </c>
      <c r="H264" t="s">
        <v>185</v>
      </c>
      <c r="I264" t="s">
        <v>135</v>
      </c>
      <c r="J264">
        <v>1</v>
      </c>
      <c r="K264">
        <v>1</v>
      </c>
      <c r="L264">
        <v>1</v>
      </c>
      <c r="M264">
        <v>1</v>
      </c>
      <c r="N264">
        <v>1</v>
      </c>
      <c r="O264">
        <v>0</v>
      </c>
      <c r="P264">
        <v>31</v>
      </c>
      <c r="Q264">
        <v>31</v>
      </c>
      <c r="R264">
        <v>0</v>
      </c>
      <c r="S264">
        <v>1</v>
      </c>
      <c r="T264">
        <v>0</v>
      </c>
      <c r="U264" t="s">
        <v>9</v>
      </c>
      <c r="V264" t="s">
        <v>51</v>
      </c>
      <c r="W264" t="s">
        <v>5</v>
      </c>
    </row>
    <row r="265" spans="1:23" x14ac:dyDescent="0.25">
      <c r="A265">
        <v>200</v>
      </c>
      <c r="B265" t="s">
        <v>91</v>
      </c>
      <c r="C265">
        <v>12</v>
      </c>
      <c r="D265" t="s">
        <v>88</v>
      </c>
      <c r="E265" t="s">
        <v>109</v>
      </c>
      <c r="F265" t="s">
        <v>110</v>
      </c>
      <c r="G265">
        <v>345487</v>
      </c>
      <c r="H265" t="s">
        <v>186</v>
      </c>
      <c r="I265" t="s">
        <v>187</v>
      </c>
      <c r="J265">
        <v>1</v>
      </c>
      <c r="K265">
        <v>1</v>
      </c>
      <c r="L265">
        <v>1</v>
      </c>
      <c r="M265">
        <v>1</v>
      </c>
      <c r="N265">
        <v>1</v>
      </c>
      <c r="O265">
        <v>0</v>
      </c>
      <c r="P265">
        <v>31</v>
      </c>
      <c r="Q265">
        <v>31</v>
      </c>
      <c r="R265">
        <v>0</v>
      </c>
      <c r="S265">
        <v>1</v>
      </c>
      <c r="T265">
        <v>0</v>
      </c>
      <c r="U265" t="s">
        <v>9</v>
      </c>
      <c r="V265" t="s">
        <v>51</v>
      </c>
      <c r="W265" t="s">
        <v>5</v>
      </c>
    </row>
    <row r="266" spans="1:23" x14ac:dyDescent="0.25">
      <c r="A266">
        <v>200</v>
      </c>
      <c r="B266" t="s">
        <v>91</v>
      </c>
      <c r="C266">
        <v>12</v>
      </c>
      <c r="D266" t="s">
        <v>88</v>
      </c>
      <c r="E266">
        <v>3256</v>
      </c>
      <c r="F266" t="s">
        <v>92</v>
      </c>
      <c r="G266">
        <v>340213</v>
      </c>
      <c r="H266" t="s">
        <v>188</v>
      </c>
      <c r="I266" t="s">
        <v>189</v>
      </c>
      <c r="J266">
        <v>1</v>
      </c>
      <c r="K266">
        <v>1</v>
      </c>
      <c r="L266">
        <v>1</v>
      </c>
      <c r="M266">
        <v>1</v>
      </c>
      <c r="N266">
        <v>0.83899999999999997</v>
      </c>
      <c r="O266">
        <v>0.161</v>
      </c>
      <c r="P266">
        <v>31</v>
      </c>
      <c r="Q266">
        <v>31</v>
      </c>
      <c r="R266">
        <v>5</v>
      </c>
      <c r="S266">
        <v>1</v>
      </c>
      <c r="T266">
        <v>0</v>
      </c>
      <c r="U266" t="s">
        <v>9</v>
      </c>
      <c r="V266" t="s">
        <v>51</v>
      </c>
      <c r="W266" t="s">
        <v>5</v>
      </c>
    </row>
    <row r="267" spans="1:23" x14ac:dyDescent="0.25">
      <c r="A267">
        <v>200</v>
      </c>
      <c r="B267" t="s">
        <v>91</v>
      </c>
      <c r="C267">
        <v>12</v>
      </c>
      <c r="D267" t="s">
        <v>88</v>
      </c>
      <c r="E267">
        <v>3256</v>
      </c>
      <c r="F267" t="s">
        <v>92</v>
      </c>
      <c r="G267">
        <v>340494</v>
      </c>
      <c r="H267" t="s">
        <v>190</v>
      </c>
      <c r="I267" t="s">
        <v>191</v>
      </c>
      <c r="J267">
        <v>1</v>
      </c>
      <c r="K267">
        <v>1</v>
      </c>
      <c r="L267">
        <v>1</v>
      </c>
      <c r="M267">
        <v>1</v>
      </c>
      <c r="N267">
        <v>1</v>
      </c>
      <c r="O267">
        <v>0</v>
      </c>
      <c r="P267">
        <v>31</v>
      </c>
      <c r="Q267">
        <v>31</v>
      </c>
      <c r="R267">
        <v>0</v>
      </c>
      <c r="S267">
        <v>1</v>
      </c>
      <c r="T267">
        <v>0</v>
      </c>
      <c r="U267" t="s">
        <v>9</v>
      </c>
      <c r="V267" t="s">
        <v>51</v>
      </c>
      <c r="W267" t="s">
        <v>5</v>
      </c>
    </row>
    <row r="268" spans="1:23" x14ac:dyDescent="0.25">
      <c r="A268">
        <v>204</v>
      </c>
      <c r="B268" t="s">
        <v>79</v>
      </c>
      <c r="C268">
        <v>9</v>
      </c>
      <c r="D268" t="s">
        <v>175</v>
      </c>
      <c r="E268">
        <v>1001</v>
      </c>
      <c r="F268" t="s">
        <v>206</v>
      </c>
      <c r="G268">
        <v>31321</v>
      </c>
      <c r="H268" t="s">
        <v>207</v>
      </c>
      <c r="I268" t="s">
        <v>208</v>
      </c>
      <c r="J268">
        <v>1</v>
      </c>
      <c r="K268">
        <v>1</v>
      </c>
      <c r="L268">
        <v>1</v>
      </c>
      <c r="M268">
        <v>1</v>
      </c>
      <c r="N268">
        <v>1</v>
      </c>
      <c r="O268">
        <v>0</v>
      </c>
      <c r="P268">
        <v>31</v>
      </c>
      <c r="Q268">
        <v>31</v>
      </c>
      <c r="R268">
        <v>0</v>
      </c>
      <c r="S268">
        <v>1</v>
      </c>
      <c r="T268">
        <v>0</v>
      </c>
      <c r="U268" t="s">
        <v>9</v>
      </c>
      <c r="V268" t="s">
        <v>51</v>
      </c>
      <c r="W268" t="s">
        <v>5</v>
      </c>
    </row>
    <row r="269" spans="1:23" x14ac:dyDescent="0.25">
      <c r="A269">
        <v>210</v>
      </c>
      <c r="B269" t="s">
        <v>113</v>
      </c>
      <c r="C269">
        <v>0</v>
      </c>
      <c r="D269" t="s">
        <v>80</v>
      </c>
      <c r="E269">
        <v>1801</v>
      </c>
      <c r="F269" t="s">
        <v>123</v>
      </c>
      <c r="G269">
        <v>20154</v>
      </c>
      <c r="H269" t="s">
        <v>209</v>
      </c>
      <c r="I269" t="s">
        <v>125</v>
      </c>
      <c r="J269">
        <v>1</v>
      </c>
      <c r="K269">
        <v>1</v>
      </c>
      <c r="L269">
        <v>1</v>
      </c>
      <c r="M269">
        <v>1</v>
      </c>
      <c r="N269">
        <v>1</v>
      </c>
      <c r="O269">
        <v>0</v>
      </c>
      <c r="P269">
        <v>31</v>
      </c>
      <c r="Q269">
        <v>31</v>
      </c>
      <c r="R269">
        <v>0</v>
      </c>
      <c r="S269">
        <v>1</v>
      </c>
      <c r="T269">
        <v>0</v>
      </c>
      <c r="U269" t="s">
        <v>9</v>
      </c>
      <c r="V269" t="s">
        <v>51</v>
      </c>
      <c r="W269" t="s">
        <v>5</v>
      </c>
    </row>
    <row r="270" spans="1:23" x14ac:dyDescent="0.25">
      <c r="A270">
        <v>210</v>
      </c>
      <c r="B270" t="s">
        <v>113</v>
      </c>
      <c r="C270">
        <v>0</v>
      </c>
      <c r="D270" t="s">
        <v>80</v>
      </c>
      <c r="E270" t="s">
        <v>126</v>
      </c>
      <c r="F270" t="s">
        <v>127</v>
      </c>
      <c r="G270">
        <v>30330</v>
      </c>
      <c r="H270" t="s">
        <v>210</v>
      </c>
      <c r="I270" t="s">
        <v>211</v>
      </c>
      <c r="J270">
        <v>1</v>
      </c>
      <c r="K270">
        <v>1</v>
      </c>
      <c r="L270">
        <v>1</v>
      </c>
      <c r="M270">
        <v>1</v>
      </c>
      <c r="N270">
        <v>1</v>
      </c>
      <c r="O270">
        <v>0</v>
      </c>
      <c r="P270">
        <v>31</v>
      </c>
      <c r="Q270">
        <v>31</v>
      </c>
      <c r="R270">
        <v>0</v>
      </c>
      <c r="S270">
        <v>1</v>
      </c>
      <c r="T270">
        <v>0</v>
      </c>
      <c r="U270" t="s">
        <v>9</v>
      </c>
      <c r="V270" t="s">
        <v>51</v>
      </c>
      <c r="W270" t="s">
        <v>5</v>
      </c>
    </row>
    <row r="271" spans="1:23" x14ac:dyDescent="0.25">
      <c r="A271">
        <v>210</v>
      </c>
      <c r="B271" t="s">
        <v>113</v>
      </c>
      <c r="C271">
        <v>0</v>
      </c>
      <c r="D271" t="s">
        <v>80</v>
      </c>
      <c r="E271" t="s">
        <v>130</v>
      </c>
      <c r="F271" t="s">
        <v>131</v>
      </c>
      <c r="G271">
        <v>7123</v>
      </c>
      <c r="H271" t="s">
        <v>212</v>
      </c>
      <c r="I271" t="s">
        <v>213</v>
      </c>
      <c r="J271">
        <v>1</v>
      </c>
      <c r="K271">
        <v>1</v>
      </c>
      <c r="L271">
        <v>1</v>
      </c>
      <c r="M271">
        <v>1</v>
      </c>
      <c r="N271">
        <v>1</v>
      </c>
      <c r="O271">
        <v>0</v>
      </c>
      <c r="P271">
        <v>31</v>
      </c>
      <c r="Q271">
        <v>31</v>
      </c>
      <c r="R271">
        <v>0</v>
      </c>
      <c r="S271">
        <v>1</v>
      </c>
      <c r="T271">
        <v>0</v>
      </c>
      <c r="U271" t="s">
        <v>9</v>
      </c>
      <c r="V271" t="s">
        <v>51</v>
      </c>
      <c r="W271" t="s">
        <v>5</v>
      </c>
    </row>
    <row r="272" spans="1:23" x14ac:dyDescent="0.25">
      <c r="A272">
        <v>210</v>
      </c>
      <c r="B272" t="s">
        <v>113</v>
      </c>
      <c r="C272">
        <v>0</v>
      </c>
      <c r="D272" t="s">
        <v>80</v>
      </c>
      <c r="E272" t="s">
        <v>130</v>
      </c>
      <c r="F272" t="s">
        <v>131</v>
      </c>
      <c r="G272">
        <v>11550</v>
      </c>
      <c r="H272" t="s">
        <v>214</v>
      </c>
      <c r="I272" t="s">
        <v>215</v>
      </c>
      <c r="J272">
        <v>1</v>
      </c>
      <c r="K272">
        <v>1</v>
      </c>
      <c r="L272">
        <v>1</v>
      </c>
      <c r="M272">
        <v>1</v>
      </c>
      <c r="N272">
        <v>1</v>
      </c>
      <c r="O272">
        <v>0</v>
      </c>
      <c r="P272">
        <v>31</v>
      </c>
      <c r="Q272">
        <v>31</v>
      </c>
      <c r="R272">
        <v>0</v>
      </c>
      <c r="S272">
        <v>1</v>
      </c>
      <c r="T272">
        <v>0</v>
      </c>
      <c r="U272" t="s">
        <v>9</v>
      </c>
      <c r="V272" t="s">
        <v>51</v>
      </c>
      <c r="W272" t="s">
        <v>5</v>
      </c>
    </row>
    <row r="273" spans="1:23" x14ac:dyDescent="0.25">
      <c r="A273">
        <v>210</v>
      </c>
      <c r="B273" t="s">
        <v>113</v>
      </c>
      <c r="C273">
        <v>0</v>
      </c>
      <c r="D273" t="s">
        <v>80</v>
      </c>
      <c r="E273" t="s">
        <v>130</v>
      </c>
      <c r="F273" t="s">
        <v>131</v>
      </c>
      <c r="G273">
        <v>12371</v>
      </c>
      <c r="H273" t="s">
        <v>216</v>
      </c>
      <c r="I273" t="s">
        <v>217</v>
      </c>
      <c r="J273">
        <v>1</v>
      </c>
      <c r="K273">
        <v>1</v>
      </c>
      <c r="L273">
        <v>1</v>
      </c>
      <c r="M273">
        <v>1</v>
      </c>
      <c r="N273">
        <v>1</v>
      </c>
      <c r="O273">
        <v>0</v>
      </c>
      <c r="P273">
        <v>31</v>
      </c>
      <c r="Q273">
        <v>31</v>
      </c>
      <c r="R273">
        <v>0</v>
      </c>
      <c r="S273">
        <v>1</v>
      </c>
      <c r="T273">
        <v>0</v>
      </c>
      <c r="U273" t="s">
        <v>9</v>
      </c>
      <c r="V273" t="s">
        <v>51</v>
      </c>
      <c r="W273" t="s">
        <v>5</v>
      </c>
    </row>
    <row r="274" spans="1:23" x14ac:dyDescent="0.25">
      <c r="A274">
        <v>210</v>
      </c>
      <c r="B274" t="s">
        <v>113</v>
      </c>
      <c r="C274">
        <v>0</v>
      </c>
      <c r="D274" t="s">
        <v>80</v>
      </c>
      <c r="E274" t="s">
        <v>130</v>
      </c>
      <c r="F274" t="s">
        <v>131</v>
      </c>
      <c r="G274">
        <v>20846</v>
      </c>
      <c r="H274" t="s">
        <v>218</v>
      </c>
      <c r="I274" t="s">
        <v>219</v>
      </c>
      <c r="J274">
        <v>1</v>
      </c>
      <c r="K274">
        <v>1</v>
      </c>
      <c r="L274">
        <v>1</v>
      </c>
      <c r="M274">
        <v>1</v>
      </c>
      <c r="N274">
        <v>1</v>
      </c>
      <c r="O274">
        <v>0</v>
      </c>
      <c r="P274">
        <v>31</v>
      </c>
      <c r="Q274">
        <v>31</v>
      </c>
      <c r="R274">
        <v>0</v>
      </c>
      <c r="S274">
        <v>1</v>
      </c>
      <c r="T274">
        <v>0</v>
      </c>
      <c r="U274" t="s">
        <v>9</v>
      </c>
      <c r="V274" t="s">
        <v>51</v>
      </c>
      <c r="W274" t="s">
        <v>5</v>
      </c>
    </row>
    <row r="275" spans="1:23" x14ac:dyDescent="0.25">
      <c r="A275">
        <v>210</v>
      </c>
      <c r="B275" t="s">
        <v>113</v>
      </c>
      <c r="C275">
        <v>0</v>
      </c>
      <c r="D275" t="s">
        <v>80</v>
      </c>
      <c r="E275" t="s">
        <v>130</v>
      </c>
      <c r="F275" t="s">
        <v>131</v>
      </c>
      <c r="G275">
        <v>331198</v>
      </c>
      <c r="H275" t="s">
        <v>220</v>
      </c>
      <c r="I275" t="s">
        <v>125</v>
      </c>
      <c r="J275">
        <v>1</v>
      </c>
      <c r="K275">
        <v>1</v>
      </c>
      <c r="L275">
        <v>1</v>
      </c>
      <c r="M275">
        <v>1</v>
      </c>
      <c r="N275">
        <v>1</v>
      </c>
      <c r="O275">
        <v>0</v>
      </c>
      <c r="P275">
        <v>31</v>
      </c>
      <c r="Q275">
        <v>31</v>
      </c>
      <c r="R275">
        <v>0</v>
      </c>
      <c r="S275">
        <v>1</v>
      </c>
      <c r="T275">
        <v>0</v>
      </c>
      <c r="U275" t="s">
        <v>9</v>
      </c>
      <c r="V275" t="s">
        <v>51</v>
      </c>
      <c r="W275" t="s">
        <v>5</v>
      </c>
    </row>
    <row r="276" spans="1:23" x14ac:dyDescent="0.25">
      <c r="A276">
        <v>210</v>
      </c>
      <c r="B276" t="s">
        <v>113</v>
      </c>
      <c r="C276">
        <v>0</v>
      </c>
      <c r="D276" t="s">
        <v>80</v>
      </c>
      <c r="E276" t="s">
        <v>130</v>
      </c>
      <c r="F276" t="s">
        <v>131</v>
      </c>
      <c r="G276">
        <v>333579</v>
      </c>
      <c r="H276" t="s">
        <v>221</v>
      </c>
      <c r="I276" t="s">
        <v>222</v>
      </c>
      <c r="J276">
        <v>1</v>
      </c>
      <c r="K276">
        <v>1</v>
      </c>
      <c r="L276">
        <v>1</v>
      </c>
      <c r="M276">
        <v>1</v>
      </c>
      <c r="N276">
        <v>1</v>
      </c>
      <c r="O276">
        <v>0</v>
      </c>
      <c r="P276">
        <v>31</v>
      </c>
      <c r="Q276">
        <v>31</v>
      </c>
      <c r="R276">
        <v>0</v>
      </c>
      <c r="S276">
        <v>1</v>
      </c>
      <c r="T276">
        <v>0</v>
      </c>
      <c r="U276" t="s">
        <v>9</v>
      </c>
      <c r="V276" t="s">
        <v>51</v>
      </c>
      <c r="W276" t="s">
        <v>5</v>
      </c>
    </row>
    <row r="277" spans="1:23" x14ac:dyDescent="0.25">
      <c r="A277">
        <v>210</v>
      </c>
      <c r="B277" t="s">
        <v>113</v>
      </c>
      <c r="C277">
        <v>0</v>
      </c>
      <c r="D277" t="s">
        <v>80</v>
      </c>
      <c r="E277" t="s">
        <v>109</v>
      </c>
      <c r="F277" t="s">
        <v>110</v>
      </c>
      <c r="G277">
        <v>25690</v>
      </c>
      <c r="H277" t="s">
        <v>223</v>
      </c>
      <c r="I277" t="s">
        <v>178</v>
      </c>
      <c r="J277">
        <v>1</v>
      </c>
      <c r="K277">
        <v>1</v>
      </c>
      <c r="L277">
        <v>1</v>
      </c>
      <c r="M277">
        <v>1</v>
      </c>
      <c r="N277">
        <v>1</v>
      </c>
      <c r="O277">
        <v>0</v>
      </c>
      <c r="P277">
        <v>31</v>
      </c>
      <c r="Q277">
        <v>31</v>
      </c>
      <c r="R277">
        <v>0</v>
      </c>
      <c r="S277">
        <v>1</v>
      </c>
      <c r="T277">
        <v>0</v>
      </c>
      <c r="U277" t="s">
        <v>9</v>
      </c>
      <c r="V277" t="s">
        <v>51</v>
      </c>
      <c r="W277" t="s">
        <v>5</v>
      </c>
    </row>
    <row r="278" spans="1:23" x14ac:dyDescent="0.25">
      <c r="A278">
        <v>210</v>
      </c>
      <c r="B278" t="s">
        <v>113</v>
      </c>
      <c r="C278">
        <v>0</v>
      </c>
      <c r="D278" t="s">
        <v>80</v>
      </c>
      <c r="E278" t="s">
        <v>109</v>
      </c>
      <c r="F278" t="s">
        <v>110</v>
      </c>
      <c r="G278">
        <v>32754</v>
      </c>
      <c r="H278" t="s">
        <v>224</v>
      </c>
      <c r="I278" t="s">
        <v>225</v>
      </c>
      <c r="J278">
        <v>1</v>
      </c>
      <c r="K278">
        <v>1</v>
      </c>
      <c r="L278">
        <v>1</v>
      </c>
      <c r="M278">
        <v>1</v>
      </c>
      <c r="N278">
        <v>1</v>
      </c>
      <c r="O278">
        <v>0</v>
      </c>
      <c r="P278">
        <v>31</v>
      </c>
      <c r="Q278">
        <v>31</v>
      </c>
      <c r="R278">
        <v>0</v>
      </c>
      <c r="S278">
        <v>1</v>
      </c>
      <c r="T278">
        <v>0</v>
      </c>
      <c r="U278" t="s">
        <v>9</v>
      </c>
      <c r="V278" t="s">
        <v>51</v>
      </c>
      <c r="W278" t="s">
        <v>5</v>
      </c>
    </row>
    <row r="279" spans="1:23" x14ac:dyDescent="0.25">
      <c r="A279">
        <v>210</v>
      </c>
      <c r="B279" t="s">
        <v>113</v>
      </c>
      <c r="C279">
        <v>0</v>
      </c>
      <c r="D279" t="s">
        <v>80</v>
      </c>
      <c r="E279" t="s">
        <v>109</v>
      </c>
      <c r="F279" t="s">
        <v>110</v>
      </c>
      <c r="G279">
        <v>338211</v>
      </c>
      <c r="H279" t="s">
        <v>226</v>
      </c>
      <c r="I279" t="s">
        <v>227</v>
      </c>
      <c r="J279">
        <v>0.8</v>
      </c>
      <c r="K279">
        <v>0.85699999999999998</v>
      </c>
      <c r="L279">
        <v>0.8</v>
      </c>
      <c r="M279">
        <v>0.85699999999999998</v>
      </c>
      <c r="N279">
        <v>0.8</v>
      </c>
      <c r="O279">
        <v>0</v>
      </c>
      <c r="P279">
        <v>31</v>
      </c>
      <c r="Q279">
        <v>31</v>
      </c>
      <c r="R279">
        <v>0</v>
      </c>
      <c r="S279">
        <v>1</v>
      </c>
      <c r="T279">
        <v>0</v>
      </c>
      <c r="U279" t="s">
        <v>9</v>
      </c>
      <c r="V279" t="s">
        <v>51</v>
      </c>
      <c r="W279" t="s">
        <v>5</v>
      </c>
    </row>
    <row r="280" spans="1:23" x14ac:dyDescent="0.25">
      <c r="A280">
        <v>210</v>
      </c>
      <c r="B280" t="s">
        <v>113</v>
      </c>
      <c r="C280">
        <v>0</v>
      </c>
      <c r="D280" t="s">
        <v>80</v>
      </c>
      <c r="E280">
        <v>3001</v>
      </c>
      <c r="F280" t="s">
        <v>96</v>
      </c>
      <c r="G280">
        <v>331041</v>
      </c>
      <c r="H280" t="s">
        <v>228</v>
      </c>
      <c r="I280" t="s">
        <v>229</v>
      </c>
      <c r="J280">
        <v>0.8</v>
      </c>
      <c r="K280">
        <v>0.85699999999999998</v>
      </c>
      <c r="L280">
        <v>0.8</v>
      </c>
      <c r="M280">
        <v>0.85699999999999998</v>
      </c>
      <c r="N280">
        <v>0.8</v>
      </c>
      <c r="O280">
        <v>0</v>
      </c>
      <c r="P280">
        <v>31</v>
      </c>
      <c r="Q280">
        <v>31</v>
      </c>
      <c r="R280">
        <v>0</v>
      </c>
      <c r="S280">
        <v>1</v>
      </c>
      <c r="T280">
        <v>0</v>
      </c>
      <c r="U280" t="s">
        <v>9</v>
      </c>
      <c r="V280" t="s">
        <v>51</v>
      </c>
      <c r="W280" t="s">
        <v>5</v>
      </c>
    </row>
    <row r="281" spans="1:23" x14ac:dyDescent="0.25">
      <c r="A281">
        <v>210</v>
      </c>
      <c r="B281" t="s">
        <v>113</v>
      </c>
      <c r="C281">
        <v>0</v>
      </c>
      <c r="D281" t="s">
        <v>80</v>
      </c>
      <c r="E281">
        <v>3001</v>
      </c>
      <c r="F281" t="s">
        <v>96</v>
      </c>
      <c r="G281">
        <v>332907</v>
      </c>
      <c r="H281" t="s">
        <v>230</v>
      </c>
      <c r="I281" t="s">
        <v>231</v>
      </c>
      <c r="J281">
        <v>1</v>
      </c>
      <c r="K281">
        <v>1</v>
      </c>
      <c r="L281">
        <v>1</v>
      </c>
      <c r="M281">
        <v>1</v>
      </c>
      <c r="N281">
        <v>0.96799999999999997</v>
      </c>
      <c r="O281">
        <v>3.2000000000000001E-2</v>
      </c>
      <c r="P281">
        <v>31</v>
      </c>
      <c r="Q281">
        <v>31</v>
      </c>
      <c r="R281">
        <v>1</v>
      </c>
      <c r="S281">
        <v>1</v>
      </c>
      <c r="T281">
        <v>0</v>
      </c>
      <c r="U281" t="s">
        <v>9</v>
      </c>
      <c r="V281" t="s">
        <v>51</v>
      </c>
      <c r="W281" t="s">
        <v>5</v>
      </c>
    </row>
    <row r="282" spans="1:23" x14ac:dyDescent="0.25">
      <c r="A282">
        <v>210</v>
      </c>
      <c r="B282" t="s">
        <v>113</v>
      </c>
      <c r="C282">
        <v>0</v>
      </c>
      <c r="D282" t="s">
        <v>80</v>
      </c>
      <c r="E282">
        <v>3001</v>
      </c>
      <c r="F282" t="s">
        <v>96</v>
      </c>
      <c r="G282">
        <v>334017</v>
      </c>
      <c r="H282" t="s">
        <v>232</v>
      </c>
      <c r="I282" t="s">
        <v>233</v>
      </c>
      <c r="J282">
        <v>1</v>
      </c>
      <c r="K282">
        <v>1</v>
      </c>
      <c r="L282">
        <v>1</v>
      </c>
      <c r="M282">
        <v>1</v>
      </c>
      <c r="N282">
        <v>1</v>
      </c>
      <c r="O282">
        <v>0</v>
      </c>
      <c r="P282">
        <v>31</v>
      </c>
      <c r="Q282">
        <v>31</v>
      </c>
      <c r="R282">
        <v>0</v>
      </c>
      <c r="S282">
        <v>1</v>
      </c>
      <c r="T282">
        <v>0</v>
      </c>
      <c r="U282" t="s">
        <v>9</v>
      </c>
      <c r="V282" t="s">
        <v>51</v>
      </c>
      <c r="W282" t="s">
        <v>5</v>
      </c>
    </row>
    <row r="283" spans="1:23" x14ac:dyDescent="0.25">
      <c r="A283">
        <v>210</v>
      </c>
      <c r="B283" t="s">
        <v>113</v>
      </c>
      <c r="C283">
        <v>0</v>
      </c>
      <c r="D283" t="s">
        <v>80</v>
      </c>
      <c r="E283">
        <v>3001</v>
      </c>
      <c r="F283" t="s">
        <v>96</v>
      </c>
      <c r="G283">
        <v>335440</v>
      </c>
      <c r="H283" t="s">
        <v>234</v>
      </c>
      <c r="I283" t="s">
        <v>125</v>
      </c>
      <c r="J283">
        <v>1</v>
      </c>
      <c r="K283">
        <v>1</v>
      </c>
      <c r="L283">
        <v>1</v>
      </c>
      <c r="M283">
        <v>1</v>
      </c>
      <c r="N283">
        <v>1</v>
      </c>
      <c r="O283">
        <v>0</v>
      </c>
      <c r="P283">
        <v>31</v>
      </c>
      <c r="Q283">
        <v>31</v>
      </c>
      <c r="R283">
        <v>0</v>
      </c>
      <c r="S283">
        <v>1</v>
      </c>
      <c r="T283">
        <v>0</v>
      </c>
      <c r="U283" t="s">
        <v>9</v>
      </c>
      <c r="V283" t="s">
        <v>51</v>
      </c>
      <c r="W283" t="s">
        <v>5</v>
      </c>
    </row>
    <row r="284" spans="1:23" x14ac:dyDescent="0.25">
      <c r="A284">
        <v>210</v>
      </c>
      <c r="B284" t="s">
        <v>113</v>
      </c>
      <c r="C284">
        <v>0</v>
      </c>
      <c r="D284" t="s">
        <v>80</v>
      </c>
      <c r="E284">
        <v>3001</v>
      </c>
      <c r="F284" t="s">
        <v>96</v>
      </c>
      <c r="G284">
        <v>335461</v>
      </c>
      <c r="H284" t="s">
        <v>235</v>
      </c>
      <c r="I284" t="s">
        <v>236</v>
      </c>
      <c r="J284">
        <v>1</v>
      </c>
      <c r="K284">
        <v>1</v>
      </c>
      <c r="L284">
        <v>1</v>
      </c>
      <c r="M284">
        <v>1</v>
      </c>
      <c r="N284">
        <v>1</v>
      </c>
      <c r="O284">
        <v>0</v>
      </c>
      <c r="P284">
        <v>31</v>
      </c>
      <c r="Q284">
        <v>31</v>
      </c>
      <c r="R284">
        <v>0</v>
      </c>
      <c r="S284">
        <v>1</v>
      </c>
      <c r="T284">
        <v>0</v>
      </c>
      <c r="U284" t="s">
        <v>9</v>
      </c>
      <c r="V284" t="s">
        <v>51</v>
      </c>
      <c r="W284" t="s">
        <v>5</v>
      </c>
    </row>
    <row r="285" spans="1:23" x14ac:dyDescent="0.25">
      <c r="A285">
        <v>210</v>
      </c>
      <c r="B285" t="s">
        <v>113</v>
      </c>
      <c r="C285">
        <v>0</v>
      </c>
      <c r="D285" t="s">
        <v>80</v>
      </c>
      <c r="E285">
        <v>3001</v>
      </c>
      <c r="F285" t="s">
        <v>96</v>
      </c>
      <c r="G285">
        <v>338186</v>
      </c>
      <c r="H285" t="s">
        <v>237</v>
      </c>
      <c r="I285" t="s">
        <v>238</v>
      </c>
      <c r="J285">
        <v>1</v>
      </c>
      <c r="K285">
        <v>1</v>
      </c>
      <c r="L285">
        <v>1</v>
      </c>
      <c r="M285">
        <v>1</v>
      </c>
      <c r="N285">
        <v>1</v>
      </c>
      <c r="O285">
        <v>0</v>
      </c>
      <c r="P285">
        <v>31</v>
      </c>
      <c r="Q285">
        <v>31</v>
      </c>
      <c r="R285">
        <v>0</v>
      </c>
      <c r="S285">
        <v>1</v>
      </c>
      <c r="T285">
        <v>0</v>
      </c>
      <c r="U285" t="s">
        <v>9</v>
      </c>
      <c r="V285" t="s">
        <v>51</v>
      </c>
      <c r="W285" t="s">
        <v>5</v>
      </c>
    </row>
    <row r="286" spans="1:23" x14ac:dyDescent="0.25">
      <c r="A286">
        <v>210</v>
      </c>
      <c r="B286" t="s">
        <v>113</v>
      </c>
      <c r="C286">
        <v>0</v>
      </c>
      <c r="D286" t="s">
        <v>80</v>
      </c>
      <c r="E286">
        <v>3002</v>
      </c>
      <c r="F286" t="s">
        <v>162</v>
      </c>
      <c r="G286">
        <v>28407</v>
      </c>
      <c r="H286" t="s">
        <v>239</v>
      </c>
      <c r="I286" t="s">
        <v>240</v>
      </c>
      <c r="J286">
        <v>1</v>
      </c>
      <c r="K286">
        <v>1</v>
      </c>
      <c r="L286">
        <v>1</v>
      </c>
      <c r="M286">
        <v>1</v>
      </c>
      <c r="N286">
        <v>1</v>
      </c>
      <c r="O286">
        <v>0</v>
      </c>
      <c r="P286">
        <v>31</v>
      </c>
      <c r="Q286">
        <v>31</v>
      </c>
      <c r="R286">
        <v>0</v>
      </c>
      <c r="S286">
        <v>1</v>
      </c>
      <c r="T286">
        <v>0</v>
      </c>
      <c r="U286" t="s">
        <v>9</v>
      </c>
      <c r="V286" t="s">
        <v>51</v>
      </c>
      <c r="W286" t="s">
        <v>5</v>
      </c>
    </row>
    <row r="287" spans="1:23" x14ac:dyDescent="0.25">
      <c r="A287">
        <v>210</v>
      </c>
      <c r="B287" t="s">
        <v>113</v>
      </c>
      <c r="C287">
        <v>0</v>
      </c>
      <c r="D287" t="s">
        <v>80</v>
      </c>
      <c r="E287">
        <v>3002</v>
      </c>
      <c r="F287" t="s">
        <v>162</v>
      </c>
      <c r="G287">
        <v>30023</v>
      </c>
      <c r="H287" t="s">
        <v>241</v>
      </c>
      <c r="I287" t="s">
        <v>242</v>
      </c>
      <c r="J287">
        <v>1</v>
      </c>
      <c r="K287">
        <v>1</v>
      </c>
      <c r="L287">
        <v>1</v>
      </c>
      <c r="M287">
        <v>1</v>
      </c>
      <c r="N287">
        <v>1</v>
      </c>
      <c r="O287">
        <v>0</v>
      </c>
      <c r="P287">
        <v>31</v>
      </c>
      <c r="Q287">
        <v>31</v>
      </c>
      <c r="R287">
        <v>0</v>
      </c>
      <c r="S287">
        <v>1</v>
      </c>
      <c r="T287">
        <v>0</v>
      </c>
      <c r="U287" t="s">
        <v>9</v>
      </c>
      <c r="V287" t="s">
        <v>51</v>
      </c>
      <c r="W287" t="s">
        <v>5</v>
      </c>
    </row>
    <row r="288" spans="1:23" x14ac:dyDescent="0.25">
      <c r="A288">
        <v>210</v>
      </c>
      <c r="B288" t="s">
        <v>113</v>
      </c>
      <c r="C288">
        <v>0</v>
      </c>
      <c r="D288" t="s">
        <v>80</v>
      </c>
      <c r="E288">
        <v>3002</v>
      </c>
      <c r="F288" t="s">
        <v>162</v>
      </c>
      <c r="G288">
        <v>331438</v>
      </c>
      <c r="H288" t="s">
        <v>243</v>
      </c>
      <c r="I288" t="s">
        <v>244</v>
      </c>
      <c r="J288">
        <v>1</v>
      </c>
      <c r="K288">
        <v>1</v>
      </c>
      <c r="L288">
        <v>1</v>
      </c>
      <c r="M288">
        <v>1</v>
      </c>
      <c r="N288">
        <v>1</v>
      </c>
      <c r="O288">
        <v>0</v>
      </c>
      <c r="P288">
        <v>31</v>
      </c>
      <c r="Q288">
        <v>31</v>
      </c>
      <c r="R288">
        <v>0</v>
      </c>
      <c r="S288">
        <v>1</v>
      </c>
      <c r="T288">
        <v>0</v>
      </c>
      <c r="U288" t="s">
        <v>9</v>
      </c>
      <c r="V288" t="s">
        <v>51</v>
      </c>
      <c r="W288" t="s">
        <v>5</v>
      </c>
    </row>
    <row r="289" spans="1:23" x14ac:dyDescent="0.25">
      <c r="A289">
        <v>210</v>
      </c>
      <c r="B289" t="s">
        <v>113</v>
      </c>
      <c r="C289">
        <v>0</v>
      </c>
      <c r="D289" t="s">
        <v>80</v>
      </c>
      <c r="E289">
        <v>3256</v>
      </c>
      <c r="F289" t="s">
        <v>92</v>
      </c>
      <c r="G289">
        <v>30985</v>
      </c>
      <c r="H289" t="s">
        <v>245</v>
      </c>
      <c r="I289" t="s">
        <v>246</v>
      </c>
      <c r="J289">
        <v>1</v>
      </c>
      <c r="K289">
        <v>1</v>
      </c>
      <c r="L289">
        <v>1</v>
      </c>
      <c r="M289">
        <v>1</v>
      </c>
      <c r="N289">
        <v>1</v>
      </c>
      <c r="O289">
        <v>0</v>
      </c>
      <c r="P289">
        <v>31</v>
      </c>
      <c r="Q289">
        <v>31</v>
      </c>
      <c r="R289">
        <v>0</v>
      </c>
      <c r="S289">
        <v>1</v>
      </c>
      <c r="T289">
        <v>0</v>
      </c>
      <c r="U289" t="s">
        <v>9</v>
      </c>
      <c r="V289" t="s">
        <v>51</v>
      </c>
      <c r="W289" t="s">
        <v>5</v>
      </c>
    </row>
    <row r="290" spans="1:23" x14ac:dyDescent="0.25">
      <c r="A290">
        <v>210</v>
      </c>
      <c r="B290" t="s">
        <v>113</v>
      </c>
      <c r="C290">
        <v>0</v>
      </c>
      <c r="D290" t="s">
        <v>80</v>
      </c>
      <c r="E290">
        <v>3257</v>
      </c>
      <c r="F290" t="s">
        <v>247</v>
      </c>
      <c r="G290">
        <v>16113</v>
      </c>
      <c r="H290" t="s">
        <v>248</v>
      </c>
      <c r="I290" t="s">
        <v>249</v>
      </c>
      <c r="J290">
        <v>1</v>
      </c>
      <c r="K290">
        <v>1</v>
      </c>
      <c r="L290">
        <v>1</v>
      </c>
      <c r="M290">
        <v>1</v>
      </c>
      <c r="N290">
        <v>1</v>
      </c>
      <c r="O290">
        <v>0</v>
      </c>
      <c r="P290">
        <v>31</v>
      </c>
      <c r="Q290">
        <v>31</v>
      </c>
      <c r="R290">
        <v>0</v>
      </c>
      <c r="S290">
        <v>1</v>
      </c>
      <c r="T290">
        <v>0</v>
      </c>
      <c r="U290" t="s">
        <v>9</v>
      </c>
      <c r="V290" t="s">
        <v>51</v>
      </c>
      <c r="W290" t="s">
        <v>5</v>
      </c>
    </row>
    <row r="291" spans="1:23" x14ac:dyDescent="0.25">
      <c r="A291">
        <v>210</v>
      </c>
      <c r="B291" t="s">
        <v>113</v>
      </c>
      <c r="C291">
        <v>0</v>
      </c>
      <c r="D291" t="s">
        <v>80</v>
      </c>
      <c r="E291">
        <v>3257</v>
      </c>
      <c r="F291" t="s">
        <v>247</v>
      </c>
      <c r="G291">
        <v>23210</v>
      </c>
      <c r="H291" t="s">
        <v>250</v>
      </c>
      <c r="I291" t="s">
        <v>122</v>
      </c>
      <c r="J291">
        <v>1</v>
      </c>
      <c r="K291">
        <v>1</v>
      </c>
      <c r="L291">
        <v>1</v>
      </c>
      <c r="M291">
        <v>1</v>
      </c>
      <c r="N291">
        <v>1</v>
      </c>
      <c r="O291">
        <v>0</v>
      </c>
      <c r="P291">
        <v>31</v>
      </c>
      <c r="Q291">
        <v>31</v>
      </c>
      <c r="R291">
        <v>0</v>
      </c>
      <c r="S291">
        <v>1</v>
      </c>
      <c r="T291">
        <v>0</v>
      </c>
      <c r="U291" t="s">
        <v>9</v>
      </c>
      <c r="V291" t="s">
        <v>51</v>
      </c>
      <c r="W291" t="s">
        <v>5</v>
      </c>
    </row>
    <row r="292" spans="1:23" x14ac:dyDescent="0.25">
      <c r="A292">
        <v>210</v>
      </c>
      <c r="B292" t="s">
        <v>113</v>
      </c>
      <c r="C292">
        <v>0</v>
      </c>
      <c r="D292" t="s">
        <v>80</v>
      </c>
      <c r="E292">
        <v>6012</v>
      </c>
      <c r="F292" t="s">
        <v>101</v>
      </c>
      <c r="G292">
        <v>339101</v>
      </c>
      <c r="H292" t="s">
        <v>196</v>
      </c>
      <c r="I292" t="s">
        <v>197</v>
      </c>
      <c r="J292">
        <v>0.28000000000000003</v>
      </c>
      <c r="K292">
        <v>0.3</v>
      </c>
      <c r="L292">
        <v>0.28000000000000003</v>
      </c>
      <c r="M292">
        <v>0.3</v>
      </c>
      <c r="N292">
        <v>0.28000000000000003</v>
      </c>
      <c r="O292">
        <v>0</v>
      </c>
      <c r="P292">
        <v>31</v>
      </c>
      <c r="Q292">
        <v>31</v>
      </c>
      <c r="R292">
        <v>0</v>
      </c>
      <c r="S292">
        <v>1</v>
      </c>
      <c r="T292">
        <v>0</v>
      </c>
      <c r="U292" t="s">
        <v>9</v>
      </c>
      <c r="V292" t="s">
        <v>51</v>
      </c>
      <c r="W292" t="s">
        <v>5</v>
      </c>
    </row>
    <row r="293" spans="1:23" x14ac:dyDescent="0.25">
      <c r="A293">
        <v>210</v>
      </c>
      <c r="B293" t="s">
        <v>113</v>
      </c>
      <c r="C293">
        <v>0</v>
      </c>
      <c r="D293" t="s">
        <v>80</v>
      </c>
      <c r="E293">
        <v>6012</v>
      </c>
      <c r="F293" t="s">
        <v>101</v>
      </c>
      <c r="G293">
        <v>342434</v>
      </c>
      <c r="H293" t="s">
        <v>194</v>
      </c>
      <c r="I293" t="s">
        <v>195</v>
      </c>
      <c r="J293">
        <v>0.25</v>
      </c>
      <c r="K293">
        <v>0.25</v>
      </c>
      <c r="L293">
        <v>0.25</v>
      </c>
      <c r="M293">
        <v>0.25</v>
      </c>
      <c r="N293">
        <v>0</v>
      </c>
      <c r="O293">
        <v>0.25</v>
      </c>
      <c r="P293">
        <v>31</v>
      </c>
      <c r="Q293">
        <v>31</v>
      </c>
      <c r="R293">
        <v>31</v>
      </c>
      <c r="S293">
        <v>1</v>
      </c>
      <c r="T293">
        <v>0</v>
      </c>
      <c r="U293" t="s">
        <v>9</v>
      </c>
      <c r="V293" t="s">
        <v>51</v>
      </c>
      <c r="W293" t="s">
        <v>5</v>
      </c>
    </row>
    <row r="294" spans="1:23" x14ac:dyDescent="0.25">
      <c r="A294">
        <v>210</v>
      </c>
      <c r="B294" t="s">
        <v>113</v>
      </c>
      <c r="C294">
        <v>12</v>
      </c>
      <c r="D294" t="s">
        <v>88</v>
      </c>
      <c r="E294" t="s">
        <v>109</v>
      </c>
      <c r="F294" t="s">
        <v>110</v>
      </c>
      <c r="G294">
        <v>345385</v>
      </c>
      <c r="H294" t="s">
        <v>251</v>
      </c>
      <c r="I294" t="s">
        <v>252</v>
      </c>
      <c r="J294">
        <v>1</v>
      </c>
      <c r="K294">
        <v>1</v>
      </c>
      <c r="L294">
        <v>1</v>
      </c>
      <c r="M294">
        <v>1</v>
      </c>
      <c r="N294">
        <v>1</v>
      </c>
      <c r="O294">
        <v>0</v>
      </c>
      <c r="P294">
        <v>31</v>
      </c>
      <c r="Q294">
        <v>31</v>
      </c>
      <c r="R294">
        <v>0</v>
      </c>
      <c r="S294">
        <v>1</v>
      </c>
      <c r="T294">
        <v>0</v>
      </c>
      <c r="U294" t="s">
        <v>9</v>
      </c>
      <c r="V294" t="s">
        <v>51</v>
      </c>
      <c r="W294" t="s">
        <v>5</v>
      </c>
    </row>
    <row r="295" spans="1:23" x14ac:dyDescent="0.25">
      <c r="A295">
        <v>341</v>
      </c>
      <c r="B295" t="s">
        <v>263</v>
      </c>
      <c r="C295">
        <v>0</v>
      </c>
      <c r="D295" t="s">
        <v>80</v>
      </c>
      <c r="E295" t="s">
        <v>109</v>
      </c>
      <c r="F295" t="s">
        <v>110</v>
      </c>
      <c r="G295">
        <v>342922</v>
      </c>
      <c r="H295" t="s">
        <v>200</v>
      </c>
      <c r="I295" t="s">
        <v>201</v>
      </c>
      <c r="J295">
        <v>0.2</v>
      </c>
      <c r="K295">
        <v>0.2</v>
      </c>
      <c r="L295">
        <v>0.2</v>
      </c>
      <c r="M295">
        <v>0.2</v>
      </c>
      <c r="N295">
        <v>0.2</v>
      </c>
      <c r="O295">
        <v>0</v>
      </c>
      <c r="P295">
        <v>0</v>
      </c>
      <c r="Q295">
        <v>0</v>
      </c>
      <c r="R295">
        <v>0</v>
      </c>
      <c r="S295">
        <v>0</v>
      </c>
      <c r="T295">
        <v>0</v>
      </c>
      <c r="U295" t="s">
        <v>9</v>
      </c>
      <c r="V295" t="s">
        <v>51</v>
      </c>
      <c r="W295" t="s">
        <v>5</v>
      </c>
    </row>
    <row r="296" spans="1:23" x14ac:dyDescent="0.25">
      <c r="A296">
        <v>4533</v>
      </c>
      <c r="B296" t="s">
        <v>120</v>
      </c>
      <c r="C296">
        <v>0</v>
      </c>
      <c r="D296" t="s">
        <v>80</v>
      </c>
      <c r="E296" t="s">
        <v>130</v>
      </c>
      <c r="F296" t="s">
        <v>131</v>
      </c>
      <c r="G296">
        <v>18072</v>
      </c>
      <c r="H296" t="s">
        <v>262</v>
      </c>
      <c r="I296" t="s">
        <v>112</v>
      </c>
      <c r="J296">
        <v>1</v>
      </c>
      <c r="K296">
        <v>1</v>
      </c>
      <c r="L296">
        <v>1</v>
      </c>
      <c r="M296">
        <v>1</v>
      </c>
      <c r="N296">
        <v>1</v>
      </c>
      <c r="O296">
        <v>0</v>
      </c>
      <c r="P296">
        <v>31</v>
      </c>
      <c r="Q296">
        <v>31</v>
      </c>
      <c r="R296">
        <v>0</v>
      </c>
      <c r="S296">
        <v>1</v>
      </c>
      <c r="T296">
        <v>0</v>
      </c>
      <c r="U296" t="s">
        <v>9</v>
      </c>
      <c r="V296" t="s">
        <v>51</v>
      </c>
      <c r="W296" t="s">
        <v>5</v>
      </c>
    </row>
    <row r="297" spans="1:23" x14ac:dyDescent="0.25">
      <c r="A297">
        <v>4533</v>
      </c>
      <c r="B297" t="s">
        <v>120</v>
      </c>
      <c r="C297">
        <v>0</v>
      </c>
      <c r="D297" t="s">
        <v>80</v>
      </c>
      <c r="E297" t="s">
        <v>130</v>
      </c>
      <c r="F297" t="s">
        <v>131</v>
      </c>
      <c r="G297">
        <v>22863</v>
      </c>
      <c r="H297" t="s">
        <v>260</v>
      </c>
      <c r="I297" t="s">
        <v>261</v>
      </c>
      <c r="J297">
        <v>1</v>
      </c>
      <c r="K297">
        <v>1</v>
      </c>
      <c r="L297">
        <v>1</v>
      </c>
      <c r="M297">
        <v>1</v>
      </c>
      <c r="N297">
        <v>1</v>
      </c>
      <c r="O297">
        <v>0</v>
      </c>
      <c r="P297">
        <v>31</v>
      </c>
      <c r="Q297">
        <v>31</v>
      </c>
      <c r="R297">
        <v>0</v>
      </c>
      <c r="S297">
        <v>1</v>
      </c>
      <c r="T297">
        <v>0</v>
      </c>
      <c r="U297" t="s">
        <v>9</v>
      </c>
      <c r="V297" t="s">
        <v>51</v>
      </c>
      <c r="W297" t="s">
        <v>5</v>
      </c>
    </row>
    <row r="298" spans="1:23" x14ac:dyDescent="0.25">
      <c r="A298">
        <v>4533</v>
      </c>
      <c r="B298" t="s">
        <v>120</v>
      </c>
      <c r="C298">
        <v>0</v>
      </c>
      <c r="D298" t="s">
        <v>80</v>
      </c>
      <c r="E298" t="s">
        <v>109</v>
      </c>
      <c r="F298" t="s">
        <v>110</v>
      </c>
      <c r="G298">
        <v>31376</v>
      </c>
      <c r="H298" t="s">
        <v>258</v>
      </c>
      <c r="I298" t="s">
        <v>259</v>
      </c>
      <c r="J298">
        <v>0.8</v>
      </c>
      <c r="K298">
        <v>0.85699999999999998</v>
      </c>
      <c r="L298">
        <v>0.8</v>
      </c>
      <c r="M298">
        <v>0.85699999999999998</v>
      </c>
      <c r="N298">
        <v>0.8</v>
      </c>
      <c r="O298">
        <v>0</v>
      </c>
      <c r="P298">
        <v>31</v>
      </c>
      <c r="Q298">
        <v>31</v>
      </c>
      <c r="R298">
        <v>0</v>
      </c>
      <c r="S298">
        <v>1</v>
      </c>
      <c r="T298">
        <v>0</v>
      </c>
      <c r="U298" t="s">
        <v>9</v>
      </c>
      <c r="V298" t="s">
        <v>51</v>
      </c>
      <c r="W298" t="s">
        <v>5</v>
      </c>
    </row>
    <row r="299" spans="1:23" x14ac:dyDescent="0.25">
      <c r="A299">
        <v>4533</v>
      </c>
      <c r="B299" t="s">
        <v>120</v>
      </c>
      <c r="C299">
        <v>0</v>
      </c>
      <c r="D299" t="s">
        <v>80</v>
      </c>
      <c r="E299" t="s">
        <v>109</v>
      </c>
      <c r="F299" t="s">
        <v>110</v>
      </c>
      <c r="G299">
        <v>342922</v>
      </c>
      <c r="H299" t="s">
        <v>200</v>
      </c>
      <c r="I299" t="s">
        <v>201</v>
      </c>
      <c r="J299">
        <v>0.2</v>
      </c>
      <c r="K299">
        <v>0.2</v>
      </c>
      <c r="L299">
        <v>0.2</v>
      </c>
      <c r="M299">
        <v>0.2</v>
      </c>
      <c r="N299">
        <v>0.2</v>
      </c>
      <c r="O299">
        <v>0</v>
      </c>
      <c r="P299">
        <v>31</v>
      </c>
      <c r="Q299">
        <v>31</v>
      </c>
      <c r="R299">
        <v>0</v>
      </c>
      <c r="S299">
        <v>1</v>
      </c>
      <c r="T299">
        <v>0</v>
      </c>
      <c r="U299" t="s">
        <v>9</v>
      </c>
      <c r="V299" t="s">
        <v>51</v>
      </c>
      <c r="W299" t="s">
        <v>5</v>
      </c>
    </row>
    <row r="300" spans="1:23" x14ac:dyDescent="0.25">
      <c r="A300">
        <v>4533</v>
      </c>
      <c r="B300" t="s">
        <v>120</v>
      </c>
      <c r="C300">
        <v>0</v>
      </c>
      <c r="D300" t="s">
        <v>80</v>
      </c>
      <c r="E300">
        <v>6012</v>
      </c>
      <c r="F300" t="s">
        <v>101</v>
      </c>
      <c r="G300">
        <v>338641</v>
      </c>
      <c r="H300" t="s">
        <v>204</v>
      </c>
      <c r="I300" t="s">
        <v>205</v>
      </c>
      <c r="J300">
        <v>0.25</v>
      </c>
      <c r="K300">
        <v>0.25</v>
      </c>
      <c r="L300">
        <v>0.25</v>
      </c>
      <c r="M300">
        <v>0.25</v>
      </c>
      <c r="N300">
        <v>0.25</v>
      </c>
      <c r="O300">
        <v>0</v>
      </c>
      <c r="P300">
        <v>31</v>
      </c>
      <c r="Q300">
        <v>31</v>
      </c>
      <c r="R300">
        <v>0</v>
      </c>
      <c r="S300">
        <v>1</v>
      </c>
      <c r="T300">
        <v>0</v>
      </c>
      <c r="U300" t="s">
        <v>9</v>
      </c>
      <c r="V300" t="s">
        <v>51</v>
      </c>
      <c r="W300" t="s">
        <v>5</v>
      </c>
    </row>
    <row r="301" spans="1:23" x14ac:dyDescent="0.25">
      <c r="A301">
        <v>4533</v>
      </c>
      <c r="B301" t="s">
        <v>120</v>
      </c>
      <c r="C301">
        <v>0</v>
      </c>
      <c r="D301" t="s">
        <v>80</v>
      </c>
      <c r="E301">
        <v>6012</v>
      </c>
      <c r="F301" t="s">
        <v>101</v>
      </c>
      <c r="G301">
        <v>340643</v>
      </c>
      <c r="H301" t="s">
        <v>256</v>
      </c>
      <c r="I301" t="s">
        <v>257</v>
      </c>
      <c r="J301">
        <v>0.5</v>
      </c>
      <c r="K301">
        <v>0.5</v>
      </c>
      <c r="L301">
        <v>0.5</v>
      </c>
      <c r="M301">
        <v>0.5</v>
      </c>
      <c r="N301">
        <v>0.5</v>
      </c>
      <c r="O301">
        <v>0</v>
      </c>
      <c r="P301">
        <v>31</v>
      </c>
      <c r="Q301">
        <v>31</v>
      </c>
      <c r="R301">
        <v>0</v>
      </c>
      <c r="S301">
        <v>1</v>
      </c>
      <c r="T301">
        <v>0</v>
      </c>
      <c r="U301" t="s">
        <v>9</v>
      </c>
      <c r="V301" t="s">
        <v>51</v>
      </c>
      <c r="W301" t="s">
        <v>5</v>
      </c>
    </row>
    <row r="302" spans="1:23" x14ac:dyDescent="0.25">
      <c r="A302">
        <v>6540</v>
      </c>
      <c r="B302" t="s">
        <v>106</v>
      </c>
      <c r="C302">
        <v>0</v>
      </c>
      <c r="D302" t="s">
        <v>80</v>
      </c>
      <c r="E302" t="s">
        <v>109</v>
      </c>
      <c r="F302" t="s">
        <v>110</v>
      </c>
      <c r="G302">
        <v>25715</v>
      </c>
      <c r="H302" t="s">
        <v>255</v>
      </c>
      <c r="I302" t="s">
        <v>197</v>
      </c>
      <c r="J302">
        <v>1</v>
      </c>
      <c r="K302">
        <v>1</v>
      </c>
      <c r="L302">
        <v>1</v>
      </c>
      <c r="M302">
        <v>1</v>
      </c>
      <c r="N302">
        <v>1</v>
      </c>
      <c r="O302">
        <v>0</v>
      </c>
      <c r="P302">
        <v>31</v>
      </c>
      <c r="Q302">
        <v>31</v>
      </c>
      <c r="R302">
        <v>0</v>
      </c>
      <c r="S302">
        <v>1</v>
      </c>
      <c r="T302">
        <v>0</v>
      </c>
      <c r="U302" t="s">
        <v>9</v>
      </c>
      <c r="V302" t="s">
        <v>51</v>
      </c>
      <c r="W302" t="s">
        <v>5</v>
      </c>
    </row>
    <row r="303" spans="1:23" x14ac:dyDescent="0.25">
      <c r="A303">
        <v>6540</v>
      </c>
      <c r="B303" t="s">
        <v>106</v>
      </c>
      <c r="C303">
        <v>0</v>
      </c>
      <c r="D303" t="s">
        <v>80</v>
      </c>
      <c r="E303" t="s">
        <v>109</v>
      </c>
      <c r="F303" t="s">
        <v>110</v>
      </c>
      <c r="G303">
        <v>341760</v>
      </c>
      <c r="H303" t="s">
        <v>253</v>
      </c>
      <c r="I303" t="s">
        <v>254</v>
      </c>
      <c r="J303">
        <v>1</v>
      </c>
      <c r="K303">
        <v>1</v>
      </c>
      <c r="L303">
        <v>1</v>
      </c>
      <c r="M303">
        <v>1</v>
      </c>
      <c r="N303">
        <v>1</v>
      </c>
      <c r="O303">
        <v>0</v>
      </c>
      <c r="P303">
        <v>31</v>
      </c>
      <c r="Q303">
        <v>31</v>
      </c>
      <c r="R303">
        <v>0</v>
      </c>
      <c r="S303">
        <v>1</v>
      </c>
      <c r="T303">
        <v>0</v>
      </c>
      <c r="U303" t="s">
        <v>9</v>
      </c>
      <c r="V303" t="s">
        <v>51</v>
      </c>
      <c r="W303" t="s">
        <v>5</v>
      </c>
    </row>
    <row r="304" spans="1:23" x14ac:dyDescent="0.25">
      <c r="A304">
        <v>6540</v>
      </c>
      <c r="B304" t="s">
        <v>106</v>
      </c>
      <c r="C304">
        <v>0</v>
      </c>
      <c r="D304" t="s">
        <v>80</v>
      </c>
      <c r="E304">
        <v>6012</v>
      </c>
      <c r="F304" t="s">
        <v>101</v>
      </c>
      <c r="G304">
        <v>338641</v>
      </c>
      <c r="H304" t="s">
        <v>204</v>
      </c>
      <c r="I304" t="s">
        <v>205</v>
      </c>
      <c r="J304">
        <v>0.25</v>
      </c>
      <c r="K304">
        <v>0.25</v>
      </c>
      <c r="L304">
        <v>0.25</v>
      </c>
      <c r="M304">
        <v>0.25</v>
      </c>
      <c r="N304">
        <v>0.25</v>
      </c>
      <c r="O304">
        <v>0</v>
      </c>
      <c r="P304">
        <v>0</v>
      </c>
      <c r="Q304">
        <v>0</v>
      </c>
      <c r="R304">
        <v>0</v>
      </c>
      <c r="S304">
        <v>0</v>
      </c>
      <c r="T304">
        <v>0</v>
      </c>
      <c r="U304" t="s">
        <v>9</v>
      </c>
      <c r="V304" t="s">
        <v>51</v>
      </c>
      <c r="W304" t="s">
        <v>5</v>
      </c>
    </row>
    <row r="305" spans="1:23" x14ac:dyDescent="0.25">
      <c r="A305">
        <v>6540</v>
      </c>
      <c r="B305" t="s">
        <v>106</v>
      </c>
      <c r="C305">
        <v>0</v>
      </c>
      <c r="D305" t="s">
        <v>80</v>
      </c>
      <c r="E305">
        <v>6012</v>
      </c>
      <c r="F305" t="s">
        <v>101</v>
      </c>
      <c r="G305">
        <v>339101</v>
      </c>
      <c r="H305" t="s">
        <v>196</v>
      </c>
      <c r="I305" t="s">
        <v>197</v>
      </c>
      <c r="J305">
        <v>0.48</v>
      </c>
      <c r="K305">
        <v>0.51400000000000001</v>
      </c>
      <c r="L305">
        <v>0.48</v>
      </c>
      <c r="M305">
        <v>0.51400000000000001</v>
      </c>
      <c r="N305">
        <v>0.48</v>
      </c>
      <c r="O305">
        <v>0</v>
      </c>
      <c r="P305">
        <v>0</v>
      </c>
      <c r="Q305">
        <v>0</v>
      </c>
      <c r="R305">
        <v>0</v>
      </c>
      <c r="S305">
        <v>0</v>
      </c>
      <c r="T305">
        <v>0</v>
      </c>
      <c r="U305" t="s">
        <v>9</v>
      </c>
      <c r="V305" t="s">
        <v>51</v>
      </c>
      <c r="W305" t="s">
        <v>5</v>
      </c>
    </row>
    <row r="306" spans="1:23" x14ac:dyDescent="0.25">
      <c r="A306">
        <v>6540</v>
      </c>
      <c r="B306" t="s">
        <v>106</v>
      </c>
      <c r="C306">
        <v>0</v>
      </c>
      <c r="D306" t="s">
        <v>80</v>
      </c>
      <c r="E306">
        <v>6012</v>
      </c>
      <c r="F306" t="s">
        <v>101</v>
      </c>
      <c r="G306">
        <v>342434</v>
      </c>
      <c r="H306" t="s">
        <v>194</v>
      </c>
      <c r="I306" t="s">
        <v>195</v>
      </c>
      <c r="J306">
        <v>0.5</v>
      </c>
      <c r="K306">
        <v>0.5</v>
      </c>
      <c r="L306">
        <v>0.5</v>
      </c>
      <c r="M306">
        <v>0.5</v>
      </c>
      <c r="N306">
        <v>0</v>
      </c>
      <c r="O306">
        <v>0.5</v>
      </c>
      <c r="P306">
        <v>0</v>
      </c>
      <c r="Q306">
        <v>0</v>
      </c>
      <c r="R306">
        <v>0</v>
      </c>
      <c r="S306">
        <v>0</v>
      </c>
      <c r="T306">
        <v>0</v>
      </c>
      <c r="U306" t="s">
        <v>9</v>
      </c>
      <c r="V306" t="s">
        <v>51</v>
      </c>
      <c r="W306" t="s">
        <v>5</v>
      </c>
    </row>
    <row r="307" spans="1:23" x14ac:dyDescent="0.25">
      <c r="A307">
        <v>6540</v>
      </c>
      <c r="B307" t="s">
        <v>106</v>
      </c>
      <c r="C307">
        <v>9</v>
      </c>
      <c r="D307" t="s">
        <v>175</v>
      </c>
      <c r="E307" t="s">
        <v>109</v>
      </c>
      <c r="F307" t="s">
        <v>110</v>
      </c>
      <c r="G307">
        <v>340257</v>
      </c>
      <c r="H307" t="s">
        <v>202</v>
      </c>
      <c r="I307" t="s">
        <v>203</v>
      </c>
      <c r="J307">
        <v>0.8</v>
      </c>
      <c r="K307">
        <v>0.85699999999999998</v>
      </c>
      <c r="L307">
        <v>0.8</v>
      </c>
      <c r="M307">
        <v>0.85699999999999998</v>
      </c>
      <c r="N307">
        <v>0.8</v>
      </c>
      <c r="O307">
        <v>0</v>
      </c>
      <c r="P307">
        <v>31</v>
      </c>
      <c r="Q307">
        <v>31</v>
      </c>
      <c r="R307">
        <v>0</v>
      </c>
      <c r="S307">
        <v>1</v>
      </c>
      <c r="T307">
        <v>0</v>
      </c>
      <c r="U307" t="s">
        <v>9</v>
      </c>
      <c r="V307" t="s">
        <v>51</v>
      </c>
      <c r="W307" t="s">
        <v>5</v>
      </c>
    </row>
    <row r="308" spans="1:23" x14ac:dyDescent="0.25">
      <c r="A308">
        <v>6550</v>
      </c>
      <c r="B308" t="s">
        <v>74</v>
      </c>
      <c r="C308">
        <v>0</v>
      </c>
      <c r="D308" t="s">
        <v>80</v>
      </c>
      <c r="E308" t="s">
        <v>109</v>
      </c>
      <c r="F308" t="s">
        <v>110</v>
      </c>
      <c r="G308">
        <v>342922</v>
      </c>
      <c r="H308" t="s">
        <v>200</v>
      </c>
      <c r="I308" t="s">
        <v>201</v>
      </c>
      <c r="J308">
        <v>0.2</v>
      </c>
      <c r="K308">
        <v>0.2</v>
      </c>
      <c r="L308">
        <v>0.2</v>
      </c>
      <c r="M308">
        <v>0.2</v>
      </c>
      <c r="N308">
        <v>0.2</v>
      </c>
      <c r="O308">
        <v>0</v>
      </c>
      <c r="P308">
        <v>0</v>
      </c>
      <c r="Q308">
        <v>0</v>
      </c>
      <c r="R308">
        <v>0</v>
      </c>
      <c r="S308">
        <v>0</v>
      </c>
      <c r="T308">
        <v>0</v>
      </c>
      <c r="U308" t="s">
        <v>9</v>
      </c>
      <c r="V308" t="s">
        <v>51</v>
      </c>
      <c r="W308" t="s">
        <v>5</v>
      </c>
    </row>
    <row r="309" spans="1:23" x14ac:dyDescent="0.25">
      <c r="A309">
        <v>6550</v>
      </c>
      <c r="B309" t="s">
        <v>74</v>
      </c>
      <c r="C309">
        <v>0</v>
      </c>
      <c r="D309" t="s">
        <v>80</v>
      </c>
      <c r="E309">
        <v>6012</v>
      </c>
      <c r="F309" t="s">
        <v>101</v>
      </c>
      <c r="G309">
        <v>336329</v>
      </c>
      <c r="H309" t="s">
        <v>198</v>
      </c>
      <c r="I309" t="s">
        <v>199</v>
      </c>
      <c r="J309">
        <v>0.4</v>
      </c>
      <c r="K309">
        <v>0.42899999999999999</v>
      </c>
      <c r="L309">
        <v>0.4</v>
      </c>
      <c r="M309">
        <v>0.42899999999999999</v>
      </c>
      <c r="N309">
        <v>0.38700000000000001</v>
      </c>
      <c r="O309">
        <v>1.2999999999999999E-2</v>
      </c>
      <c r="P309">
        <v>31</v>
      </c>
      <c r="Q309">
        <v>31</v>
      </c>
      <c r="R309">
        <v>1</v>
      </c>
      <c r="S309">
        <v>1</v>
      </c>
      <c r="T309">
        <v>0</v>
      </c>
      <c r="U309" t="s">
        <v>9</v>
      </c>
      <c r="V309" t="s">
        <v>51</v>
      </c>
      <c r="W309" t="s">
        <v>5</v>
      </c>
    </row>
    <row r="310" spans="1:23" x14ac:dyDescent="0.25">
      <c r="A310">
        <v>6550</v>
      </c>
      <c r="B310" t="s">
        <v>74</v>
      </c>
      <c r="C310">
        <v>0</v>
      </c>
      <c r="D310" t="s">
        <v>80</v>
      </c>
      <c r="E310">
        <v>6012</v>
      </c>
      <c r="F310" t="s">
        <v>101</v>
      </c>
      <c r="G310">
        <v>339101</v>
      </c>
      <c r="H310" t="s">
        <v>196</v>
      </c>
      <c r="I310" t="s">
        <v>197</v>
      </c>
      <c r="J310">
        <v>0.04</v>
      </c>
      <c r="K310">
        <v>4.2999999999999997E-2</v>
      </c>
      <c r="L310">
        <v>0.04</v>
      </c>
      <c r="M310">
        <v>4.2999999999999997E-2</v>
      </c>
      <c r="N310">
        <v>0.04</v>
      </c>
      <c r="O310">
        <v>0</v>
      </c>
      <c r="P310">
        <v>0</v>
      </c>
      <c r="Q310">
        <v>0</v>
      </c>
      <c r="R310">
        <v>0</v>
      </c>
      <c r="S310">
        <v>0</v>
      </c>
      <c r="T310">
        <v>0</v>
      </c>
      <c r="U310" t="s">
        <v>9</v>
      </c>
      <c r="V310" t="s">
        <v>51</v>
      </c>
      <c r="W310" t="s">
        <v>5</v>
      </c>
    </row>
    <row r="311" spans="1:23" x14ac:dyDescent="0.25">
      <c r="A311">
        <v>6550</v>
      </c>
      <c r="B311" t="s">
        <v>74</v>
      </c>
      <c r="C311">
        <v>0</v>
      </c>
      <c r="D311" t="s">
        <v>80</v>
      </c>
      <c r="E311">
        <v>6012</v>
      </c>
      <c r="F311" t="s">
        <v>101</v>
      </c>
      <c r="G311">
        <v>342434</v>
      </c>
      <c r="H311" t="s">
        <v>194</v>
      </c>
      <c r="I311" t="s">
        <v>195</v>
      </c>
      <c r="J311">
        <v>0.25</v>
      </c>
      <c r="K311">
        <v>0.25</v>
      </c>
      <c r="L311">
        <v>0.25</v>
      </c>
      <c r="M311">
        <v>0.25</v>
      </c>
      <c r="N311">
        <v>0</v>
      </c>
      <c r="O311">
        <v>0.25</v>
      </c>
      <c r="P311">
        <v>0</v>
      </c>
      <c r="Q311">
        <v>0</v>
      </c>
      <c r="R311">
        <v>0</v>
      </c>
      <c r="S311">
        <v>0</v>
      </c>
      <c r="T311">
        <v>0</v>
      </c>
      <c r="U311" t="s">
        <v>9</v>
      </c>
      <c r="V311" t="s">
        <v>51</v>
      </c>
      <c r="W311" t="s">
        <v>5</v>
      </c>
    </row>
    <row r="312" spans="1:23" x14ac:dyDescent="0.25">
      <c r="A312">
        <v>6550</v>
      </c>
      <c r="B312" t="s">
        <v>74</v>
      </c>
      <c r="C312">
        <v>0</v>
      </c>
      <c r="D312" t="s">
        <v>80</v>
      </c>
      <c r="E312">
        <v>6013</v>
      </c>
      <c r="F312" t="s">
        <v>172</v>
      </c>
      <c r="G312">
        <v>29669</v>
      </c>
      <c r="H312" t="s">
        <v>192</v>
      </c>
      <c r="I312" t="s">
        <v>193</v>
      </c>
      <c r="J312">
        <v>0.5</v>
      </c>
      <c r="K312">
        <v>0.5</v>
      </c>
      <c r="L312">
        <v>0.5</v>
      </c>
      <c r="M312">
        <v>0.5</v>
      </c>
      <c r="N312">
        <v>0.5</v>
      </c>
      <c r="O312">
        <v>0</v>
      </c>
      <c r="P312">
        <v>31</v>
      </c>
      <c r="Q312">
        <v>31</v>
      </c>
      <c r="R312">
        <v>0</v>
      </c>
      <c r="S312">
        <v>1</v>
      </c>
      <c r="T312">
        <v>0</v>
      </c>
      <c r="U312" t="s">
        <v>9</v>
      </c>
      <c r="V312" t="s">
        <v>51</v>
      </c>
      <c r="W312" t="s">
        <v>5</v>
      </c>
    </row>
    <row r="313" spans="1:23" x14ac:dyDescent="0.25">
      <c r="A313">
        <v>200</v>
      </c>
      <c r="B313" t="s">
        <v>91</v>
      </c>
      <c r="C313">
        <v>0</v>
      </c>
      <c r="D313" t="s">
        <v>80</v>
      </c>
      <c r="E313">
        <v>2617</v>
      </c>
      <c r="F313" t="s">
        <v>264</v>
      </c>
      <c r="G313">
        <v>337300</v>
      </c>
      <c r="H313" t="s">
        <v>132</v>
      </c>
      <c r="I313" t="s">
        <v>265</v>
      </c>
      <c r="J313">
        <v>0.5</v>
      </c>
      <c r="K313">
        <v>0.5</v>
      </c>
      <c r="L313">
        <v>0.5</v>
      </c>
      <c r="M313">
        <v>0.5</v>
      </c>
      <c r="N313">
        <v>0.5</v>
      </c>
      <c r="O313">
        <v>0</v>
      </c>
      <c r="P313">
        <v>31</v>
      </c>
      <c r="Q313">
        <v>31</v>
      </c>
      <c r="R313">
        <v>0</v>
      </c>
      <c r="S313">
        <v>1</v>
      </c>
      <c r="T313">
        <v>0</v>
      </c>
      <c r="U313" t="s">
        <v>10</v>
      </c>
      <c r="V313" t="s">
        <v>51</v>
      </c>
      <c r="W313" t="s">
        <v>5</v>
      </c>
    </row>
    <row r="314" spans="1:23" x14ac:dyDescent="0.25">
      <c r="A314">
        <v>210</v>
      </c>
      <c r="B314" t="s">
        <v>113</v>
      </c>
      <c r="C314">
        <v>0</v>
      </c>
      <c r="D314" t="s">
        <v>80</v>
      </c>
      <c r="E314">
        <v>2617</v>
      </c>
      <c r="F314" t="s">
        <v>264</v>
      </c>
      <c r="G314">
        <v>342490</v>
      </c>
      <c r="H314" t="s">
        <v>266</v>
      </c>
      <c r="I314" t="s">
        <v>267</v>
      </c>
      <c r="J314">
        <v>0.4</v>
      </c>
      <c r="K314">
        <v>0.42899999999999999</v>
      </c>
      <c r="L314">
        <v>0.4</v>
      </c>
      <c r="M314">
        <v>0.42899999999999999</v>
      </c>
      <c r="N314">
        <v>0.4</v>
      </c>
      <c r="O314">
        <v>0</v>
      </c>
      <c r="P314">
        <v>0</v>
      </c>
      <c r="Q314">
        <v>0</v>
      </c>
      <c r="R314">
        <v>0</v>
      </c>
      <c r="S314">
        <v>0</v>
      </c>
      <c r="T314">
        <v>0</v>
      </c>
      <c r="U314" t="s">
        <v>10</v>
      </c>
      <c r="V314" t="s">
        <v>51</v>
      </c>
      <c r="W314" t="s">
        <v>5</v>
      </c>
    </row>
    <row r="315" spans="1:23" x14ac:dyDescent="0.25">
      <c r="A315">
        <v>341</v>
      </c>
      <c r="B315" t="s">
        <v>263</v>
      </c>
      <c r="C315">
        <v>0</v>
      </c>
      <c r="D315" t="s">
        <v>80</v>
      </c>
      <c r="E315">
        <v>2614</v>
      </c>
      <c r="F315" t="s">
        <v>272</v>
      </c>
      <c r="G315">
        <v>346107</v>
      </c>
      <c r="H315" t="s">
        <v>273</v>
      </c>
      <c r="I315" t="s">
        <v>274</v>
      </c>
      <c r="J315">
        <v>1</v>
      </c>
      <c r="K315">
        <v>1</v>
      </c>
      <c r="L315">
        <v>1</v>
      </c>
      <c r="M315">
        <v>1</v>
      </c>
      <c r="N315">
        <v>1</v>
      </c>
      <c r="O315">
        <v>0</v>
      </c>
      <c r="P315">
        <v>31</v>
      </c>
      <c r="Q315">
        <v>31</v>
      </c>
      <c r="R315">
        <v>0</v>
      </c>
      <c r="S315">
        <v>1</v>
      </c>
      <c r="T315">
        <v>0</v>
      </c>
      <c r="U315" t="s">
        <v>10</v>
      </c>
      <c r="V315" t="s">
        <v>51</v>
      </c>
      <c r="W315" t="s">
        <v>5</v>
      </c>
    </row>
    <row r="316" spans="1:23" x14ac:dyDescent="0.25">
      <c r="A316">
        <v>341</v>
      </c>
      <c r="B316" t="s">
        <v>263</v>
      </c>
      <c r="C316">
        <v>0</v>
      </c>
      <c r="D316" t="s">
        <v>80</v>
      </c>
      <c r="E316">
        <v>2617</v>
      </c>
      <c r="F316" t="s">
        <v>264</v>
      </c>
      <c r="G316">
        <v>339870</v>
      </c>
      <c r="H316" t="s">
        <v>270</v>
      </c>
      <c r="I316" t="s">
        <v>271</v>
      </c>
      <c r="J316">
        <v>1</v>
      </c>
      <c r="K316">
        <v>1</v>
      </c>
      <c r="L316">
        <v>1</v>
      </c>
      <c r="M316">
        <v>1</v>
      </c>
      <c r="N316">
        <v>1</v>
      </c>
      <c r="O316">
        <v>0</v>
      </c>
      <c r="P316">
        <v>31</v>
      </c>
      <c r="Q316">
        <v>31</v>
      </c>
      <c r="R316">
        <v>0</v>
      </c>
      <c r="S316">
        <v>1</v>
      </c>
      <c r="T316">
        <v>0</v>
      </c>
      <c r="U316" t="s">
        <v>10</v>
      </c>
      <c r="V316" t="s">
        <v>51</v>
      </c>
      <c r="W316" t="s">
        <v>5</v>
      </c>
    </row>
    <row r="317" spans="1:23" x14ac:dyDescent="0.25">
      <c r="A317">
        <v>6540</v>
      </c>
      <c r="B317" t="s">
        <v>106</v>
      </c>
      <c r="C317">
        <v>0</v>
      </c>
      <c r="D317" t="s">
        <v>80</v>
      </c>
      <c r="E317">
        <v>2633</v>
      </c>
      <c r="F317" t="s">
        <v>268</v>
      </c>
      <c r="G317">
        <v>24891</v>
      </c>
      <c r="H317" t="s">
        <v>269</v>
      </c>
      <c r="I317" t="s">
        <v>160</v>
      </c>
      <c r="J317">
        <v>0.1</v>
      </c>
      <c r="K317">
        <v>0.1</v>
      </c>
      <c r="L317">
        <v>0.1</v>
      </c>
      <c r="M317">
        <v>0.1</v>
      </c>
      <c r="N317">
        <v>0.1</v>
      </c>
      <c r="O317">
        <v>0</v>
      </c>
      <c r="P317">
        <v>0</v>
      </c>
      <c r="Q317">
        <v>0</v>
      </c>
      <c r="R317">
        <v>0</v>
      </c>
      <c r="S317">
        <v>0</v>
      </c>
      <c r="T317">
        <v>0</v>
      </c>
      <c r="U317" t="s">
        <v>10</v>
      </c>
      <c r="V317" t="s">
        <v>51</v>
      </c>
      <c r="W317" t="s">
        <v>5</v>
      </c>
    </row>
    <row r="318" spans="1:23" x14ac:dyDescent="0.25">
      <c r="A318">
        <v>1015</v>
      </c>
      <c r="B318" t="s">
        <v>366</v>
      </c>
      <c r="C318">
        <v>0</v>
      </c>
      <c r="D318" t="s">
        <v>80</v>
      </c>
      <c r="E318">
        <v>430</v>
      </c>
      <c r="F318" t="s">
        <v>443</v>
      </c>
      <c r="G318">
        <v>31070</v>
      </c>
      <c r="H318" t="s">
        <v>444</v>
      </c>
      <c r="I318" t="s">
        <v>445</v>
      </c>
      <c r="J318">
        <v>0.5</v>
      </c>
      <c r="K318">
        <v>0.5</v>
      </c>
      <c r="L318">
        <v>0.5</v>
      </c>
      <c r="M318">
        <v>0.5</v>
      </c>
      <c r="N318">
        <v>0.5</v>
      </c>
      <c r="O318">
        <v>0</v>
      </c>
      <c r="P318">
        <v>31</v>
      </c>
      <c r="Q318">
        <v>31</v>
      </c>
      <c r="R318">
        <v>0</v>
      </c>
      <c r="S318">
        <v>1</v>
      </c>
      <c r="T318">
        <v>0</v>
      </c>
      <c r="U318" t="s">
        <v>8</v>
      </c>
      <c r="V318" t="s">
        <v>310</v>
      </c>
      <c r="W318" t="s">
        <v>5</v>
      </c>
    </row>
    <row r="319" spans="1:23" x14ac:dyDescent="0.25">
      <c r="A319">
        <v>1015</v>
      </c>
      <c r="B319" t="s">
        <v>366</v>
      </c>
      <c r="C319">
        <v>0</v>
      </c>
      <c r="D319" t="s">
        <v>80</v>
      </c>
      <c r="E319">
        <v>1363</v>
      </c>
      <c r="F319" t="s">
        <v>396</v>
      </c>
      <c r="G319">
        <v>344258</v>
      </c>
      <c r="H319" t="s">
        <v>446</v>
      </c>
      <c r="I319" t="s">
        <v>252</v>
      </c>
      <c r="J319">
        <v>0.90300000000000002</v>
      </c>
      <c r="K319">
        <v>0.90300000000000002</v>
      </c>
      <c r="L319">
        <v>0.88700000000000001</v>
      </c>
      <c r="M319">
        <v>0.88700000000000001</v>
      </c>
      <c r="N319">
        <v>0.871</v>
      </c>
      <c r="O319">
        <v>3.2000000000000001E-2</v>
      </c>
      <c r="P319">
        <v>28</v>
      </c>
      <c r="Q319">
        <v>27.5</v>
      </c>
      <c r="R319">
        <v>1</v>
      </c>
      <c r="S319">
        <v>1</v>
      </c>
      <c r="T319">
        <v>0</v>
      </c>
      <c r="U319" t="s">
        <v>8</v>
      </c>
      <c r="V319" t="s">
        <v>310</v>
      </c>
      <c r="W319" t="s">
        <v>5</v>
      </c>
    </row>
    <row r="320" spans="1:23" x14ac:dyDescent="0.25">
      <c r="A320">
        <v>1015</v>
      </c>
      <c r="B320" t="s">
        <v>366</v>
      </c>
      <c r="C320">
        <v>12</v>
      </c>
      <c r="D320" t="s">
        <v>88</v>
      </c>
      <c r="E320">
        <v>1423</v>
      </c>
      <c r="F320" t="s">
        <v>76</v>
      </c>
      <c r="G320">
        <v>345647</v>
      </c>
      <c r="H320" t="s">
        <v>447</v>
      </c>
      <c r="I320" t="s">
        <v>426</v>
      </c>
      <c r="J320">
        <v>1</v>
      </c>
      <c r="K320">
        <v>1</v>
      </c>
      <c r="L320">
        <v>1</v>
      </c>
      <c r="M320">
        <v>1</v>
      </c>
      <c r="N320">
        <v>1</v>
      </c>
      <c r="O320">
        <v>0</v>
      </c>
      <c r="P320">
        <v>31</v>
      </c>
      <c r="Q320">
        <v>31</v>
      </c>
      <c r="R320">
        <v>0</v>
      </c>
      <c r="S320">
        <v>1</v>
      </c>
      <c r="T320">
        <v>0</v>
      </c>
      <c r="U320" t="s">
        <v>8</v>
      </c>
      <c r="V320" t="s">
        <v>310</v>
      </c>
      <c r="W320" t="s">
        <v>5</v>
      </c>
    </row>
    <row r="321" spans="1:23" x14ac:dyDescent="0.25">
      <c r="A321">
        <v>1020</v>
      </c>
      <c r="B321" t="s">
        <v>369</v>
      </c>
      <c r="C321">
        <v>0</v>
      </c>
      <c r="D321" t="s">
        <v>80</v>
      </c>
      <c r="E321">
        <v>430</v>
      </c>
      <c r="F321" t="s">
        <v>443</v>
      </c>
      <c r="G321">
        <v>31070</v>
      </c>
      <c r="H321" t="s">
        <v>444</v>
      </c>
      <c r="I321" t="s">
        <v>445</v>
      </c>
      <c r="J321">
        <v>0.5</v>
      </c>
      <c r="K321">
        <v>0.5</v>
      </c>
      <c r="L321">
        <v>0.5</v>
      </c>
      <c r="M321">
        <v>0.5</v>
      </c>
      <c r="N321">
        <v>0.5</v>
      </c>
      <c r="O321">
        <v>0</v>
      </c>
      <c r="P321">
        <v>0</v>
      </c>
      <c r="Q321">
        <v>0</v>
      </c>
      <c r="R321">
        <v>0</v>
      </c>
      <c r="S321">
        <v>0</v>
      </c>
      <c r="T321">
        <v>0</v>
      </c>
      <c r="U321" t="s">
        <v>8</v>
      </c>
      <c r="V321" t="s">
        <v>310</v>
      </c>
      <c r="W321" t="s">
        <v>5</v>
      </c>
    </row>
    <row r="322" spans="1:23" x14ac:dyDescent="0.25">
      <c r="A322">
        <v>1020</v>
      </c>
      <c r="B322" t="s">
        <v>369</v>
      </c>
      <c r="C322">
        <v>12</v>
      </c>
      <c r="D322" t="s">
        <v>88</v>
      </c>
      <c r="E322">
        <v>1423</v>
      </c>
      <c r="F322" t="s">
        <v>76</v>
      </c>
      <c r="G322">
        <v>344123</v>
      </c>
      <c r="H322" t="s">
        <v>452</v>
      </c>
      <c r="I322" t="s">
        <v>453</v>
      </c>
      <c r="J322">
        <v>1</v>
      </c>
      <c r="K322">
        <v>1</v>
      </c>
      <c r="L322">
        <v>1</v>
      </c>
      <c r="M322">
        <v>1</v>
      </c>
      <c r="N322">
        <v>1</v>
      </c>
      <c r="O322">
        <v>0</v>
      </c>
      <c r="P322">
        <v>31</v>
      </c>
      <c r="Q322">
        <v>31</v>
      </c>
      <c r="R322">
        <v>0</v>
      </c>
      <c r="S322">
        <v>1</v>
      </c>
      <c r="T322">
        <v>0</v>
      </c>
      <c r="U322" t="s">
        <v>8</v>
      </c>
      <c r="V322" t="s">
        <v>310</v>
      </c>
      <c r="W322" t="s">
        <v>5</v>
      </c>
    </row>
    <row r="323" spans="1:23" x14ac:dyDescent="0.25">
      <c r="A323">
        <v>1025</v>
      </c>
      <c r="B323" t="s">
        <v>372</v>
      </c>
      <c r="C323">
        <v>0</v>
      </c>
      <c r="D323" t="s">
        <v>80</v>
      </c>
      <c r="E323">
        <v>1637</v>
      </c>
      <c r="F323" t="s">
        <v>454</v>
      </c>
      <c r="G323">
        <v>343696</v>
      </c>
      <c r="H323" t="s">
        <v>455</v>
      </c>
      <c r="I323" t="s">
        <v>456</v>
      </c>
      <c r="J323">
        <v>1</v>
      </c>
      <c r="K323">
        <v>1</v>
      </c>
      <c r="L323">
        <v>1</v>
      </c>
      <c r="M323">
        <v>1</v>
      </c>
      <c r="N323">
        <v>1</v>
      </c>
      <c r="O323">
        <v>0</v>
      </c>
      <c r="P323">
        <v>31</v>
      </c>
      <c r="Q323">
        <v>31</v>
      </c>
      <c r="R323">
        <v>0</v>
      </c>
      <c r="S323">
        <v>1</v>
      </c>
      <c r="T323">
        <v>0</v>
      </c>
      <c r="U323" t="s">
        <v>8</v>
      </c>
      <c r="V323" t="s">
        <v>310</v>
      </c>
      <c r="W323" t="s">
        <v>5</v>
      </c>
    </row>
    <row r="324" spans="1:23" x14ac:dyDescent="0.25">
      <c r="A324">
        <v>1030</v>
      </c>
      <c r="B324" t="s">
        <v>457</v>
      </c>
      <c r="C324">
        <v>0</v>
      </c>
      <c r="D324" t="s">
        <v>80</v>
      </c>
      <c r="E324">
        <v>423</v>
      </c>
      <c r="F324" t="s">
        <v>458</v>
      </c>
      <c r="G324">
        <v>27460</v>
      </c>
      <c r="H324" t="s">
        <v>459</v>
      </c>
      <c r="I324" t="s">
        <v>90</v>
      </c>
      <c r="J324">
        <v>0.5</v>
      </c>
      <c r="K324">
        <v>0.5</v>
      </c>
      <c r="L324">
        <v>0.5</v>
      </c>
      <c r="M324">
        <v>0.5</v>
      </c>
      <c r="N324">
        <v>0.5</v>
      </c>
      <c r="O324">
        <v>0</v>
      </c>
      <c r="P324">
        <v>0</v>
      </c>
      <c r="Q324">
        <v>0</v>
      </c>
      <c r="R324">
        <v>0</v>
      </c>
      <c r="S324">
        <v>0</v>
      </c>
      <c r="T324">
        <v>0</v>
      </c>
      <c r="U324" t="s">
        <v>8</v>
      </c>
      <c r="V324" t="s">
        <v>310</v>
      </c>
      <c r="W324" t="s">
        <v>5</v>
      </c>
    </row>
    <row r="325" spans="1:23" x14ac:dyDescent="0.25">
      <c r="A325">
        <v>1030</v>
      </c>
      <c r="B325" t="s">
        <v>457</v>
      </c>
      <c r="C325">
        <v>0</v>
      </c>
      <c r="D325" t="s">
        <v>80</v>
      </c>
      <c r="E325">
        <v>1326</v>
      </c>
      <c r="F325" t="s">
        <v>434</v>
      </c>
      <c r="G325">
        <v>339214</v>
      </c>
      <c r="H325" t="s">
        <v>460</v>
      </c>
      <c r="I325" t="s">
        <v>78</v>
      </c>
      <c r="J325">
        <v>1</v>
      </c>
      <c r="K325">
        <v>1</v>
      </c>
      <c r="L325">
        <v>1</v>
      </c>
      <c r="M325">
        <v>1</v>
      </c>
      <c r="N325">
        <v>1</v>
      </c>
      <c r="O325">
        <v>0</v>
      </c>
      <c r="P325">
        <v>31</v>
      </c>
      <c r="Q325">
        <v>31</v>
      </c>
      <c r="R325">
        <v>0</v>
      </c>
      <c r="S325">
        <v>1</v>
      </c>
      <c r="T325">
        <v>0</v>
      </c>
      <c r="U325" t="s">
        <v>8</v>
      </c>
      <c r="V325" t="s">
        <v>310</v>
      </c>
      <c r="W325" t="s">
        <v>5</v>
      </c>
    </row>
    <row r="326" spans="1:23" x14ac:dyDescent="0.25">
      <c r="A326">
        <v>1030</v>
      </c>
      <c r="B326" t="s">
        <v>457</v>
      </c>
      <c r="C326">
        <v>12</v>
      </c>
      <c r="D326" t="s">
        <v>88</v>
      </c>
      <c r="E326">
        <v>1423</v>
      </c>
      <c r="F326" t="s">
        <v>76</v>
      </c>
      <c r="G326">
        <v>346490</v>
      </c>
      <c r="H326" t="s">
        <v>461</v>
      </c>
      <c r="I326" t="s">
        <v>135</v>
      </c>
      <c r="J326">
        <v>1</v>
      </c>
      <c r="K326">
        <v>1</v>
      </c>
      <c r="L326">
        <v>1</v>
      </c>
      <c r="M326">
        <v>1</v>
      </c>
      <c r="N326">
        <v>1</v>
      </c>
      <c r="O326">
        <v>0</v>
      </c>
      <c r="P326">
        <v>31</v>
      </c>
      <c r="Q326">
        <v>31</v>
      </c>
      <c r="R326">
        <v>0</v>
      </c>
      <c r="S326">
        <v>1</v>
      </c>
      <c r="T326">
        <v>0</v>
      </c>
      <c r="U326" t="s">
        <v>8</v>
      </c>
      <c r="V326" t="s">
        <v>310</v>
      </c>
      <c r="W326" t="s">
        <v>5</v>
      </c>
    </row>
    <row r="327" spans="1:23" x14ac:dyDescent="0.25">
      <c r="A327">
        <v>1071</v>
      </c>
      <c r="B327" t="s">
        <v>373</v>
      </c>
      <c r="C327">
        <v>0</v>
      </c>
      <c r="D327" t="s">
        <v>80</v>
      </c>
      <c r="E327">
        <v>1423</v>
      </c>
      <c r="F327" t="s">
        <v>76</v>
      </c>
      <c r="G327">
        <v>334630</v>
      </c>
      <c r="H327" t="s">
        <v>462</v>
      </c>
      <c r="I327" t="s">
        <v>463</v>
      </c>
      <c r="J327">
        <v>1</v>
      </c>
      <c r="K327">
        <v>1</v>
      </c>
      <c r="L327">
        <v>1</v>
      </c>
      <c r="M327">
        <v>1</v>
      </c>
      <c r="N327">
        <v>1</v>
      </c>
      <c r="O327">
        <v>0</v>
      </c>
      <c r="P327">
        <v>31</v>
      </c>
      <c r="Q327">
        <v>31</v>
      </c>
      <c r="R327">
        <v>0</v>
      </c>
      <c r="S327">
        <v>1</v>
      </c>
      <c r="T327">
        <v>0</v>
      </c>
      <c r="U327" t="s">
        <v>8</v>
      </c>
      <c r="V327" t="s">
        <v>310</v>
      </c>
      <c r="W327" t="s">
        <v>5</v>
      </c>
    </row>
    <row r="328" spans="1:23" x14ac:dyDescent="0.25">
      <c r="A328">
        <v>1071</v>
      </c>
      <c r="B328" t="s">
        <v>373</v>
      </c>
      <c r="C328">
        <v>0</v>
      </c>
      <c r="D328" t="s">
        <v>80</v>
      </c>
      <c r="E328">
        <v>1423</v>
      </c>
      <c r="F328" t="s">
        <v>76</v>
      </c>
      <c r="G328">
        <v>335825</v>
      </c>
      <c r="H328" t="s">
        <v>190</v>
      </c>
      <c r="I328" t="s">
        <v>211</v>
      </c>
      <c r="J328">
        <v>1</v>
      </c>
      <c r="K328">
        <v>1</v>
      </c>
      <c r="L328">
        <v>1</v>
      </c>
      <c r="M328">
        <v>1</v>
      </c>
      <c r="N328">
        <v>1</v>
      </c>
      <c r="O328">
        <v>0</v>
      </c>
      <c r="P328">
        <v>31</v>
      </c>
      <c r="Q328">
        <v>31</v>
      </c>
      <c r="R328">
        <v>0</v>
      </c>
      <c r="S328">
        <v>1</v>
      </c>
      <c r="T328">
        <v>0</v>
      </c>
      <c r="U328" t="s">
        <v>8</v>
      </c>
      <c r="V328" t="s">
        <v>310</v>
      </c>
      <c r="W328" t="s">
        <v>5</v>
      </c>
    </row>
    <row r="329" spans="1:23" x14ac:dyDescent="0.25">
      <c r="A329">
        <v>1071</v>
      </c>
      <c r="B329" t="s">
        <v>373</v>
      </c>
      <c r="C329">
        <v>0</v>
      </c>
      <c r="D329" t="s">
        <v>80</v>
      </c>
      <c r="E329">
        <v>1423</v>
      </c>
      <c r="F329" t="s">
        <v>76</v>
      </c>
      <c r="G329">
        <v>335858</v>
      </c>
      <c r="H329" t="s">
        <v>464</v>
      </c>
      <c r="I329" t="s">
        <v>225</v>
      </c>
      <c r="J329">
        <v>1</v>
      </c>
      <c r="K329">
        <v>1</v>
      </c>
      <c r="L329">
        <v>1</v>
      </c>
      <c r="M329">
        <v>1</v>
      </c>
      <c r="N329">
        <v>1</v>
      </c>
      <c r="O329">
        <v>0</v>
      </c>
      <c r="P329">
        <v>31</v>
      </c>
      <c r="Q329">
        <v>31</v>
      </c>
      <c r="R329">
        <v>0</v>
      </c>
      <c r="S329">
        <v>1</v>
      </c>
      <c r="T329">
        <v>0</v>
      </c>
      <c r="U329" t="s">
        <v>8</v>
      </c>
      <c r="V329" t="s">
        <v>310</v>
      </c>
      <c r="W329" t="s">
        <v>5</v>
      </c>
    </row>
    <row r="330" spans="1:23" x14ac:dyDescent="0.25">
      <c r="A330">
        <v>1071</v>
      </c>
      <c r="B330" t="s">
        <v>373</v>
      </c>
      <c r="C330">
        <v>0</v>
      </c>
      <c r="D330" t="s">
        <v>80</v>
      </c>
      <c r="E330">
        <v>1423</v>
      </c>
      <c r="F330" t="s">
        <v>76</v>
      </c>
      <c r="G330">
        <v>340916</v>
      </c>
      <c r="H330" t="s">
        <v>465</v>
      </c>
      <c r="I330" t="s">
        <v>466</v>
      </c>
      <c r="J330">
        <v>1</v>
      </c>
      <c r="K330">
        <v>1</v>
      </c>
      <c r="L330">
        <v>1</v>
      </c>
      <c r="M330">
        <v>1</v>
      </c>
      <c r="N330">
        <v>1</v>
      </c>
      <c r="O330">
        <v>0</v>
      </c>
      <c r="P330">
        <v>31</v>
      </c>
      <c r="Q330">
        <v>31</v>
      </c>
      <c r="R330">
        <v>0</v>
      </c>
      <c r="S330">
        <v>1</v>
      </c>
      <c r="T330">
        <v>0</v>
      </c>
      <c r="U330" t="s">
        <v>8</v>
      </c>
      <c r="V330" t="s">
        <v>310</v>
      </c>
      <c r="W330" t="s">
        <v>5</v>
      </c>
    </row>
    <row r="331" spans="1:23" x14ac:dyDescent="0.25">
      <c r="A331">
        <v>1080</v>
      </c>
      <c r="B331" t="s">
        <v>467</v>
      </c>
      <c r="C331">
        <v>0</v>
      </c>
      <c r="D331" t="s">
        <v>80</v>
      </c>
      <c r="E331">
        <v>1361</v>
      </c>
      <c r="F331" t="s">
        <v>81</v>
      </c>
      <c r="G331">
        <v>335075</v>
      </c>
      <c r="H331" t="s">
        <v>468</v>
      </c>
      <c r="I331" t="s">
        <v>469</v>
      </c>
      <c r="J331">
        <v>1</v>
      </c>
      <c r="K331">
        <v>1</v>
      </c>
      <c r="L331">
        <v>1</v>
      </c>
      <c r="M331">
        <v>1</v>
      </c>
      <c r="N331">
        <v>1</v>
      </c>
      <c r="O331">
        <v>0</v>
      </c>
      <c r="P331">
        <v>31</v>
      </c>
      <c r="Q331">
        <v>31</v>
      </c>
      <c r="R331">
        <v>0</v>
      </c>
      <c r="S331">
        <v>1</v>
      </c>
      <c r="T331">
        <v>0</v>
      </c>
      <c r="U331" t="s">
        <v>8</v>
      </c>
      <c r="V331" t="s">
        <v>310</v>
      </c>
      <c r="W331" t="s">
        <v>5</v>
      </c>
    </row>
    <row r="332" spans="1:23" x14ac:dyDescent="0.25">
      <c r="A332">
        <v>1115</v>
      </c>
      <c r="B332" t="s">
        <v>375</v>
      </c>
      <c r="C332">
        <v>0</v>
      </c>
      <c r="D332" t="s">
        <v>80</v>
      </c>
      <c r="E332">
        <v>423</v>
      </c>
      <c r="F332" t="s">
        <v>458</v>
      </c>
      <c r="G332">
        <v>19665</v>
      </c>
      <c r="H332" t="s">
        <v>470</v>
      </c>
      <c r="I332" t="s">
        <v>169</v>
      </c>
      <c r="J332">
        <v>1</v>
      </c>
      <c r="K332">
        <v>1</v>
      </c>
      <c r="L332">
        <v>1</v>
      </c>
      <c r="M332">
        <v>1</v>
      </c>
      <c r="N332">
        <v>1</v>
      </c>
      <c r="O332">
        <v>0</v>
      </c>
      <c r="P332">
        <v>31</v>
      </c>
      <c r="Q332">
        <v>31</v>
      </c>
      <c r="R332">
        <v>0</v>
      </c>
      <c r="S332">
        <v>1</v>
      </c>
      <c r="T332">
        <v>0</v>
      </c>
      <c r="U332" t="s">
        <v>8</v>
      </c>
      <c r="V332" t="s">
        <v>310</v>
      </c>
      <c r="W332" t="s">
        <v>5</v>
      </c>
    </row>
    <row r="333" spans="1:23" x14ac:dyDescent="0.25">
      <c r="A333">
        <v>1115</v>
      </c>
      <c r="B333" t="s">
        <v>375</v>
      </c>
      <c r="C333">
        <v>0</v>
      </c>
      <c r="D333" t="s">
        <v>80</v>
      </c>
      <c r="E333">
        <v>1316</v>
      </c>
      <c r="F333" t="s">
        <v>471</v>
      </c>
      <c r="G333">
        <v>20518</v>
      </c>
      <c r="H333" t="s">
        <v>472</v>
      </c>
      <c r="I333" t="s">
        <v>274</v>
      </c>
      <c r="J333">
        <v>1</v>
      </c>
      <c r="K333">
        <v>1</v>
      </c>
      <c r="L333">
        <v>1</v>
      </c>
      <c r="M333">
        <v>1</v>
      </c>
      <c r="N333">
        <v>1</v>
      </c>
      <c r="O333">
        <v>0</v>
      </c>
      <c r="P333">
        <v>31</v>
      </c>
      <c r="Q333">
        <v>31</v>
      </c>
      <c r="R333">
        <v>0</v>
      </c>
      <c r="S333">
        <v>1</v>
      </c>
      <c r="T333">
        <v>0</v>
      </c>
      <c r="U333" t="s">
        <v>8</v>
      </c>
      <c r="V333" t="s">
        <v>310</v>
      </c>
      <c r="W333" t="s">
        <v>5</v>
      </c>
    </row>
    <row r="334" spans="1:23" x14ac:dyDescent="0.25">
      <c r="A334">
        <v>1115</v>
      </c>
      <c r="B334" t="s">
        <v>375</v>
      </c>
      <c r="C334">
        <v>0</v>
      </c>
      <c r="D334" t="s">
        <v>80</v>
      </c>
      <c r="E334">
        <v>1316</v>
      </c>
      <c r="F334" t="s">
        <v>471</v>
      </c>
      <c r="G334">
        <v>333659</v>
      </c>
      <c r="H334" t="s">
        <v>473</v>
      </c>
      <c r="I334" t="s">
        <v>474</v>
      </c>
      <c r="J334">
        <v>1</v>
      </c>
      <c r="K334">
        <v>1</v>
      </c>
      <c r="L334">
        <v>1</v>
      </c>
      <c r="M334">
        <v>1</v>
      </c>
      <c r="N334">
        <v>1</v>
      </c>
      <c r="O334">
        <v>0</v>
      </c>
      <c r="P334">
        <v>31</v>
      </c>
      <c r="Q334">
        <v>31</v>
      </c>
      <c r="R334">
        <v>0</v>
      </c>
      <c r="S334">
        <v>1</v>
      </c>
      <c r="T334">
        <v>0</v>
      </c>
      <c r="U334" t="s">
        <v>8</v>
      </c>
      <c r="V334" t="s">
        <v>310</v>
      </c>
      <c r="W334" t="s">
        <v>5</v>
      </c>
    </row>
    <row r="335" spans="1:23" x14ac:dyDescent="0.25">
      <c r="A335">
        <v>1115</v>
      </c>
      <c r="B335" t="s">
        <v>375</v>
      </c>
      <c r="C335">
        <v>0</v>
      </c>
      <c r="D335" t="s">
        <v>80</v>
      </c>
      <c r="E335">
        <v>1326</v>
      </c>
      <c r="F335" t="s">
        <v>434</v>
      </c>
      <c r="G335">
        <v>336872</v>
      </c>
      <c r="H335" t="s">
        <v>475</v>
      </c>
      <c r="I335" t="s">
        <v>476</v>
      </c>
      <c r="J335">
        <v>0.8</v>
      </c>
      <c r="K335">
        <v>0.85699999999999998</v>
      </c>
      <c r="L335">
        <v>0.8</v>
      </c>
      <c r="M335">
        <v>0.85699999999999998</v>
      </c>
      <c r="N335">
        <v>0.8</v>
      </c>
      <c r="O335">
        <v>0</v>
      </c>
      <c r="P335">
        <v>31</v>
      </c>
      <c r="Q335">
        <v>31</v>
      </c>
      <c r="R335">
        <v>0</v>
      </c>
      <c r="S335">
        <v>1</v>
      </c>
      <c r="T335">
        <v>0</v>
      </c>
      <c r="U335" t="s">
        <v>8</v>
      </c>
      <c r="V335" t="s">
        <v>310</v>
      </c>
      <c r="W335" t="s">
        <v>5</v>
      </c>
    </row>
    <row r="336" spans="1:23" x14ac:dyDescent="0.25">
      <c r="A336">
        <v>1115</v>
      </c>
      <c r="B336" t="s">
        <v>375</v>
      </c>
      <c r="C336">
        <v>0</v>
      </c>
      <c r="D336" t="s">
        <v>80</v>
      </c>
      <c r="E336">
        <v>1423</v>
      </c>
      <c r="F336" t="s">
        <v>76</v>
      </c>
      <c r="G336">
        <v>341522</v>
      </c>
      <c r="H336" t="s">
        <v>477</v>
      </c>
      <c r="I336" t="s">
        <v>129</v>
      </c>
      <c r="J336">
        <v>1</v>
      </c>
      <c r="K336">
        <v>1</v>
      </c>
      <c r="L336">
        <v>1</v>
      </c>
      <c r="M336">
        <v>1</v>
      </c>
      <c r="N336">
        <v>1</v>
      </c>
      <c r="O336">
        <v>0</v>
      </c>
      <c r="P336">
        <v>31</v>
      </c>
      <c r="Q336">
        <v>31</v>
      </c>
      <c r="R336">
        <v>0</v>
      </c>
      <c r="S336">
        <v>1</v>
      </c>
      <c r="T336">
        <v>0</v>
      </c>
      <c r="U336" t="s">
        <v>8</v>
      </c>
      <c r="V336" t="s">
        <v>310</v>
      </c>
      <c r="W336" t="s">
        <v>5</v>
      </c>
    </row>
    <row r="337" spans="1:23" x14ac:dyDescent="0.25">
      <c r="A337">
        <v>1115</v>
      </c>
      <c r="B337" t="s">
        <v>375</v>
      </c>
      <c r="C337">
        <v>0</v>
      </c>
      <c r="D337" t="s">
        <v>80</v>
      </c>
      <c r="E337">
        <v>1423</v>
      </c>
      <c r="F337" t="s">
        <v>76</v>
      </c>
      <c r="G337">
        <v>343925</v>
      </c>
      <c r="H337" t="s">
        <v>478</v>
      </c>
      <c r="I337" t="s">
        <v>240</v>
      </c>
      <c r="J337">
        <v>1</v>
      </c>
      <c r="K337">
        <v>1</v>
      </c>
      <c r="L337">
        <v>1</v>
      </c>
      <c r="M337">
        <v>1</v>
      </c>
      <c r="N337">
        <v>1</v>
      </c>
      <c r="O337">
        <v>0</v>
      </c>
      <c r="P337">
        <v>31</v>
      </c>
      <c r="Q337">
        <v>31</v>
      </c>
      <c r="R337">
        <v>0</v>
      </c>
      <c r="S337">
        <v>1</v>
      </c>
      <c r="T337">
        <v>0</v>
      </c>
      <c r="U337" t="s">
        <v>8</v>
      </c>
      <c r="V337" t="s">
        <v>310</v>
      </c>
      <c r="W337" t="s">
        <v>5</v>
      </c>
    </row>
    <row r="338" spans="1:23" x14ac:dyDescent="0.25">
      <c r="A338">
        <v>1115</v>
      </c>
      <c r="B338" t="s">
        <v>375</v>
      </c>
      <c r="C338">
        <v>0</v>
      </c>
      <c r="D338" t="s">
        <v>80</v>
      </c>
      <c r="E338">
        <v>1423</v>
      </c>
      <c r="F338" t="s">
        <v>76</v>
      </c>
      <c r="G338">
        <v>347110</v>
      </c>
      <c r="H338" t="s">
        <v>479</v>
      </c>
      <c r="I338" t="s">
        <v>480</v>
      </c>
      <c r="J338">
        <v>1</v>
      </c>
      <c r="K338">
        <v>1</v>
      </c>
      <c r="L338">
        <v>1</v>
      </c>
      <c r="M338">
        <v>1</v>
      </c>
      <c r="N338">
        <v>1</v>
      </c>
      <c r="O338">
        <v>0</v>
      </c>
      <c r="P338">
        <v>31</v>
      </c>
      <c r="Q338">
        <v>31</v>
      </c>
      <c r="R338">
        <v>0</v>
      </c>
      <c r="S338">
        <v>1</v>
      </c>
      <c r="T338">
        <v>0</v>
      </c>
      <c r="U338" t="s">
        <v>8</v>
      </c>
      <c r="V338" t="s">
        <v>310</v>
      </c>
      <c r="W338" t="s">
        <v>5</v>
      </c>
    </row>
    <row r="339" spans="1:23" x14ac:dyDescent="0.25">
      <c r="A339">
        <v>1151</v>
      </c>
      <c r="B339" t="s">
        <v>481</v>
      </c>
      <c r="C339">
        <v>0</v>
      </c>
      <c r="D339" t="s">
        <v>80</v>
      </c>
      <c r="E339">
        <v>1326</v>
      </c>
      <c r="F339" t="s">
        <v>434</v>
      </c>
      <c r="G339">
        <v>340790</v>
      </c>
      <c r="H339" t="s">
        <v>482</v>
      </c>
      <c r="I339" t="s">
        <v>483</v>
      </c>
      <c r="J339">
        <v>9.7000000000000003E-2</v>
      </c>
      <c r="K339">
        <v>9.7000000000000003E-2</v>
      </c>
      <c r="L339">
        <v>9.7000000000000003E-2</v>
      </c>
      <c r="M339">
        <v>9.7000000000000003E-2</v>
      </c>
      <c r="N339">
        <v>9.7000000000000003E-2</v>
      </c>
      <c r="O339">
        <v>0</v>
      </c>
      <c r="P339">
        <v>3</v>
      </c>
      <c r="Q339">
        <v>3</v>
      </c>
      <c r="R339">
        <v>0</v>
      </c>
      <c r="S339">
        <v>1</v>
      </c>
      <c r="T339">
        <v>0</v>
      </c>
      <c r="U339" t="s">
        <v>8</v>
      </c>
      <c r="V339" t="s">
        <v>310</v>
      </c>
      <c r="W339" t="s">
        <v>5</v>
      </c>
    </row>
    <row r="340" spans="1:23" x14ac:dyDescent="0.25">
      <c r="A340">
        <v>1215</v>
      </c>
      <c r="B340" t="s">
        <v>484</v>
      </c>
      <c r="C340">
        <v>0</v>
      </c>
      <c r="D340" t="s">
        <v>80</v>
      </c>
      <c r="E340">
        <v>423</v>
      </c>
      <c r="F340" t="s">
        <v>458</v>
      </c>
      <c r="G340">
        <v>27460</v>
      </c>
      <c r="H340" t="s">
        <v>459</v>
      </c>
      <c r="I340" t="s">
        <v>90</v>
      </c>
      <c r="J340">
        <v>0.5</v>
      </c>
      <c r="K340">
        <v>0.5</v>
      </c>
      <c r="L340">
        <v>0.5</v>
      </c>
      <c r="M340">
        <v>0.5</v>
      </c>
      <c r="N340">
        <v>0.5</v>
      </c>
      <c r="O340">
        <v>0</v>
      </c>
      <c r="P340">
        <v>31</v>
      </c>
      <c r="Q340">
        <v>31</v>
      </c>
      <c r="R340">
        <v>0</v>
      </c>
      <c r="S340">
        <v>1</v>
      </c>
      <c r="T340">
        <v>0</v>
      </c>
      <c r="U340" t="s">
        <v>8</v>
      </c>
      <c r="V340" t="s">
        <v>310</v>
      </c>
      <c r="W340" t="s">
        <v>5</v>
      </c>
    </row>
    <row r="341" spans="1:23" x14ac:dyDescent="0.25">
      <c r="A341">
        <v>1215</v>
      </c>
      <c r="B341" t="s">
        <v>484</v>
      </c>
      <c r="C341">
        <v>0</v>
      </c>
      <c r="D341" t="s">
        <v>80</v>
      </c>
      <c r="E341">
        <v>1315</v>
      </c>
      <c r="F341" t="s">
        <v>449</v>
      </c>
      <c r="G341">
        <v>13104</v>
      </c>
      <c r="H341" t="s">
        <v>485</v>
      </c>
      <c r="I341" t="s">
        <v>486</v>
      </c>
      <c r="J341">
        <v>1</v>
      </c>
      <c r="K341">
        <v>1</v>
      </c>
      <c r="L341">
        <v>1</v>
      </c>
      <c r="M341">
        <v>1</v>
      </c>
      <c r="N341">
        <v>1</v>
      </c>
      <c r="O341">
        <v>0</v>
      </c>
      <c r="P341">
        <v>31</v>
      </c>
      <c r="Q341">
        <v>31</v>
      </c>
      <c r="R341">
        <v>0</v>
      </c>
      <c r="S341">
        <v>1</v>
      </c>
      <c r="T341">
        <v>0</v>
      </c>
      <c r="U341" t="s">
        <v>8</v>
      </c>
      <c r="V341" t="s">
        <v>310</v>
      </c>
      <c r="W341" t="s">
        <v>5</v>
      </c>
    </row>
    <row r="342" spans="1:23" x14ac:dyDescent="0.25">
      <c r="A342">
        <v>1215</v>
      </c>
      <c r="B342" t="s">
        <v>484</v>
      </c>
      <c r="C342">
        <v>0</v>
      </c>
      <c r="D342" t="s">
        <v>80</v>
      </c>
      <c r="E342">
        <v>1316</v>
      </c>
      <c r="F342" t="s">
        <v>471</v>
      </c>
      <c r="G342">
        <v>337161</v>
      </c>
      <c r="H342" t="s">
        <v>487</v>
      </c>
      <c r="I342" t="s">
        <v>488</v>
      </c>
      <c r="J342">
        <v>1</v>
      </c>
      <c r="K342">
        <v>1</v>
      </c>
      <c r="L342">
        <v>1</v>
      </c>
      <c r="M342">
        <v>1</v>
      </c>
      <c r="N342">
        <v>1</v>
      </c>
      <c r="O342">
        <v>0</v>
      </c>
      <c r="P342">
        <v>31</v>
      </c>
      <c r="Q342">
        <v>31</v>
      </c>
      <c r="R342">
        <v>0</v>
      </c>
      <c r="S342">
        <v>1</v>
      </c>
      <c r="T342">
        <v>0</v>
      </c>
      <c r="U342" t="s">
        <v>8</v>
      </c>
      <c r="V342" t="s">
        <v>310</v>
      </c>
      <c r="W342" t="s">
        <v>5</v>
      </c>
    </row>
    <row r="343" spans="1:23" x14ac:dyDescent="0.25">
      <c r="A343">
        <v>1215</v>
      </c>
      <c r="B343" t="s">
        <v>484</v>
      </c>
      <c r="C343">
        <v>0</v>
      </c>
      <c r="D343" t="s">
        <v>80</v>
      </c>
      <c r="E343">
        <v>1326</v>
      </c>
      <c r="F343" t="s">
        <v>434</v>
      </c>
      <c r="G343">
        <v>338426</v>
      </c>
      <c r="H343" t="s">
        <v>489</v>
      </c>
      <c r="I343" t="s">
        <v>240</v>
      </c>
      <c r="J343">
        <v>1</v>
      </c>
      <c r="K343">
        <v>1</v>
      </c>
      <c r="L343">
        <v>1</v>
      </c>
      <c r="M343">
        <v>1</v>
      </c>
      <c r="N343">
        <v>1</v>
      </c>
      <c r="O343">
        <v>0</v>
      </c>
      <c r="P343">
        <v>31</v>
      </c>
      <c r="Q343">
        <v>31</v>
      </c>
      <c r="R343">
        <v>0</v>
      </c>
      <c r="S343">
        <v>1</v>
      </c>
      <c r="T343">
        <v>0</v>
      </c>
      <c r="U343" t="s">
        <v>8</v>
      </c>
      <c r="V343" t="s">
        <v>310</v>
      </c>
      <c r="W343" t="s">
        <v>5</v>
      </c>
    </row>
    <row r="344" spans="1:23" x14ac:dyDescent="0.25">
      <c r="A344">
        <v>1215</v>
      </c>
      <c r="B344" t="s">
        <v>484</v>
      </c>
      <c r="C344">
        <v>0</v>
      </c>
      <c r="D344" t="s">
        <v>80</v>
      </c>
      <c r="E344">
        <v>1423</v>
      </c>
      <c r="F344" t="s">
        <v>76</v>
      </c>
      <c r="G344">
        <v>342489</v>
      </c>
      <c r="H344" t="s">
        <v>490</v>
      </c>
      <c r="I344" t="s">
        <v>491</v>
      </c>
      <c r="J344">
        <v>1</v>
      </c>
      <c r="K344">
        <v>1</v>
      </c>
      <c r="L344">
        <v>1</v>
      </c>
      <c r="M344">
        <v>1</v>
      </c>
      <c r="N344">
        <v>1</v>
      </c>
      <c r="O344">
        <v>0</v>
      </c>
      <c r="P344">
        <v>31</v>
      </c>
      <c r="Q344">
        <v>31</v>
      </c>
      <c r="R344">
        <v>0</v>
      </c>
      <c r="S344">
        <v>1</v>
      </c>
      <c r="T344">
        <v>0</v>
      </c>
      <c r="U344" t="s">
        <v>8</v>
      </c>
      <c r="V344" t="s">
        <v>310</v>
      </c>
      <c r="W344" t="s">
        <v>5</v>
      </c>
    </row>
    <row r="345" spans="1:23" x14ac:dyDescent="0.25">
      <c r="A345">
        <v>1215</v>
      </c>
      <c r="B345" t="s">
        <v>484</v>
      </c>
      <c r="C345">
        <v>12</v>
      </c>
      <c r="D345" t="s">
        <v>88</v>
      </c>
      <c r="E345">
        <v>1423</v>
      </c>
      <c r="F345" t="s">
        <v>76</v>
      </c>
      <c r="G345">
        <v>344000</v>
      </c>
      <c r="H345" t="s">
        <v>492</v>
      </c>
      <c r="I345" t="s">
        <v>229</v>
      </c>
      <c r="J345">
        <v>1</v>
      </c>
      <c r="K345">
        <v>1</v>
      </c>
      <c r="L345">
        <v>1</v>
      </c>
      <c r="M345">
        <v>1</v>
      </c>
      <c r="N345">
        <v>1</v>
      </c>
      <c r="O345">
        <v>0</v>
      </c>
      <c r="P345">
        <v>31</v>
      </c>
      <c r="Q345">
        <v>31</v>
      </c>
      <c r="R345">
        <v>0</v>
      </c>
      <c r="S345">
        <v>1</v>
      </c>
      <c r="T345">
        <v>0</v>
      </c>
      <c r="U345" t="s">
        <v>8</v>
      </c>
      <c r="V345" t="s">
        <v>310</v>
      </c>
      <c r="W345" t="s">
        <v>5</v>
      </c>
    </row>
    <row r="346" spans="1:23" x14ac:dyDescent="0.25">
      <c r="A346">
        <v>1355</v>
      </c>
      <c r="B346" t="s">
        <v>321</v>
      </c>
      <c r="C346">
        <v>0</v>
      </c>
      <c r="D346" t="s">
        <v>80</v>
      </c>
      <c r="E346">
        <v>1316</v>
      </c>
      <c r="F346" t="s">
        <v>471</v>
      </c>
      <c r="G346">
        <v>19745</v>
      </c>
      <c r="H346" t="s">
        <v>493</v>
      </c>
      <c r="I346" t="s">
        <v>259</v>
      </c>
      <c r="J346">
        <v>1</v>
      </c>
      <c r="K346">
        <v>1</v>
      </c>
      <c r="L346">
        <v>1</v>
      </c>
      <c r="M346">
        <v>1</v>
      </c>
      <c r="N346">
        <v>1</v>
      </c>
      <c r="O346">
        <v>0</v>
      </c>
      <c r="P346">
        <v>31</v>
      </c>
      <c r="Q346">
        <v>31</v>
      </c>
      <c r="R346">
        <v>0</v>
      </c>
      <c r="S346">
        <v>1</v>
      </c>
      <c r="T346">
        <v>0</v>
      </c>
      <c r="U346" t="s">
        <v>8</v>
      </c>
      <c r="V346" t="s">
        <v>310</v>
      </c>
      <c r="W346" t="s">
        <v>5</v>
      </c>
    </row>
    <row r="347" spans="1:23" x14ac:dyDescent="0.25">
      <c r="A347">
        <v>1355</v>
      </c>
      <c r="B347" t="s">
        <v>321</v>
      </c>
      <c r="C347">
        <v>0</v>
      </c>
      <c r="D347" t="s">
        <v>80</v>
      </c>
      <c r="E347">
        <v>1316</v>
      </c>
      <c r="F347" t="s">
        <v>471</v>
      </c>
      <c r="G347">
        <v>23243</v>
      </c>
      <c r="H347" t="s">
        <v>160</v>
      </c>
      <c r="I347" t="s">
        <v>240</v>
      </c>
      <c r="J347">
        <v>1</v>
      </c>
      <c r="K347">
        <v>1</v>
      </c>
      <c r="L347">
        <v>1</v>
      </c>
      <c r="M347">
        <v>1</v>
      </c>
      <c r="N347">
        <v>1</v>
      </c>
      <c r="O347">
        <v>0</v>
      </c>
      <c r="P347">
        <v>31</v>
      </c>
      <c r="Q347">
        <v>31</v>
      </c>
      <c r="R347">
        <v>0</v>
      </c>
      <c r="S347">
        <v>1</v>
      </c>
      <c r="T347">
        <v>0</v>
      </c>
      <c r="U347" t="s">
        <v>8</v>
      </c>
      <c r="V347" t="s">
        <v>310</v>
      </c>
      <c r="W347" t="s">
        <v>5</v>
      </c>
    </row>
    <row r="348" spans="1:23" x14ac:dyDescent="0.25">
      <c r="A348">
        <v>1355</v>
      </c>
      <c r="B348" t="s">
        <v>321</v>
      </c>
      <c r="C348">
        <v>0</v>
      </c>
      <c r="D348" t="s">
        <v>80</v>
      </c>
      <c r="E348">
        <v>1423</v>
      </c>
      <c r="F348" t="s">
        <v>76</v>
      </c>
      <c r="G348">
        <v>335916</v>
      </c>
      <c r="H348" t="s">
        <v>494</v>
      </c>
      <c r="I348" t="s">
        <v>211</v>
      </c>
      <c r="J348">
        <v>1</v>
      </c>
      <c r="K348">
        <v>1</v>
      </c>
      <c r="L348">
        <v>1</v>
      </c>
      <c r="M348">
        <v>1</v>
      </c>
      <c r="N348">
        <v>1</v>
      </c>
      <c r="O348">
        <v>0</v>
      </c>
      <c r="P348">
        <v>31</v>
      </c>
      <c r="Q348">
        <v>31</v>
      </c>
      <c r="R348">
        <v>0</v>
      </c>
      <c r="S348">
        <v>1</v>
      </c>
      <c r="T348">
        <v>0</v>
      </c>
      <c r="U348" t="s">
        <v>8</v>
      </c>
      <c r="V348" t="s">
        <v>310</v>
      </c>
      <c r="W348" t="s">
        <v>5</v>
      </c>
    </row>
    <row r="349" spans="1:23" x14ac:dyDescent="0.25">
      <c r="A349">
        <v>1355</v>
      </c>
      <c r="B349" t="s">
        <v>321</v>
      </c>
      <c r="C349">
        <v>0</v>
      </c>
      <c r="D349" t="s">
        <v>80</v>
      </c>
      <c r="E349">
        <v>1423</v>
      </c>
      <c r="F349" t="s">
        <v>76</v>
      </c>
      <c r="G349">
        <v>339892</v>
      </c>
      <c r="H349" t="s">
        <v>142</v>
      </c>
      <c r="I349" t="s">
        <v>261</v>
      </c>
      <c r="J349">
        <v>1</v>
      </c>
      <c r="K349">
        <v>1</v>
      </c>
      <c r="L349">
        <v>1</v>
      </c>
      <c r="M349">
        <v>1</v>
      </c>
      <c r="N349">
        <v>1</v>
      </c>
      <c r="O349">
        <v>0</v>
      </c>
      <c r="P349">
        <v>31</v>
      </c>
      <c r="Q349">
        <v>31</v>
      </c>
      <c r="R349">
        <v>0</v>
      </c>
      <c r="S349">
        <v>1</v>
      </c>
      <c r="T349">
        <v>0</v>
      </c>
      <c r="U349" t="s">
        <v>8</v>
      </c>
      <c r="V349" t="s">
        <v>310</v>
      </c>
      <c r="W349" t="s">
        <v>5</v>
      </c>
    </row>
    <row r="350" spans="1:23" x14ac:dyDescent="0.25">
      <c r="A350">
        <v>1355</v>
      </c>
      <c r="B350" t="s">
        <v>321</v>
      </c>
      <c r="C350">
        <v>0</v>
      </c>
      <c r="D350" t="s">
        <v>80</v>
      </c>
      <c r="E350">
        <v>1423</v>
      </c>
      <c r="F350" t="s">
        <v>76</v>
      </c>
      <c r="G350">
        <v>342208</v>
      </c>
      <c r="H350" t="s">
        <v>111</v>
      </c>
      <c r="I350" t="s">
        <v>495</v>
      </c>
      <c r="J350">
        <v>1</v>
      </c>
      <c r="K350">
        <v>1</v>
      </c>
      <c r="L350">
        <v>0.91900000000000004</v>
      </c>
      <c r="M350">
        <v>0.91900000000000004</v>
      </c>
      <c r="N350">
        <v>0.83899999999999997</v>
      </c>
      <c r="O350">
        <v>0.161</v>
      </c>
      <c r="P350">
        <v>31</v>
      </c>
      <c r="Q350">
        <v>28.5</v>
      </c>
      <c r="R350">
        <v>5</v>
      </c>
      <c r="S350">
        <v>1</v>
      </c>
      <c r="T350">
        <v>0</v>
      </c>
      <c r="U350" t="s">
        <v>8</v>
      </c>
      <c r="V350" t="s">
        <v>310</v>
      </c>
      <c r="W350" t="s">
        <v>5</v>
      </c>
    </row>
    <row r="351" spans="1:23" x14ac:dyDescent="0.25">
      <c r="A351">
        <v>1360</v>
      </c>
      <c r="B351" t="s">
        <v>496</v>
      </c>
      <c r="C351">
        <v>0</v>
      </c>
      <c r="D351" t="s">
        <v>80</v>
      </c>
      <c r="E351">
        <v>1362</v>
      </c>
      <c r="F351" t="s">
        <v>402</v>
      </c>
      <c r="G351">
        <v>24031</v>
      </c>
      <c r="H351" t="s">
        <v>497</v>
      </c>
      <c r="I351" t="s">
        <v>498</v>
      </c>
      <c r="J351">
        <v>1</v>
      </c>
      <c r="K351">
        <v>1</v>
      </c>
      <c r="L351">
        <v>1</v>
      </c>
      <c r="M351">
        <v>1</v>
      </c>
      <c r="N351">
        <v>1</v>
      </c>
      <c r="O351">
        <v>0</v>
      </c>
      <c r="P351">
        <v>31</v>
      </c>
      <c r="Q351">
        <v>31</v>
      </c>
      <c r="R351">
        <v>0</v>
      </c>
      <c r="S351">
        <v>1</v>
      </c>
      <c r="T351">
        <v>0</v>
      </c>
      <c r="U351" t="s">
        <v>8</v>
      </c>
      <c r="V351" t="s">
        <v>310</v>
      </c>
      <c r="W351" t="s">
        <v>5</v>
      </c>
    </row>
    <row r="352" spans="1:23" x14ac:dyDescent="0.25">
      <c r="A352">
        <v>1360</v>
      </c>
      <c r="B352" t="s">
        <v>496</v>
      </c>
      <c r="C352">
        <v>0</v>
      </c>
      <c r="D352" t="s">
        <v>80</v>
      </c>
      <c r="E352">
        <v>1363</v>
      </c>
      <c r="F352" t="s">
        <v>396</v>
      </c>
      <c r="G352">
        <v>344258</v>
      </c>
      <c r="H352" t="s">
        <v>446</v>
      </c>
      <c r="I352" t="s">
        <v>252</v>
      </c>
      <c r="J352">
        <v>9.7000000000000003E-2</v>
      </c>
      <c r="K352">
        <v>9.7000000000000003E-2</v>
      </c>
      <c r="L352">
        <v>9.7000000000000003E-2</v>
      </c>
      <c r="M352">
        <v>9.7000000000000003E-2</v>
      </c>
      <c r="N352">
        <v>9.7000000000000003E-2</v>
      </c>
      <c r="O352">
        <v>0</v>
      </c>
      <c r="P352">
        <v>3</v>
      </c>
      <c r="Q352">
        <v>3</v>
      </c>
      <c r="R352">
        <v>0</v>
      </c>
      <c r="S352">
        <v>1</v>
      </c>
      <c r="T352">
        <v>0</v>
      </c>
      <c r="U352" t="s">
        <v>8</v>
      </c>
      <c r="V352" t="s">
        <v>310</v>
      </c>
      <c r="W352" t="s">
        <v>5</v>
      </c>
    </row>
    <row r="353" spans="1:23" x14ac:dyDescent="0.25">
      <c r="A353">
        <v>1015</v>
      </c>
      <c r="B353" t="s">
        <v>366</v>
      </c>
      <c r="C353">
        <v>0</v>
      </c>
      <c r="D353" t="s">
        <v>80</v>
      </c>
      <c r="E353">
        <v>340</v>
      </c>
      <c r="F353" t="s">
        <v>543</v>
      </c>
      <c r="G353">
        <v>337310</v>
      </c>
      <c r="H353" t="s">
        <v>544</v>
      </c>
      <c r="I353" t="s">
        <v>545</v>
      </c>
      <c r="J353">
        <v>1</v>
      </c>
      <c r="K353">
        <v>1</v>
      </c>
      <c r="L353">
        <v>1</v>
      </c>
      <c r="M353">
        <v>1</v>
      </c>
      <c r="N353">
        <v>1</v>
      </c>
      <c r="O353">
        <v>0</v>
      </c>
      <c r="P353">
        <v>31</v>
      </c>
      <c r="Q353">
        <v>31</v>
      </c>
      <c r="R353">
        <v>0</v>
      </c>
      <c r="S353">
        <v>1</v>
      </c>
      <c r="T353">
        <v>0</v>
      </c>
      <c r="U353" t="s">
        <v>309</v>
      </c>
      <c r="V353" t="s">
        <v>310</v>
      </c>
      <c r="W353" t="s">
        <v>5</v>
      </c>
    </row>
    <row r="354" spans="1:23" x14ac:dyDescent="0.25">
      <c r="A354">
        <v>1030</v>
      </c>
      <c r="B354" t="s">
        <v>457</v>
      </c>
      <c r="C354">
        <v>0</v>
      </c>
      <c r="D354" t="s">
        <v>80</v>
      </c>
      <c r="E354">
        <v>350</v>
      </c>
      <c r="F354" t="s">
        <v>546</v>
      </c>
      <c r="G354">
        <v>337977</v>
      </c>
      <c r="H354" t="s">
        <v>547</v>
      </c>
      <c r="I354" t="s">
        <v>548</v>
      </c>
      <c r="J354">
        <v>0.5</v>
      </c>
      <c r="K354">
        <v>0.5</v>
      </c>
      <c r="L354">
        <v>0.5</v>
      </c>
      <c r="M354">
        <v>0.5</v>
      </c>
      <c r="N354">
        <v>0.5</v>
      </c>
      <c r="O354">
        <v>0</v>
      </c>
      <c r="P354">
        <v>0</v>
      </c>
      <c r="Q354">
        <v>0</v>
      </c>
      <c r="R354">
        <v>0</v>
      </c>
      <c r="S354">
        <v>0</v>
      </c>
      <c r="T354">
        <v>0</v>
      </c>
      <c r="U354" t="s">
        <v>309</v>
      </c>
      <c r="V354" t="s">
        <v>310</v>
      </c>
      <c r="W354" t="s">
        <v>5</v>
      </c>
    </row>
    <row r="355" spans="1:23" x14ac:dyDescent="0.25">
      <c r="A355">
        <v>1090</v>
      </c>
      <c r="B355" t="s">
        <v>549</v>
      </c>
      <c r="C355">
        <v>0</v>
      </c>
      <c r="D355" t="s">
        <v>80</v>
      </c>
      <c r="E355">
        <v>350</v>
      </c>
      <c r="F355" t="s">
        <v>546</v>
      </c>
      <c r="G355">
        <v>347493</v>
      </c>
      <c r="H355" t="s">
        <v>550</v>
      </c>
      <c r="I355" t="s">
        <v>217</v>
      </c>
      <c r="J355">
        <v>1</v>
      </c>
      <c r="K355">
        <v>1</v>
      </c>
      <c r="L355">
        <v>1</v>
      </c>
      <c r="M355">
        <v>1</v>
      </c>
      <c r="N355">
        <v>0</v>
      </c>
      <c r="O355">
        <v>1</v>
      </c>
      <c r="P355">
        <v>31</v>
      </c>
      <c r="Q355">
        <v>31</v>
      </c>
      <c r="R355">
        <v>31</v>
      </c>
      <c r="S355">
        <v>1</v>
      </c>
      <c r="T355">
        <v>0</v>
      </c>
      <c r="U355" t="s">
        <v>309</v>
      </c>
      <c r="V355" t="s">
        <v>310</v>
      </c>
      <c r="W355" t="s">
        <v>5</v>
      </c>
    </row>
    <row r="356" spans="1:23" x14ac:dyDescent="0.25">
      <c r="A356">
        <v>1115</v>
      </c>
      <c r="B356" t="s">
        <v>375</v>
      </c>
      <c r="C356">
        <v>0</v>
      </c>
      <c r="D356" t="s">
        <v>80</v>
      </c>
      <c r="E356">
        <v>350</v>
      </c>
      <c r="F356" t="s">
        <v>546</v>
      </c>
      <c r="G356">
        <v>340224</v>
      </c>
      <c r="H356" t="s">
        <v>551</v>
      </c>
      <c r="I356" t="s">
        <v>252</v>
      </c>
      <c r="J356">
        <v>1</v>
      </c>
      <c r="K356">
        <v>1</v>
      </c>
      <c r="L356">
        <v>1</v>
      </c>
      <c r="M356">
        <v>1</v>
      </c>
      <c r="N356">
        <v>1</v>
      </c>
      <c r="O356">
        <v>0</v>
      </c>
      <c r="P356">
        <v>31</v>
      </c>
      <c r="Q356">
        <v>31</v>
      </c>
      <c r="R356">
        <v>0</v>
      </c>
      <c r="S356">
        <v>1</v>
      </c>
      <c r="T356">
        <v>0</v>
      </c>
      <c r="U356" t="s">
        <v>309</v>
      </c>
      <c r="V356" t="s">
        <v>310</v>
      </c>
      <c r="W356" t="s">
        <v>5</v>
      </c>
    </row>
    <row r="357" spans="1:23" x14ac:dyDescent="0.25">
      <c r="A357">
        <v>1215</v>
      </c>
      <c r="B357" t="s">
        <v>484</v>
      </c>
      <c r="C357">
        <v>0</v>
      </c>
      <c r="D357" t="s">
        <v>80</v>
      </c>
      <c r="E357">
        <v>350</v>
      </c>
      <c r="F357" t="s">
        <v>546</v>
      </c>
      <c r="G357">
        <v>337977</v>
      </c>
      <c r="H357" t="s">
        <v>547</v>
      </c>
      <c r="I357" t="s">
        <v>548</v>
      </c>
      <c r="J357">
        <v>0.5</v>
      </c>
      <c r="K357">
        <v>0.5</v>
      </c>
      <c r="L357">
        <v>0.5</v>
      </c>
      <c r="M357">
        <v>0.5</v>
      </c>
      <c r="N357">
        <v>0.5</v>
      </c>
      <c r="O357">
        <v>0</v>
      </c>
      <c r="P357">
        <v>31</v>
      </c>
      <c r="Q357">
        <v>31</v>
      </c>
      <c r="R357">
        <v>0</v>
      </c>
      <c r="S357">
        <v>1</v>
      </c>
      <c r="T357">
        <v>0</v>
      </c>
      <c r="U357" t="s">
        <v>309</v>
      </c>
      <c r="V357" t="s">
        <v>310</v>
      </c>
      <c r="W357" t="s">
        <v>5</v>
      </c>
    </row>
    <row r="358" spans="1:23" x14ac:dyDescent="0.25">
      <c r="A358">
        <v>1015</v>
      </c>
      <c r="B358" t="s">
        <v>366</v>
      </c>
      <c r="C358">
        <v>0</v>
      </c>
      <c r="D358" t="s">
        <v>80</v>
      </c>
      <c r="E358">
        <v>1261</v>
      </c>
      <c r="F358" t="s">
        <v>1094</v>
      </c>
      <c r="G358">
        <v>32062</v>
      </c>
      <c r="H358" t="s">
        <v>1095</v>
      </c>
      <c r="I358" t="s">
        <v>197</v>
      </c>
      <c r="J358">
        <v>1</v>
      </c>
      <c r="K358">
        <v>1</v>
      </c>
      <c r="L358">
        <v>1</v>
      </c>
      <c r="M358">
        <v>1</v>
      </c>
      <c r="N358">
        <v>1</v>
      </c>
      <c r="O358">
        <v>0</v>
      </c>
      <c r="P358">
        <v>31</v>
      </c>
      <c r="Q358">
        <v>31</v>
      </c>
      <c r="R358">
        <v>0</v>
      </c>
      <c r="S358">
        <v>1</v>
      </c>
      <c r="T358">
        <v>0</v>
      </c>
      <c r="U358" t="s">
        <v>9</v>
      </c>
      <c r="V358" t="s">
        <v>310</v>
      </c>
      <c r="W358" t="s">
        <v>5</v>
      </c>
    </row>
    <row r="359" spans="1:23" x14ac:dyDescent="0.25">
      <c r="A359">
        <v>1015</v>
      </c>
      <c r="B359" t="s">
        <v>366</v>
      </c>
      <c r="C359">
        <v>0</v>
      </c>
      <c r="D359" t="s">
        <v>80</v>
      </c>
      <c r="E359">
        <v>1261</v>
      </c>
      <c r="F359" t="s">
        <v>1094</v>
      </c>
      <c r="G359">
        <v>32095</v>
      </c>
      <c r="H359" t="s">
        <v>787</v>
      </c>
      <c r="I359" t="s">
        <v>1096</v>
      </c>
      <c r="J359">
        <v>1</v>
      </c>
      <c r="K359">
        <v>1</v>
      </c>
      <c r="L359">
        <v>1</v>
      </c>
      <c r="M359">
        <v>1</v>
      </c>
      <c r="N359">
        <v>1</v>
      </c>
      <c r="O359">
        <v>0</v>
      </c>
      <c r="P359">
        <v>31</v>
      </c>
      <c r="Q359">
        <v>31</v>
      </c>
      <c r="R359">
        <v>0</v>
      </c>
      <c r="S359">
        <v>1</v>
      </c>
      <c r="T359">
        <v>0</v>
      </c>
      <c r="U359" t="s">
        <v>9</v>
      </c>
      <c r="V359" t="s">
        <v>310</v>
      </c>
      <c r="W359" t="s">
        <v>5</v>
      </c>
    </row>
    <row r="360" spans="1:23" x14ac:dyDescent="0.25">
      <c r="A360">
        <v>1015</v>
      </c>
      <c r="B360" t="s">
        <v>366</v>
      </c>
      <c r="C360">
        <v>0</v>
      </c>
      <c r="D360" t="s">
        <v>80</v>
      </c>
      <c r="E360">
        <v>1261</v>
      </c>
      <c r="F360" t="s">
        <v>1094</v>
      </c>
      <c r="G360">
        <v>335133</v>
      </c>
      <c r="H360" t="s">
        <v>1097</v>
      </c>
      <c r="I360" t="s">
        <v>1098</v>
      </c>
      <c r="J360">
        <v>1</v>
      </c>
      <c r="K360">
        <v>1</v>
      </c>
      <c r="L360">
        <v>1</v>
      </c>
      <c r="M360">
        <v>1</v>
      </c>
      <c r="N360">
        <v>0.77400000000000002</v>
      </c>
      <c r="O360">
        <v>0.22600000000000001</v>
      </c>
      <c r="P360">
        <v>31</v>
      </c>
      <c r="Q360">
        <v>31</v>
      </c>
      <c r="R360">
        <v>7</v>
      </c>
      <c r="S360">
        <v>1</v>
      </c>
      <c r="T360">
        <v>0</v>
      </c>
      <c r="U360" t="s">
        <v>9</v>
      </c>
      <c r="V360" t="s">
        <v>310</v>
      </c>
      <c r="W360" t="s">
        <v>5</v>
      </c>
    </row>
    <row r="361" spans="1:23" x14ac:dyDescent="0.25">
      <c r="A361">
        <v>1015</v>
      </c>
      <c r="B361" t="s">
        <v>366</v>
      </c>
      <c r="C361">
        <v>0</v>
      </c>
      <c r="D361" t="s">
        <v>80</v>
      </c>
      <c r="E361">
        <v>1263</v>
      </c>
      <c r="F361" t="s">
        <v>766</v>
      </c>
      <c r="G361">
        <v>16521</v>
      </c>
      <c r="H361" t="s">
        <v>177</v>
      </c>
      <c r="I361" t="s">
        <v>1099</v>
      </c>
      <c r="J361">
        <v>1</v>
      </c>
      <c r="K361">
        <v>1</v>
      </c>
      <c r="L361">
        <v>1</v>
      </c>
      <c r="M361">
        <v>1</v>
      </c>
      <c r="N361">
        <v>1</v>
      </c>
      <c r="O361">
        <v>0</v>
      </c>
      <c r="P361">
        <v>31</v>
      </c>
      <c r="Q361">
        <v>31</v>
      </c>
      <c r="R361">
        <v>0</v>
      </c>
      <c r="S361">
        <v>1</v>
      </c>
      <c r="T361">
        <v>0</v>
      </c>
      <c r="U361" t="s">
        <v>9</v>
      </c>
      <c r="V361" t="s">
        <v>310</v>
      </c>
      <c r="W361" t="s">
        <v>5</v>
      </c>
    </row>
    <row r="362" spans="1:23" x14ac:dyDescent="0.25">
      <c r="A362">
        <v>1020</v>
      </c>
      <c r="B362" t="s">
        <v>369</v>
      </c>
      <c r="C362">
        <v>0</v>
      </c>
      <c r="D362" t="s">
        <v>80</v>
      </c>
      <c r="E362" t="s">
        <v>130</v>
      </c>
      <c r="F362" t="s">
        <v>131</v>
      </c>
      <c r="G362">
        <v>22852</v>
      </c>
      <c r="H362" t="s">
        <v>1100</v>
      </c>
      <c r="I362" t="s">
        <v>949</v>
      </c>
      <c r="J362">
        <v>0.8</v>
      </c>
      <c r="K362">
        <v>0.85699999999999998</v>
      </c>
      <c r="L362">
        <v>0.8</v>
      </c>
      <c r="M362">
        <v>0.85699999999999998</v>
      </c>
      <c r="N362">
        <v>0.28399999999999997</v>
      </c>
      <c r="O362">
        <v>0.51600000000000001</v>
      </c>
      <c r="P362">
        <v>31</v>
      </c>
      <c r="Q362">
        <v>31</v>
      </c>
      <c r="R362">
        <v>20</v>
      </c>
      <c r="S362">
        <v>1</v>
      </c>
      <c r="T362">
        <v>0</v>
      </c>
      <c r="U362" t="s">
        <v>9</v>
      </c>
      <c r="V362" t="s">
        <v>310</v>
      </c>
      <c r="W362" t="s">
        <v>5</v>
      </c>
    </row>
    <row r="363" spans="1:23" x14ac:dyDescent="0.25">
      <c r="A363">
        <v>1020</v>
      </c>
      <c r="B363" t="s">
        <v>369</v>
      </c>
      <c r="C363">
        <v>0</v>
      </c>
      <c r="D363" t="s">
        <v>80</v>
      </c>
      <c r="E363" t="s">
        <v>109</v>
      </c>
      <c r="F363" t="s">
        <v>110</v>
      </c>
      <c r="G363">
        <v>30453</v>
      </c>
      <c r="H363" t="s">
        <v>1101</v>
      </c>
      <c r="I363" t="s">
        <v>859</v>
      </c>
      <c r="J363">
        <v>1</v>
      </c>
      <c r="K363">
        <v>1</v>
      </c>
      <c r="L363">
        <v>1</v>
      </c>
      <c r="M363">
        <v>1</v>
      </c>
      <c r="N363">
        <v>1</v>
      </c>
      <c r="O363">
        <v>0</v>
      </c>
      <c r="P363">
        <v>31</v>
      </c>
      <c r="Q363">
        <v>31</v>
      </c>
      <c r="R363">
        <v>0</v>
      </c>
      <c r="S363">
        <v>1</v>
      </c>
      <c r="T363">
        <v>0</v>
      </c>
      <c r="U363" t="s">
        <v>9</v>
      </c>
      <c r="V363" t="s">
        <v>310</v>
      </c>
      <c r="W363" t="s">
        <v>5</v>
      </c>
    </row>
    <row r="364" spans="1:23" x14ac:dyDescent="0.25">
      <c r="A364">
        <v>1025</v>
      </c>
      <c r="B364" t="s">
        <v>372</v>
      </c>
      <c r="C364">
        <v>0</v>
      </c>
      <c r="D364" t="s">
        <v>80</v>
      </c>
      <c r="E364" t="s">
        <v>126</v>
      </c>
      <c r="F364" t="s">
        <v>127</v>
      </c>
      <c r="G364">
        <v>21827</v>
      </c>
      <c r="H364" t="s">
        <v>1102</v>
      </c>
      <c r="I364" t="s">
        <v>779</v>
      </c>
      <c r="J364">
        <v>1</v>
      </c>
      <c r="K364">
        <v>1</v>
      </c>
      <c r="L364">
        <v>0.5</v>
      </c>
      <c r="M364">
        <v>0.5</v>
      </c>
      <c r="N364">
        <v>0</v>
      </c>
      <c r="O364">
        <v>1</v>
      </c>
      <c r="P364">
        <v>31</v>
      </c>
      <c r="Q364">
        <v>15.5</v>
      </c>
      <c r="R364">
        <v>31</v>
      </c>
      <c r="S364">
        <v>1</v>
      </c>
      <c r="T364">
        <v>0</v>
      </c>
      <c r="U364" t="s">
        <v>9</v>
      </c>
      <c r="V364" t="s">
        <v>310</v>
      </c>
      <c r="W364" t="s">
        <v>5</v>
      </c>
    </row>
    <row r="365" spans="1:23" x14ac:dyDescent="0.25">
      <c r="A365">
        <v>1025</v>
      </c>
      <c r="B365" t="s">
        <v>372</v>
      </c>
      <c r="C365">
        <v>0</v>
      </c>
      <c r="D365" t="s">
        <v>80</v>
      </c>
      <c r="E365" t="s">
        <v>130</v>
      </c>
      <c r="F365" t="s">
        <v>131</v>
      </c>
      <c r="G365">
        <v>12156</v>
      </c>
      <c r="H365" t="s">
        <v>1103</v>
      </c>
      <c r="I365" t="s">
        <v>775</v>
      </c>
      <c r="J365">
        <v>1</v>
      </c>
      <c r="K365">
        <v>1</v>
      </c>
      <c r="L365">
        <v>1</v>
      </c>
      <c r="M365">
        <v>1</v>
      </c>
      <c r="N365">
        <v>1</v>
      </c>
      <c r="O365">
        <v>0</v>
      </c>
      <c r="P365">
        <v>31</v>
      </c>
      <c r="Q365">
        <v>31</v>
      </c>
      <c r="R365">
        <v>0</v>
      </c>
      <c r="S365">
        <v>1</v>
      </c>
      <c r="T365">
        <v>0</v>
      </c>
      <c r="U365" t="s">
        <v>9</v>
      </c>
      <c r="V365" t="s">
        <v>310</v>
      </c>
      <c r="W365" t="s">
        <v>5</v>
      </c>
    </row>
    <row r="366" spans="1:23" x14ac:dyDescent="0.25">
      <c r="A366">
        <v>1025</v>
      </c>
      <c r="B366" t="s">
        <v>372</v>
      </c>
      <c r="C366">
        <v>0</v>
      </c>
      <c r="D366" t="s">
        <v>80</v>
      </c>
      <c r="E366" t="s">
        <v>130</v>
      </c>
      <c r="F366" t="s">
        <v>131</v>
      </c>
      <c r="G366">
        <v>20176</v>
      </c>
      <c r="H366" t="s">
        <v>1104</v>
      </c>
      <c r="I366" t="s">
        <v>1105</v>
      </c>
      <c r="J366">
        <v>1</v>
      </c>
      <c r="K366">
        <v>1</v>
      </c>
      <c r="L366">
        <v>0.82299999999999995</v>
      </c>
      <c r="M366">
        <v>0.82299999999999995</v>
      </c>
      <c r="N366">
        <v>0</v>
      </c>
      <c r="O366">
        <v>1</v>
      </c>
      <c r="P366">
        <v>31</v>
      </c>
      <c r="Q366">
        <v>25.5</v>
      </c>
      <c r="R366">
        <v>31</v>
      </c>
      <c r="S366">
        <v>1</v>
      </c>
      <c r="T366">
        <v>0</v>
      </c>
      <c r="U366" t="s">
        <v>9</v>
      </c>
      <c r="V366" t="s">
        <v>310</v>
      </c>
      <c r="W366" t="s">
        <v>5</v>
      </c>
    </row>
    <row r="367" spans="1:23" x14ac:dyDescent="0.25">
      <c r="A367">
        <v>1025</v>
      </c>
      <c r="B367" t="s">
        <v>372</v>
      </c>
      <c r="C367">
        <v>0</v>
      </c>
      <c r="D367" t="s">
        <v>80</v>
      </c>
      <c r="E367">
        <v>3001</v>
      </c>
      <c r="F367" t="s">
        <v>96</v>
      </c>
      <c r="G367">
        <v>331610</v>
      </c>
      <c r="H367" t="s">
        <v>1106</v>
      </c>
      <c r="I367" t="s">
        <v>103</v>
      </c>
      <c r="J367">
        <v>1</v>
      </c>
      <c r="K367">
        <v>1</v>
      </c>
      <c r="L367">
        <v>1</v>
      </c>
      <c r="M367">
        <v>1</v>
      </c>
      <c r="N367">
        <v>0</v>
      </c>
      <c r="O367">
        <v>1</v>
      </c>
      <c r="P367">
        <v>31</v>
      </c>
      <c r="Q367">
        <v>31</v>
      </c>
      <c r="R367">
        <v>31</v>
      </c>
      <c r="S367">
        <v>1</v>
      </c>
      <c r="T367">
        <v>0</v>
      </c>
      <c r="U367" t="s">
        <v>9</v>
      </c>
      <c r="V367" t="s">
        <v>310</v>
      </c>
      <c r="W367" t="s">
        <v>5</v>
      </c>
    </row>
    <row r="368" spans="1:23" x14ac:dyDescent="0.25">
      <c r="A368">
        <v>1025</v>
      </c>
      <c r="B368" t="s">
        <v>372</v>
      </c>
      <c r="C368">
        <v>0</v>
      </c>
      <c r="D368" t="s">
        <v>80</v>
      </c>
      <c r="E368">
        <v>3008</v>
      </c>
      <c r="F368" t="s">
        <v>649</v>
      </c>
      <c r="G368">
        <v>334527</v>
      </c>
      <c r="H368" t="s">
        <v>1107</v>
      </c>
      <c r="I368" t="s">
        <v>405</v>
      </c>
      <c r="J368">
        <v>1</v>
      </c>
      <c r="K368">
        <v>1</v>
      </c>
      <c r="L368">
        <v>1</v>
      </c>
      <c r="M368">
        <v>1</v>
      </c>
      <c r="N368">
        <v>0</v>
      </c>
      <c r="O368">
        <v>1</v>
      </c>
      <c r="P368">
        <v>31</v>
      </c>
      <c r="Q368">
        <v>31</v>
      </c>
      <c r="R368">
        <v>31</v>
      </c>
      <c r="S368">
        <v>1</v>
      </c>
      <c r="T368">
        <v>0</v>
      </c>
      <c r="U368" t="s">
        <v>9</v>
      </c>
      <c r="V368" t="s">
        <v>310</v>
      </c>
      <c r="W368" t="s">
        <v>5</v>
      </c>
    </row>
    <row r="369" spans="1:23" x14ac:dyDescent="0.25">
      <c r="A369">
        <v>1025</v>
      </c>
      <c r="B369" t="s">
        <v>372</v>
      </c>
      <c r="C369">
        <v>0</v>
      </c>
      <c r="D369" t="s">
        <v>80</v>
      </c>
      <c r="E369">
        <v>3256</v>
      </c>
      <c r="F369" t="s">
        <v>92</v>
      </c>
      <c r="G369">
        <v>33076</v>
      </c>
      <c r="H369" t="s">
        <v>1108</v>
      </c>
      <c r="I369" t="s">
        <v>480</v>
      </c>
      <c r="J369">
        <v>1</v>
      </c>
      <c r="K369">
        <v>1</v>
      </c>
      <c r="L369">
        <v>0.5</v>
      </c>
      <c r="M369">
        <v>0.5</v>
      </c>
      <c r="N369">
        <v>0</v>
      </c>
      <c r="O369">
        <v>1</v>
      </c>
      <c r="P369">
        <v>31</v>
      </c>
      <c r="Q369">
        <v>15.5</v>
      </c>
      <c r="R369">
        <v>31</v>
      </c>
      <c r="S369">
        <v>1</v>
      </c>
      <c r="T369">
        <v>0</v>
      </c>
      <c r="U369" t="s">
        <v>9</v>
      </c>
      <c r="V369" t="s">
        <v>310</v>
      </c>
      <c r="W369" t="s">
        <v>5</v>
      </c>
    </row>
    <row r="370" spans="1:23" x14ac:dyDescent="0.25">
      <c r="A370">
        <v>1030</v>
      </c>
      <c r="B370" t="s">
        <v>457</v>
      </c>
      <c r="C370">
        <v>0</v>
      </c>
      <c r="D370" t="s">
        <v>80</v>
      </c>
      <c r="E370">
        <v>1263</v>
      </c>
      <c r="F370" t="s">
        <v>766</v>
      </c>
      <c r="G370">
        <v>16361</v>
      </c>
      <c r="H370" t="s">
        <v>1109</v>
      </c>
      <c r="I370" t="s">
        <v>257</v>
      </c>
      <c r="J370">
        <v>1</v>
      </c>
      <c r="K370">
        <v>1</v>
      </c>
      <c r="L370">
        <v>1</v>
      </c>
      <c r="M370">
        <v>1</v>
      </c>
      <c r="N370">
        <v>1</v>
      </c>
      <c r="O370">
        <v>0</v>
      </c>
      <c r="P370">
        <v>31</v>
      </c>
      <c r="Q370">
        <v>31</v>
      </c>
      <c r="R370">
        <v>0</v>
      </c>
      <c r="S370">
        <v>1</v>
      </c>
      <c r="T370">
        <v>0</v>
      </c>
      <c r="U370" t="s">
        <v>9</v>
      </c>
      <c r="V370" t="s">
        <v>310</v>
      </c>
      <c r="W370" t="s">
        <v>5</v>
      </c>
    </row>
    <row r="371" spans="1:23" x14ac:dyDescent="0.25">
      <c r="A371">
        <v>1071</v>
      </c>
      <c r="B371" t="s">
        <v>373</v>
      </c>
      <c r="C371">
        <v>0</v>
      </c>
      <c r="D371" t="s">
        <v>80</v>
      </c>
      <c r="E371">
        <v>3256</v>
      </c>
      <c r="F371" t="s">
        <v>92</v>
      </c>
      <c r="G371">
        <v>31729</v>
      </c>
      <c r="H371" t="s">
        <v>1110</v>
      </c>
      <c r="I371" t="s">
        <v>125</v>
      </c>
      <c r="J371">
        <v>1</v>
      </c>
      <c r="K371">
        <v>1</v>
      </c>
      <c r="L371">
        <v>1</v>
      </c>
      <c r="M371">
        <v>1</v>
      </c>
      <c r="N371">
        <v>1</v>
      </c>
      <c r="O371">
        <v>0</v>
      </c>
      <c r="P371">
        <v>31</v>
      </c>
      <c r="Q371">
        <v>31</v>
      </c>
      <c r="R371">
        <v>0</v>
      </c>
      <c r="S371">
        <v>1</v>
      </c>
      <c r="T371">
        <v>0</v>
      </c>
      <c r="U371" t="s">
        <v>9</v>
      </c>
      <c r="V371" t="s">
        <v>310</v>
      </c>
      <c r="W371" t="s">
        <v>5</v>
      </c>
    </row>
    <row r="372" spans="1:23" x14ac:dyDescent="0.25">
      <c r="A372">
        <v>1072</v>
      </c>
      <c r="B372" t="s">
        <v>1111</v>
      </c>
      <c r="C372">
        <v>0</v>
      </c>
      <c r="D372" t="s">
        <v>80</v>
      </c>
      <c r="E372">
        <v>3003</v>
      </c>
      <c r="F372" t="s">
        <v>167</v>
      </c>
      <c r="G372">
        <v>11277</v>
      </c>
      <c r="H372" t="s">
        <v>1112</v>
      </c>
      <c r="I372" t="s">
        <v>122</v>
      </c>
      <c r="J372">
        <v>1</v>
      </c>
      <c r="K372">
        <v>1</v>
      </c>
      <c r="L372">
        <v>1</v>
      </c>
      <c r="M372">
        <v>1</v>
      </c>
      <c r="N372">
        <v>1</v>
      </c>
      <c r="O372">
        <v>0</v>
      </c>
      <c r="P372">
        <v>31</v>
      </c>
      <c r="Q372">
        <v>31</v>
      </c>
      <c r="R372">
        <v>0</v>
      </c>
      <c r="S372">
        <v>1</v>
      </c>
      <c r="T372">
        <v>0</v>
      </c>
      <c r="U372" t="s">
        <v>9</v>
      </c>
      <c r="V372" t="s">
        <v>310</v>
      </c>
      <c r="W372" t="s">
        <v>5</v>
      </c>
    </row>
    <row r="373" spans="1:23" x14ac:dyDescent="0.25">
      <c r="A373">
        <v>1115</v>
      </c>
      <c r="B373" t="s">
        <v>375</v>
      </c>
      <c r="C373">
        <v>0</v>
      </c>
      <c r="D373" t="s">
        <v>80</v>
      </c>
      <c r="E373">
        <v>1261</v>
      </c>
      <c r="F373" t="s">
        <v>1094</v>
      </c>
      <c r="G373">
        <v>23120</v>
      </c>
      <c r="H373" t="s">
        <v>605</v>
      </c>
      <c r="I373" t="s">
        <v>145</v>
      </c>
      <c r="J373">
        <v>1</v>
      </c>
      <c r="K373">
        <v>1</v>
      </c>
      <c r="L373">
        <v>1</v>
      </c>
      <c r="M373">
        <v>1</v>
      </c>
      <c r="N373">
        <v>1</v>
      </c>
      <c r="O373">
        <v>0</v>
      </c>
      <c r="P373">
        <v>31</v>
      </c>
      <c r="Q373">
        <v>31</v>
      </c>
      <c r="R373">
        <v>0</v>
      </c>
      <c r="S373">
        <v>1</v>
      </c>
      <c r="T373">
        <v>0</v>
      </c>
      <c r="U373" t="s">
        <v>9</v>
      </c>
      <c r="V373" t="s">
        <v>310</v>
      </c>
      <c r="W373" t="s">
        <v>5</v>
      </c>
    </row>
    <row r="374" spans="1:23" x14ac:dyDescent="0.25">
      <c r="A374">
        <v>1115</v>
      </c>
      <c r="B374" t="s">
        <v>375</v>
      </c>
      <c r="C374">
        <v>0</v>
      </c>
      <c r="D374" t="s">
        <v>80</v>
      </c>
      <c r="E374">
        <v>1261</v>
      </c>
      <c r="F374" t="s">
        <v>1094</v>
      </c>
      <c r="G374">
        <v>332496</v>
      </c>
      <c r="H374" t="s">
        <v>157</v>
      </c>
      <c r="I374" t="s">
        <v>395</v>
      </c>
      <c r="J374">
        <v>1</v>
      </c>
      <c r="K374">
        <v>1</v>
      </c>
      <c r="L374">
        <v>1</v>
      </c>
      <c r="M374">
        <v>1</v>
      </c>
      <c r="N374">
        <v>1</v>
      </c>
      <c r="O374">
        <v>0</v>
      </c>
      <c r="P374">
        <v>31</v>
      </c>
      <c r="Q374">
        <v>31</v>
      </c>
      <c r="R374">
        <v>0</v>
      </c>
      <c r="S374">
        <v>1</v>
      </c>
      <c r="T374">
        <v>0</v>
      </c>
      <c r="U374" t="s">
        <v>9</v>
      </c>
      <c r="V374" t="s">
        <v>310</v>
      </c>
      <c r="W374" t="s">
        <v>5</v>
      </c>
    </row>
    <row r="375" spans="1:23" x14ac:dyDescent="0.25">
      <c r="A375">
        <v>1115</v>
      </c>
      <c r="B375" t="s">
        <v>375</v>
      </c>
      <c r="C375">
        <v>0</v>
      </c>
      <c r="D375" t="s">
        <v>80</v>
      </c>
      <c r="E375">
        <v>1262</v>
      </c>
      <c r="F375" t="s">
        <v>1113</v>
      </c>
      <c r="G375">
        <v>31966</v>
      </c>
      <c r="H375" t="s">
        <v>1114</v>
      </c>
      <c r="I375" t="s">
        <v>252</v>
      </c>
      <c r="J375">
        <v>0.8</v>
      </c>
      <c r="K375">
        <v>0.85699999999999998</v>
      </c>
      <c r="L375">
        <v>0.8</v>
      </c>
      <c r="M375">
        <v>0.85699999999999998</v>
      </c>
      <c r="N375">
        <v>0.8</v>
      </c>
      <c r="O375">
        <v>0</v>
      </c>
      <c r="P375">
        <v>31</v>
      </c>
      <c r="Q375">
        <v>31</v>
      </c>
      <c r="R375">
        <v>0</v>
      </c>
      <c r="S375">
        <v>1</v>
      </c>
      <c r="T375">
        <v>0</v>
      </c>
      <c r="U375" t="s">
        <v>9</v>
      </c>
      <c r="V375" t="s">
        <v>310</v>
      </c>
      <c r="W375" t="s">
        <v>5</v>
      </c>
    </row>
    <row r="376" spans="1:23" x14ac:dyDescent="0.25">
      <c r="A376">
        <v>1115</v>
      </c>
      <c r="B376" t="s">
        <v>375</v>
      </c>
      <c r="C376">
        <v>0</v>
      </c>
      <c r="D376" t="s">
        <v>80</v>
      </c>
      <c r="E376">
        <v>1262</v>
      </c>
      <c r="F376" t="s">
        <v>1113</v>
      </c>
      <c r="G376">
        <v>340745</v>
      </c>
      <c r="H376" t="s">
        <v>1115</v>
      </c>
      <c r="I376" t="s">
        <v>1116</v>
      </c>
      <c r="J376">
        <v>1</v>
      </c>
      <c r="K376">
        <v>1</v>
      </c>
      <c r="L376">
        <v>1</v>
      </c>
      <c r="M376">
        <v>1</v>
      </c>
      <c r="N376">
        <v>0</v>
      </c>
      <c r="O376">
        <v>1</v>
      </c>
      <c r="P376">
        <v>31</v>
      </c>
      <c r="Q376">
        <v>31</v>
      </c>
      <c r="R376">
        <v>31</v>
      </c>
      <c r="S376">
        <v>1</v>
      </c>
      <c r="T376">
        <v>0</v>
      </c>
      <c r="U376" t="s">
        <v>9</v>
      </c>
      <c r="V376" t="s">
        <v>310</v>
      </c>
      <c r="W376" t="s">
        <v>5</v>
      </c>
    </row>
    <row r="377" spans="1:23" x14ac:dyDescent="0.25">
      <c r="A377">
        <v>1115</v>
      </c>
      <c r="B377" t="s">
        <v>375</v>
      </c>
      <c r="C377">
        <v>0</v>
      </c>
      <c r="D377" t="s">
        <v>80</v>
      </c>
      <c r="E377" t="s">
        <v>130</v>
      </c>
      <c r="F377" t="s">
        <v>131</v>
      </c>
      <c r="G377">
        <v>10638</v>
      </c>
      <c r="H377" t="s">
        <v>1117</v>
      </c>
      <c r="I377" t="s">
        <v>219</v>
      </c>
      <c r="J377">
        <v>1</v>
      </c>
      <c r="K377">
        <v>1</v>
      </c>
      <c r="L377">
        <v>1</v>
      </c>
      <c r="M377">
        <v>1</v>
      </c>
      <c r="N377">
        <v>0</v>
      </c>
      <c r="O377">
        <v>1</v>
      </c>
      <c r="P377">
        <v>31</v>
      </c>
      <c r="Q377">
        <v>31</v>
      </c>
      <c r="R377">
        <v>31</v>
      </c>
      <c r="S377">
        <v>1</v>
      </c>
      <c r="T377">
        <v>0</v>
      </c>
      <c r="U377" t="s">
        <v>9</v>
      </c>
      <c r="V377" t="s">
        <v>310</v>
      </c>
      <c r="W377" t="s">
        <v>5</v>
      </c>
    </row>
    <row r="378" spans="1:23" x14ac:dyDescent="0.25">
      <c r="A378">
        <v>1115</v>
      </c>
      <c r="B378" t="s">
        <v>375</v>
      </c>
      <c r="C378">
        <v>0</v>
      </c>
      <c r="D378" t="s">
        <v>80</v>
      </c>
      <c r="E378">
        <v>6013</v>
      </c>
      <c r="F378" t="s">
        <v>172</v>
      </c>
      <c r="G378">
        <v>22808</v>
      </c>
      <c r="H378" t="s">
        <v>1118</v>
      </c>
      <c r="I378" t="s">
        <v>813</v>
      </c>
      <c r="J378">
        <v>1</v>
      </c>
      <c r="K378">
        <v>1</v>
      </c>
      <c r="L378">
        <v>1</v>
      </c>
      <c r="M378">
        <v>1</v>
      </c>
      <c r="N378">
        <v>1</v>
      </c>
      <c r="O378">
        <v>0</v>
      </c>
      <c r="P378">
        <v>31</v>
      </c>
      <c r="Q378">
        <v>31</v>
      </c>
      <c r="R378">
        <v>0</v>
      </c>
      <c r="S378">
        <v>1</v>
      </c>
      <c r="T378">
        <v>0</v>
      </c>
      <c r="U378" t="s">
        <v>9</v>
      </c>
      <c r="V378" t="s">
        <v>310</v>
      </c>
      <c r="W378" t="s">
        <v>5</v>
      </c>
    </row>
    <row r="379" spans="1:23" x14ac:dyDescent="0.25">
      <c r="A379">
        <v>1151</v>
      </c>
      <c r="B379" t="s">
        <v>481</v>
      </c>
      <c r="C379">
        <v>0</v>
      </c>
      <c r="D379" t="s">
        <v>80</v>
      </c>
      <c r="E379">
        <v>3001</v>
      </c>
      <c r="F379" t="s">
        <v>96</v>
      </c>
      <c r="G379">
        <v>331879</v>
      </c>
      <c r="H379" t="s">
        <v>1119</v>
      </c>
      <c r="I379" t="s">
        <v>197</v>
      </c>
      <c r="J379">
        <v>1</v>
      </c>
      <c r="K379">
        <v>1</v>
      </c>
      <c r="L379">
        <v>1</v>
      </c>
      <c r="M379">
        <v>1</v>
      </c>
      <c r="N379">
        <v>1</v>
      </c>
      <c r="O379">
        <v>0</v>
      </c>
      <c r="P379">
        <v>31</v>
      </c>
      <c r="Q379">
        <v>31</v>
      </c>
      <c r="R379">
        <v>0</v>
      </c>
      <c r="S379">
        <v>1</v>
      </c>
      <c r="T379">
        <v>0</v>
      </c>
      <c r="U379" t="s">
        <v>9</v>
      </c>
      <c r="V379" t="s">
        <v>310</v>
      </c>
      <c r="W379" t="s">
        <v>5</v>
      </c>
    </row>
    <row r="380" spans="1:23" x14ac:dyDescent="0.25">
      <c r="A380">
        <v>1151</v>
      </c>
      <c r="B380" t="s">
        <v>481</v>
      </c>
      <c r="C380">
        <v>0</v>
      </c>
      <c r="D380" t="s">
        <v>80</v>
      </c>
      <c r="E380">
        <v>3008</v>
      </c>
      <c r="F380" t="s">
        <v>649</v>
      </c>
      <c r="G380">
        <v>331686</v>
      </c>
      <c r="H380" t="s">
        <v>846</v>
      </c>
      <c r="I380" t="s">
        <v>829</v>
      </c>
      <c r="J380">
        <v>0.54800000000000004</v>
      </c>
      <c r="K380">
        <v>0.54800000000000004</v>
      </c>
      <c r="L380">
        <v>0.54800000000000004</v>
      </c>
      <c r="M380">
        <v>0.54800000000000004</v>
      </c>
      <c r="N380">
        <v>0.54800000000000004</v>
      </c>
      <c r="O380">
        <v>0</v>
      </c>
      <c r="P380">
        <v>17</v>
      </c>
      <c r="Q380">
        <v>17</v>
      </c>
      <c r="R380">
        <v>0</v>
      </c>
      <c r="S380">
        <v>1</v>
      </c>
      <c r="T380">
        <v>0</v>
      </c>
      <c r="U380" t="s">
        <v>9</v>
      </c>
      <c r="V380" t="s">
        <v>310</v>
      </c>
      <c r="W380" t="s">
        <v>5</v>
      </c>
    </row>
    <row r="381" spans="1:23" x14ac:dyDescent="0.25">
      <c r="A381">
        <v>1215</v>
      </c>
      <c r="B381" t="s">
        <v>484</v>
      </c>
      <c r="C381">
        <v>0</v>
      </c>
      <c r="D381" t="s">
        <v>80</v>
      </c>
      <c r="E381">
        <v>1261</v>
      </c>
      <c r="F381" t="s">
        <v>1094</v>
      </c>
      <c r="G381">
        <v>331562</v>
      </c>
      <c r="H381" t="s">
        <v>1123</v>
      </c>
      <c r="I381" t="s">
        <v>1124</v>
      </c>
      <c r="J381">
        <v>1</v>
      </c>
      <c r="K381">
        <v>1</v>
      </c>
      <c r="L381">
        <v>1</v>
      </c>
      <c r="M381">
        <v>1</v>
      </c>
      <c r="N381">
        <v>1</v>
      </c>
      <c r="O381">
        <v>0</v>
      </c>
      <c r="P381">
        <v>31</v>
      </c>
      <c r="Q381">
        <v>31</v>
      </c>
      <c r="R381">
        <v>0</v>
      </c>
      <c r="S381">
        <v>1</v>
      </c>
      <c r="T381">
        <v>0</v>
      </c>
      <c r="U381" t="s">
        <v>9</v>
      </c>
      <c r="V381" t="s">
        <v>310</v>
      </c>
      <c r="W381" t="s">
        <v>5</v>
      </c>
    </row>
    <row r="382" spans="1:23" x14ac:dyDescent="0.25">
      <c r="A382">
        <v>1215</v>
      </c>
      <c r="B382" t="s">
        <v>484</v>
      </c>
      <c r="C382">
        <v>0</v>
      </c>
      <c r="D382" t="s">
        <v>80</v>
      </c>
      <c r="E382">
        <v>1261</v>
      </c>
      <c r="F382" t="s">
        <v>1094</v>
      </c>
      <c r="G382">
        <v>347391</v>
      </c>
      <c r="H382" t="s">
        <v>1125</v>
      </c>
      <c r="I382" t="s">
        <v>240</v>
      </c>
      <c r="J382">
        <v>1</v>
      </c>
      <c r="K382">
        <v>1</v>
      </c>
      <c r="L382">
        <v>1</v>
      </c>
      <c r="M382">
        <v>1</v>
      </c>
      <c r="N382">
        <v>1</v>
      </c>
      <c r="O382">
        <v>0</v>
      </c>
      <c r="P382">
        <v>31</v>
      </c>
      <c r="Q382">
        <v>31</v>
      </c>
      <c r="R382">
        <v>0</v>
      </c>
      <c r="S382">
        <v>1</v>
      </c>
      <c r="T382">
        <v>0</v>
      </c>
      <c r="U382" t="s">
        <v>9</v>
      </c>
      <c r="V382" t="s">
        <v>310</v>
      </c>
      <c r="W382" t="s">
        <v>5</v>
      </c>
    </row>
    <row r="383" spans="1:23" x14ac:dyDescent="0.25">
      <c r="A383">
        <v>1355</v>
      </c>
      <c r="B383" t="s">
        <v>321</v>
      </c>
      <c r="C383">
        <v>0</v>
      </c>
      <c r="D383" t="s">
        <v>80</v>
      </c>
      <c r="E383">
        <v>1001</v>
      </c>
      <c r="F383" t="s">
        <v>206</v>
      </c>
      <c r="G383">
        <v>16510</v>
      </c>
      <c r="H383" t="s">
        <v>1126</v>
      </c>
      <c r="I383" t="s">
        <v>1127</v>
      </c>
      <c r="J383">
        <v>1</v>
      </c>
      <c r="K383">
        <v>1</v>
      </c>
      <c r="L383">
        <v>1</v>
      </c>
      <c r="M383">
        <v>1</v>
      </c>
      <c r="N383">
        <v>1</v>
      </c>
      <c r="O383">
        <v>0</v>
      </c>
      <c r="P383">
        <v>31</v>
      </c>
      <c r="Q383">
        <v>31</v>
      </c>
      <c r="R383">
        <v>0</v>
      </c>
      <c r="S383">
        <v>1</v>
      </c>
      <c r="T383">
        <v>0</v>
      </c>
      <c r="U383" t="s">
        <v>9</v>
      </c>
      <c r="V383" t="s">
        <v>310</v>
      </c>
      <c r="W383" t="s">
        <v>5</v>
      </c>
    </row>
    <row r="384" spans="1:23" x14ac:dyDescent="0.25">
      <c r="A384">
        <v>1355</v>
      </c>
      <c r="B384" t="s">
        <v>321</v>
      </c>
      <c r="C384">
        <v>0</v>
      </c>
      <c r="D384" t="s">
        <v>80</v>
      </c>
      <c r="E384">
        <v>1263</v>
      </c>
      <c r="F384" t="s">
        <v>766</v>
      </c>
      <c r="G384">
        <v>1070</v>
      </c>
      <c r="H384" t="s">
        <v>1128</v>
      </c>
      <c r="I384" t="s">
        <v>174</v>
      </c>
      <c r="J384">
        <v>1</v>
      </c>
      <c r="K384">
        <v>1</v>
      </c>
      <c r="L384">
        <v>1</v>
      </c>
      <c r="M384">
        <v>1</v>
      </c>
      <c r="N384">
        <v>1</v>
      </c>
      <c r="O384">
        <v>0</v>
      </c>
      <c r="P384">
        <v>31</v>
      </c>
      <c r="Q384">
        <v>31</v>
      </c>
      <c r="R384">
        <v>0</v>
      </c>
      <c r="S384">
        <v>1</v>
      </c>
      <c r="T384">
        <v>0</v>
      </c>
      <c r="U384" t="s">
        <v>9</v>
      </c>
      <c r="V384" t="s">
        <v>310</v>
      </c>
      <c r="W384" t="s">
        <v>5</v>
      </c>
    </row>
    <row r="385" spans="1:23" x14ac:dyDescent="0.25">
      <c r="A385">
        <v>1365</v>
      </c>
      <c r="B385" t="s">
        <v>691</v>
      </c>
      <c r="C385">
        <v>0</v>
      </c>
      <c r="D385" t="s">
        <v>80</v>
      </c>
      <c r="E385">
        <v>1801</v>
      </c>
      <c r="F385" t="s">
        <v>123</v>
      </c>
      <c r="G385">
        <v>30216</v>
      </c>
      <c r="H385" t="s">
        <v>1129</v>
      </c>
      <c r="I385" t="s">
        <v>1130</v>
      </c>
      <c r="J385">
        <v>1</v>
      </c>
      <c r="K385">
        <v>1</v>
      </c>
      <c r="L385">
        <v>1</v>
      </c>
      <c r="M385">
        <v>1</v>
      </c>
      <c r="N385">
        <v>0.96799999999999997</v>
      </c>
      <c r="O385">
        <v>3.2000000000000001E-2</v>
      </c>
      <c r="P385">
        <v>31</v>
      </c>
      <c r="Q385">
        <v>31</v>
      </c>
      <c r="R385">
        <v>1</v>
      </c>
      <c r="S385">
        <v>1</v>
      </c>
      <c r="T385">
        <v>0</v>
      </c>
      <c r="U385" t="s">
        <v>9</v>
      </c>
      <c r="V385" t="s">
        <v>310</v>
      </c>
      <c r="W385" t="s">
        <v>5</v>
      </c>
    </row>
    <row r="386" spans="1:23" x14ac:dyDescent="0.25">
      <c r="A386">
        <v>1365</v>
      </c>
      <c r="B386" t="s">
        <v>691</v>
      </c>
      <c r="C386">
        <v>0</v>
      </c>
      <c r="D386" t="s">
        <v>80</v>
      </c>
      <c r="E386" t="s">
        <v>130</v>
      </c>
      <c r="F386" t="s">
        <v>131</v>
      </c>
      <c r="G386">
        <v>12837</v>
      </c>
      <c r="H386" t="s">
        <v>1131</v>
      </c>
      <c r="I386" t="s">
        <v>848</v>
      </c>
      <c r="J386">
        <v>1</v>
      </c>
      <c r="K386">
        <v>1</v>
      </c>
      <c r="L386">
        <v>1</v>
      </c>
      <c r="M386">
        <v>1</v>
      </c>
      <c r="N386">
        <v>1</v>
      </c>
      <c r="O386">
        <v>0</v>
      </c>
      <c r="P386">
        <v>31</v>
      </c>
      <c r="Q386">
        <v>31</v>
      </c>
      <c r="R386">
        <v>0</v>
      </c>
      <c r="S386">
        <v>1</v>
      </c>
      <c r="T386">
        <v>0</v>
      </c>
      <c r="U386" t="s">
        <v>9</v>
      </c>
      <c r="V386" t="s">
        <v>310</v>
      </c>
      <c r="W386" t="s">
        <v>5</v>
      </c>
    </row>
    <row r="387" spans="1:23" x14ac:dyDescent="0.25">
      <c r="A387">
        <v>1365</v>
      </c>
      <c r="B387" t="s">
        <v>691</v>
      </c>
      <c r="C387">
        <v>0</v>
      </c>
      <c r="D387" t="s">
        <v>80</v>
      </c>
      <c r="E387" t="s">
        <v>130</v>
      </c>
      <c r="F387" t="s">
        <v>131</v>
      </c>
      <c r="G387">
        <v>20915</v>
      </c>
      <c r="H387" t="s">
        <v>1126</v>
      </c>
      <c r="I387" t="s">
        <v>125</v>
      </c>
      <c r="J387">
        <v>1</v>
      </c>
      <c r="K387">
        <v>1</v>
      </c>
      <c r="L387">
        <v>1</v>
      </c>
      <c r="M387">
        <v>1</v>
      </c>
      <c r="N387">
        <v>1</v>
      </c>
      <c r="O387">
        <v>0</v>
      </c>
      <c r="P387">
        <v>31</v>
      </c>
      <c r="Q387">
        <v>31</v>
      </c>
      <c r="R387">
        <v>0</v>
      </c>
      <c r="S387">
        <v>1</v>
      </c>
      <c r="T387">
        <v>0</v>
      </c>
      <c r="U387" t="s">
        <v>9</v>
      </c>
      <c r="V387" t="s">
        <v>310</v>
      </c>
      <c r="W387" t="s">
        <v>5</v>
      </c>
    </row>
    <row r="388" spans="1:23" x14ac:dyDescent="0.25">
      <c r="A388">
        <v>1365</v>
      </c>
      <c r="B388" t="s">
        <v>691</v>
      </c>
      <c r="C388">
        <v>0</v>
      </c>
      <c r="D388" t="s">
        <v>80</v>
      </c>
      <c r="E388">
        <v>3001</v>
      </c>
      <c r="F388" t="s">
        <v>96</v>
      </c>
      <c r="G388">
        <v>335392</v>
      </c>
      <c r="H388" t="s">
        <v>1132</v>
      </c>
      <c r="I388" t="s">
        <v>405</v>
      </c>
      <c r="J388">
        <v>0.8</v>
      </c>
      <c r="K388">
        <v>0.85699999999999998</v>
      </c>
      <c r="L388">
        <v>0.8</v>
      </c>
      <c r="M388">
        <v>0.85699999999999998</v>
      </c>
      <c r="N388">
        <v>0.8</v>
      </c>
      <c r="O388">
        <v>0</v>
      </c>
      <c r="P388">
        <v>31</v>
      </c>
      <c r="Q388">
        <v>31</v>
      </c>
      <c r="R388">
        <v>0</v>
      </c>
      <c r="S388">
        <v>1</v>
      </c>
      <c r="T388">
        <v>0</v>
      </c>
      <c r="U388" t="s">
        <v>9</v>
      </c>
      <c r="V388" t="s">
        <v>310</v>
      </c>
      <c r="W388" t="s">
        <v>5</v>
      </c>
    </row>
    <row r="389" spans="1:23" x14ac:dyDescent="0.25">
      <c r="A389">
        <v>1365</v>
      </c>
      <c r="B389" t="s">
        <v>691</v>
      </c>
      <c r="C389">
        <v>0</v>
      </c>
      <c r="D389" t="s">
        <v>80</v>
      </c>
      <c r="E389">
        <v>3002</v>
      </c>
      <c r="F389" t="s">
        <v>162</v>
      </c>
      <c r="G389">
        <v>20610</v>
      </c>
      <c r="H389" t="s">
        <v>1133</v>
      </c>
      <c r="I389" t="s">
        <v>78</v>
      </c>
      <c r="J389">
        <v>1</v>
      </c>
      <c r="K389">
        <v>1</v>
      </c>
      <c r="L389">
        <v>1</v>
      </c>
      <c r="M389">
        <v>1</v>
      </c>
      <c r="N389">
        <v>0.22600000000000001</v>
      </c>
      <c r="O389">
        <v>0.77400000000000002</v>
      </c>
      <c r="P389">
        <v>31</v>
      </c>
      <c r="Q389">
        <v>31</v>
      </c>
      <c r="R389">
        <v>24</v>
      </c>
      <c r="S389">
        <v>1</v>
      </c>
      <c r="T389">
        <v>0</v>
      </c>
      <c r="U389" t="s">
        <v>9</v>
      </c>
      <c r="V389" t="s">
        <v>310</v>
      </c>
      <c r="W389" t="s">
        <v>5</v>
      </c>
    </row>
    <row r="390" spans="1:23" x14ac:dyDescent="0.25">
      <c r="A390">
        <v>1365</v>
      </c>
      <c r="B390" t="s">
        <v>691</v>
      </c>
      <c r="C390">
        <v>0</v>
      </c>
      <c r="D390" t="s">
        <v>80</v>
      </c>
      <c r="E390">
        <v>3002</v>
      </c>
      <c r="F390" t="s">
        <v>162</v>
      </c>
      <c r="G390">
        <v>31977</v>
      </c>
      <c r="H390" t="s">
        <v>1134</v>
      </c>
      <c r="I390" t="s">
        <v>1135</v>
      </c>
      <c r="J390">
        <v>0.8</v>
      </c>
      <c r="K390">
        <v>0.85699999999999998</v>
      </c>
      <c r="L390">
        <v>0.8</v>
      </c>
      <c r="M390">
        <v>0.85699999999999998</v>
      </c>
      <c r="N390">
        <v>0.8</v>
      </c>
      <c r="O390">
        <v>0</v>
      </c>
      <c r="P390">
        <v>31</v>
      </c>
      <c r="Q390">
        <v>31</v>
      </c>
      <c r="R390">
        <v>0</v>
      </c>
      <c r="S390">
        <v>1</v>
      </c>
      <c r="T390">
        <v>0</v>
      </c>
      <c r="U390" t="s">
        <v>9</v>
      </c>
      <c r="V390" t="s">
        <v>310</v>
      </c>
      <c r="W390" t="s">
        <v>5</v>
      </c>
    </row>
    <row r="391" spans="1:23" x14ac:dyDescent="0.25">
      <c r="A391">
        <v>1365</v>
      </c>
      <c r="B391" t="s">
        <v>691</v>
      </c>
      <c r="C391">
        <v>0</v>
      </c>
      <c r="D391" t="s">
        <v>80</v>
      </c>
      <c r="E391">
        <v>3003</v>
      </c>
      <c r="F391" t="s">
        <v>167</v>
      </c>
      <c r="G391">
        <v>13771</v>
      </c>
      <c r="H391" t="s">
        <v>138</v>
      </c>
      <c r="I391" t="s">
        <v>694</v>
      </c>
      <c r="J391">
        <v>0.8</v>
      </c>
      <c r="K391">
        <v>0.85699999999999998</v>
      </c>
      <c r="L391">
        <v>0.8</v>
      </c>
      <c r="M391">
        <v>0.85699999999999998</v>
      </c>
      <c r="N391">
        <v>0.8</v>
      </c>
      <c r="O391">
        <v>0</v>
      </c>
      <c r="P391">
        <v>31</v>
      </c>
      <c r="Q391">
        <v>31</v>
      </c>
      <c r="R391">
        <v>0</v>
      </c>
      <c r="S391">
        <v>1</v>
      </c>
      <c r="T391">
        <v>0</v>
      </c>
      <c r="U391" t="s">
        <v>9</v>
      </c>
      <c r="V391" t="s">
        <v>310</v>
      </c>
      <c r="W391" t="s">
        <v>5</v>
      </c>
    </row>
    <row r="392" spans="1:23" x14ac:dyDescent="0.25">
      <c r="A392">
        <v>1365</v>
      </c>
      <c r="B392" t="s">
        <v>691</v>
      </c>
      <c r="C392">
        <v>0</v>
      </c>
      <c r="D392" t="s">
        <v>80</v>
      </c>
      <c r="E392">
        <v>3008</v>
      </c>
      <c r="F392" t="s">
        <v>649</v>
      </c>
      <c r="G392">
        <v>30599</v>
      </c>
      <c r="H392" t="s">
        <v>1136</v>
      </c>
      <c r="I392" t="s">
        <v>225</v>
      </c>
      <c r="J392">
        <v>1</v>
      </c>
      <c r="K392">
        <v>1</v>
      </c>
      <c r="L392">
        <v>1</v>
      </c>
      <c r="M392">
        <v>1</v>
      </c>
      <c r="N392">
        <v>0.80600000000000005</v>
      </c>
      <c r="O392">
        <v>0.19400000000000001</v>
      </c>
      <c r="P392">
        <v>31</v>
      </c>
      <c r="Q392">
        <v>31</v>
      </c>
      <c r="R392">
        <v>6</v>
      </c>
      <c r="S392">
        <v>1</v>
      </c>
      <c r="T392">
        <v>0</v>
      </c>
      <c r="U392" t="s">
        <v>9</v>
      </c>
      <c r="V392" t="s">
        <v>310</v>
      </c>
      <c r="W392" t="s">
        <v>5</v>
      </c>
    </row>
    <row r="393" spans="1:23" x14ac:dyDescent="0.25">
      <c r="A393">
        <v>1365</v>
      </c>
      <c r="B393" t="s">
        <v>691</v>
      </c>
      <c r="C393">
        <v>0</v>
      </c>
      <c r="D393" t="s">
        <v>80</v>
      </c>
      <c r="E393">
        <v>3256</v>
      </c>
      <c r="F393" t="s">
        <v>92</v>
      </c>
      <c r="G393">
        <v>331290</v>
      </c>
      <c r="H393" t="s">
        <v>450</v>
      </c>
      <c r="I393" t="s">
        <v>1137</v>
      </c>
      <c r="J393">
        <v>0.5</v>
      </c>
      <c r="K393">
        <v>0.5</v>
      </c>
      <c r="L393">
        <v>0.5</v>
      </c>
      <c r="M393">
        <v>0.5</v>
      </c>
      <c r="N393">
        <v>0.5</v>
      </c>
      <c r="O393">
        <v>0</v>
      </c>
      <c r="P393">
        <v>31</v>
      </c>
      <c r="Q393">
        <v>31</v>
      </c>
      <c r="R393">
        <v>0</v>
      </c>
      <c r="S393">
        <v>1</v>
      </c>
      <c r="T393">
        <v>0</v>
      </c>
      <c r="U393" t="s">
        <v>9</v>
      </c>
      <c r="V393" t="s">
        <v>310</v>
      </c>
      <c r="W393" t="s">
        <v>5</v>
      </c>
    </row>
    <row r="394" spans="1:23" x14ac:dyDescent="0.25">
      <c r="A394">
        <v>1370</v>
      </c>
      <c r="B394" t="s">
        <v>1138</v>
      </c>
      <c r="C394">
        <v>0</v>
      </c>
      <c r="D394" t="s">
        <v>80</v>
      </c>
      <c r="E394">
        <v>3256</v>
      </c>
      <c r="F394" t="s">
        <v>92</v>
      </c>
      <c r="G394">
        <v>331290</v>
      </c>
      <c r="H394" t="s">
        <v>450</v>
      </c>
      <c r="I394" t="s">
        <v>1137</v>
      </c>
      <c r="J394">
        <v>0.5</v>
      </c>
      <c r="K394">
        <v>0.5</v>
      </c>
      <c r="L394">
        <v>0.5</v>
      </c>
      <c r="M394">
        <v>0.5</v>
      </c>
      <c r="N394">
        <v>0.5</v>
      </c>
      <c r="O394">
        <v>0</v>
      </c>
      <c r="P394">
        <v>0</v>
      </c>
      <c r="Q394">
        <v>0</v>
      </c>
      <c r="R394">
        <v>0</v>
      </c>
      <c r="S394">
        <v>0</v>
      </c>
      <c r="T394">
        <v>0</v>
      </c>
      <c r="U394" t="s">
        <v>9</v>
      </c>
      <c r="V394" t="s">
        <v>310</v>
      </c>
      <c r="W394" t="s">
        <v>5</v>
      </c>
    </row>
    <row r="395" spans="1:23" x14ac:dyDescent="0.25">
      <c r="A395">
        <v>1360</v>
      </c>
      <c r="B395" t="s">
        <v>496</v>
      </c>
      <c r="C395">
        <v>0</v>
      </c>
      <c r="D395" t="s">
        <v>80</v>
      </c>
      <c r="E395">
        <v>2616</v>
      </c>
      <c r="F395" t="s">
        <v>1423</v>
      </c>
      <c r="G395">
        <v>335734</v>
      </c>
      <c r="H395" t="s">
        <v>1426</v>
      </c>
      <c r="I395" t="s">
        <v>807</v>
      </c>
      <c r="J395">
        <v>1</v>
      </c>
      <c r="K395">
        <v>1</v>
      </c>
      <c r="L395">
        <v>1</v>
      </c>
      <c r="M395">
        <v>1</v>
      </c>
      <c r="N395">
        <v>0.96799999999999997</v>
      </c>
      <c r="O395">
        <v>3.2000000000000001E-2</v>
      </c>
      <c r="P395">
        <v>31</v>
      </c>
      <c r="Q395">
        <v>31</v>
      </c>
      <c r="R395">
        <v>1</v>
      </c>
      <c r="S395">
        <v>1</v>
      </c>
      <c r="T395">
        <v>0</v>
      </c>
      <c r="U395" t="s">
        <v>10</v>
      </c>
      <c r="V395" t="s">
        <v>310</v>
      </c>
      <c r="W395" t="s">
        <v>5</v>
      </c>
    </row>
    <row r="396" spans="1:23" x14ac:dyDescent="0.25">
      <c r="A396">
        <v>1020</v>
      </c>
      <c r="B396" t="s">
        <v>369</v>
      </c>
      <c r="C396">
        <v>0</v>
      </c>
      <c r="D396" t="s">
        <v>80</v>
      </c>
      <c r="E396">
        <v>5715</v>
      </c>
      <c r="F396" t="s">
        <v>1614</v>
      </c>
      <c r="G396">
        <v>27142</v>
      </c>
      <c r="H396" t="s">
        <v>1615</v>
      </c>
      <c r="I396" t="s">
        <v>1207</v>
      </c>
      <c r="J396">
        <v>0.5</v>
      </c>
      <c r="K396">
        <v>0.5</v>
      </c>
      <c r="L396">
        <v>0.5</v>
      </c>
      <c r="M396">
        <v>0.5</v>
      </c>
      <c r="N396">
        <v>0.5</v>
      </c>
      <c r="O396">
        <v>0</v>
      </c>
      <c r="P396">
        <v>31</v>
      </c>
      <c r="Q396">
        <v>31</v>
      </c>
      <c r="R396">
        <v>0</v>
      </c>
      <c r="S396">
        <v>1</v>
      </c>
      <c r="T396">
        <v>0</v>
      </c>
      <c r="U396" t="s">
        <v>14</v>
      </c>
      <c r="V396" t="s">
        <v>310</v>
      </c>
      <c r="W396" t="s">
        <v>5</v>
      </c>
    </row>
    <row r="397" spans="1:23" x14ac:dyDescent="0.25">
      <c r="A397">
        <v>1151</v>
      </c>
      <c r="B397" t="s">
        <v>481</v>
      </c>
      <c r="C397">
        <v>0</v>
      </c>
      <c r="D397" t="s">
        <v>80</v>
      </c>
      <c r="E397">
        <v>4302</v>
      </c>
      <c r="F397" t="s">
        <v>1604</v>
      </c>
      <c r="G397">
        <v>333014</v>
      </c>
      <c r="H397" t="s">
        <v>1613</v>
      </c>
      <c r="I397" t="s">
        <v>405</v>
      </c>
      <c r="J397">
        <v>9.7000000000000003E-2</v>
      </c>
      <c r="K397">
        <v>9.7000000000000003E-2</v>
      </c>
      <c r="L397">
        <v>9.7000000000000003E-2</v>
      </c>
      <c r="M397">
        <v>9.7000000000000003E-2</v>
      </c>
      <c r="N397">
        <v>9.7000000000000003E-2</v>
      </c>
      <c r="O397">
        <v>0</v>
      </c>
      <c r="P397">
        <v>3</v>
      </c>
      <c r="Q397">
        <v>3</v>
      </c>
      <c r="R397">
        <v>0</v>
      </c>
      <c r="S397">
        <v>1</v>
      </c>
      <c r="T397">
        <v>0</v>
      </c>
      <c r="U397" t="s">
        <v>14</v>
      </c>
      <c r="V397" t="s">
        <v>310</v>
      </c>
      <c r="W397" t="s">
        <v>5</v>
      </c>
    </row>
    <row r="398" spans="1:23" x14ac:dyDescent="0.25">
      <c r="A398">
        <v>1355</v>
      </c>
      <c r="B398" t="s">
        <v>321</v>
      </c>
      <c r="C398">
        <v>0</v>
      </c>
      <c r="D398" t="s">
        <v>80</v>
      </c>
      <c r="E398">
        <v>5715</v>
      </c>
      <c r="F398" t="s">
        <v>1614</v>
      </c>
      <c r="G398">
        <v>27142</v>
      </c>
      <c r="H398" t="s">
        <v>1615</v>
      </c>
      <c r="I398" t="s">
        <v>1207</v>
      </c>
      <c r="J398">
        <v>0.5</v>
      </c>
      <c r="K398">
        <v>0.5</v>
      </c>
      <c r="L398">
        <v>0.5</v>
      </c>
      <c r="M398">
        <v>0.5</v>
      </c>
      <c r="N398">
        <v>0.5</v>
      </c>
      <c r="O398">
        <v>0</v>
      </c>
      <c r="P398">
        <v>0</v>
      </c>
      <c r="Q398">
        <v>0</v>
      </c>
      <c r="R398">
        <v>0</v>
      </c>
      <c r="S398">
        <v>0</v>
      </c>
      <c r="T398">
        <v>0</v>
      </c>
      <c r="U398" t="s">
        <v>14</v>
      </c>
      <c r="V398" t="s">
        <v>310</v>
      </c>
      <c r="W398" t="s">
        <v>5</v>
      </c>
    </row>
    <row r="399" spans="1:23" x14ac:dyDescent="0.25">
      <c r="A399">
        <v>1365</v>
      </c>
      <c r="B399" t="s">
        <v>691</v>
      </c>
      <c r="C399">
        <v>0</v>
      </c>
      <c r="D399" t="s">
        <v>80</v>
      </c>
      <c r="E399">
        <v>4302</v>
      </c>
      <c r="F399" t="s">
        <v>1604</v>
      </c>
      <c r="G399">
        <v>30293</v>
      </c>
      <c r="H399" t="s">
        <v>1621</v>
      </c>
      <c r="I399" t="s">
        <v>1622</v>
      </c>
      <c r="J399">
        <v>0.7</v>
      </c>
      <c r="K399">
        <v>0.7</v>
      </c>
      <c r="L399">
        <v>0.7</v>
      </c>
      <c r="M399">
        <v>0.7</v>
      </c>
      <c r="N399">
        <v>0.7</v>
      </c>
      <c r="O399">
        <v>0</v>
      </c>
      <c r="P399">
        <v>31</v>
      </c>
      <c r="Q399">
        <v>31</v>
      </c>
      <c r="R399">
        <v>0</v>
      </c>
      <c r="S399">
        <v>1</v>
      </c>
      <c r="T399">
        <v>0</v>
      </c>
      <c r="U399" t="s">
        <v>14</v>
      </c>
      <c r="V399" t="s">
        <v>310</v>
      </c>
      <c r="W399" t="s">
        <v>5</v>
      </c>
    </row>
    <row r="400" spans="1:23" x14ac:dyDescent="0.25">
      <c r="A400">
        <v>1370</v>
      </c>
      <c r="B400" t="s">
        <v>1138</v>
      </c>
      <c r="C400">
        <v>0</v>
      </c>
      <c r="D400" t="s">
        <v>80</v>
      </c>
      <c r="E400">
        <v>4302</v>
      </c>
      <c r="F400" t="s">
        <v>1604</v>
      </c>
      <c r="G400">
        <v>30293</v>
      </c>
      <c r="H400" t="s">
        <v>1621</v>
      </c>
      <c r="I400" t="s">
        <v>1622</v>
      </c>
      <c r="J400">
        <v>0.3</v>
      </c>
      <c r="K400">
        <v>0.3</v>
      </c>
      <c r="L400">
        <v>0.3</v>
      </c>
      <c r="M400">
        <v>0.3</v>
      </c>
      <c r="N400">
        <v>0.3</v>
      </c>
      <c r="O400">
        <v>0</v>
      </c>
      <c r="P400">
        <v>0</v>
      </c>
      <c r="Q400">
        <v>0</v>
      </c>
      <c r="R400">
        <v>0</v>
      </c>
      <c r="S400">
        <v>0</v>
      </c>
      <c r="T400">
        <v>0</v>
      </c>
      <c r="U400" t="s">
        <v>14</v>
      </c>
      <c r="V400" t="s">
        <v>310</v>
      </c>
      <c r="W400" t="s">
        <v>5</v>
      </c>
    </row>
    <row r="401" spans="1:23" x14ac:dyDescent="0.25">
      <c r="A401">
        <v>201</v>
      </c>
      <c r="B401" t="s">
        <v>392</v>
      </c>
      <c r="C401">
        <v>0</v>
      </c>
      <c r="D401" t="s">
        <v>80</v>
      </c>
      <c r="E401">
        <v>1361</v>
      </c>
      <c r="F401" t="s">
        <v>81</v>
      </c>
      <c r="G401">
        <v>333138</v>
      </c>
      <c r="H401" t="s">
        <v>393</v>
      </c>
      <c r="I401" t="s">
        <v>122</v>
      </c>
      <c r="J401">
        <v>1</v>
      </c>
      <c r="K401">
        <v>1</v>
      </c>
      <c r="L401">
        <v>1</v>
      </c>
      <c r="M401">
        <v>1</v>
      </c>
      <c r="N401">
        <v>1</v>
      </c>
      <c r="O401">
        <v>0</v>
      </c>
      <c r="P401">
        <v>31</v>
      </c>
      <c r="Q401">
        <v>31</v>
      </c>
      <c r="R401">
        <v>0</v>
      </c>
      <c r="S401">
        <v>1</v>
      </c>
      <c r="T401">
        <v>0</v>
      </c>
      <c r="U401" t="s">
        <v>8</v>
      </c>
      <c r="V401" t="s">
        <v>311</v>
      </c>
      <c r="W401" t="s">
        <v>5</v>
      </c>
    </row>
    <row r="402" spans="1:23" x14ac:dyDescent="0.25">
      <c r="A402">
        <v>201</v>
      </c>
      <c r="B402" t="s">
        <v>392</v>
      </c>
      <c r="C402">
        <v>0</v>
      </c>
      <c r="D402" t="s">
        <v>80</v>
      </c>
      <c r="E402">
        <v>1361</v>
      </c>
      <c r="F402" t="s">
        <v>81</v>
      </c>
      <c r="G402">
        <v>335905</v>
      </c>
      <c r="H402" t="s">
        <v>394</v>
      </c>
      <c r="I402" t="s">
        <v>395</v>
      </c>
      <c r="J402">
        <v>1</v>
      </c>
      <c r="K402">
        <v>1</v>
      </c>
      <c r="L402">
        <v>1</v>
      </c>
      <c r="M402">
        <v>1</v>
      </c>
      <c r="N402">
        <v>1</v>
      </c>
      <c r="O402">
        <v>0</v>
      </c>
      <c r="P402">
        <v>31</v>
      </c>
      <c r="Q402">
        <v>31</v>
      </c>
      <c r="R402">
        <v>0</v>
      </c>
      <c r="S402">
        <v>1</v>
      </c>
      <c r="T402">
        <v>0</v>
      </c>
      <c r="U402" t="s">
        <v>8</v>
      </c>
      <c r="V402" t="s">
        <v>311</v>
      </c>
      <c r="W402" t="s">
        <v>5</v>
      </c>
    </row>
    <row r="403" spans="1:23" x14ac:dyDescent="0.25">
      <c r="A403">
        <v>201</v>
      </c>
      <c r="B403" t="s">
        <v>392</v>
      </c>
      <c r="C403">
        <v>0</v>
      </c>
      <c r="D403" t="s">
        <v>80</v>
      </c>
      <c r="E403">
        <v>1363</v>
      </c>
      <c r="F403" t="s">
        <v>396</v>
      </c>
      <c r="G403">
        <v>10729</v>
      </c>
      <c r="H403" t="s">
        <v>397</v>
      </c>
      <c r="I403" t="s">
        <v>398</v>
      </c>
      <c r="J403">
        <v>1</v>
      </c>
      <c r="K403">
        <v>1</v>
      </c>
      <c r="L403">
        <v>1</v>
      </c>
      <c r="M403">
        <v>1</v>
      </c>
      <c r="N403">
        <v>1</v>
      </c>
      <c r="O403">
        <v>0</v>
      </c>
      <c r="P403">
        <v>31</v>
      </c>
      <c r="Q403">
        <v>31</v>
      </c>
      <c r="R403">
        <v>0</v>
      </c>
      <c r="S403">
        <v>1</v>
      </c>
      <c r="T403">
        <v>0</v>
      </c>
      <c r="U403" t="s">
        <v>8</v>
      </c>
      <c r="V403" t="s">
        <v>311</v>
      </c>
      <c r="W403" t="s">
        <v>5</v>
      </c>
    </row>
    <row r="404" spans="1:23" x14ac:dyDescent="0.25">
      <c r="A404">
        <v>201</v>
      </c>
      <c r="B404" t="s">
        <v>392</v>
      </c>
      <c r="C404">
        <v>0</v>
      </c>
      <c r="D404" t="s">
        <v>80</v>
      </c>
      <c r="E404">
        <v>1363</v>
      </c>
      <c r="F404" t="s">
        <v>396</v>
      </c>
      <c r="G404">
        <v>17218</v>
      </c>
      <c r="H404" t="s">
        <v>399</v>
      </c>
      <c r="I404" t="s">
        <v>400</v>
      </c>
      <c r="J404">
        <v>1</v>
      </c>
      <c r="K404">
        <v>1</v>
      </c>
      <c r="L404">
        <v>1</v>
      </c>
      <c r="M404">
        <v>1</v>
      </c>
      <c r="N404">
        <v>1</v>
      </c>
      <c r="O404">
        <v>0</v>
      </c>
      <c r="P404">
        <v>31</v>
      </c>
      <c r="Q404">
        <v>31</v>
      </c>
      <c r="R404">
        <v>0</v>
      </c>
      <c r="S404">
        <v>1</v>
      </c>
      <c r="T404">
        <v>0</v>
      </c>
      <c r="U404" t="s">
        <v>8</v>
      </c>
      <c r="V404" t="s">
        <v>311</v>
      </c>
      <c r="W404" t="s">
        <v>5</v>
      </c>
    </row>
    <row r="405" spans="1:23" x14ac:dyDescent="0.25">
      <c r="A405">
        <v>201</v>
      </c>
      <c r="B405" t="s">
        <v>392</v>
      </c>
      <c r="C405">
        <v>12</v>
      </c>
      <c r="D405" t="s">
        <v>88</v>
      </c>
      <c r="E405">
        <v>1423</v>
      </c>
      <c r="F405" t="s">
        <v>76</v>
      </c>
      <c r="G405">
        <v>346640</v>
      </c>
      <c r="H405" t="s">
        <v>89</v>
      </c>
      <c r="I405" t="s">
        <v>90</v>
      </c>
      <c r="J405">
        <v>0.4</v>
      </c>
      <c r="K405">
        <v>0.42899999999999999</v>
      </c>
      <c r="L405">
        <v>0.4</v>
      </c>
      <c r="M405">
        <v>0.42899999999999999</v>
      </c>
      <c r="N405">
        <v>0.4</v>
      </c>
      <c r="O405">
        <v>0</v>
      </c>
      <c r="P405">
        <v>31</v>
      </c>
      <c r="Q405">
        <v>31</v>
      </c>
      <c r="R405">
        <v>0</v>
      </c>
      <c r="S405">
        <v>1</v>
      </c>
      <c r="T405">
        <v>0</v>
      </c>
      <c r="U405" t="s">
        <v>8</v>
      </c>
      <c r="V405" t="s">
        <v>311</v>
      </c>
      <c r="W405" t="s">
        <v>5</v>
      </c>
    </row>
    <row r="406" spans="1:23" x14ac:dyDescent="0.25">
      <c r="A406">
        <v>7151</v>
      </c>
      <c r="B406" t="s">
        <v>517</v>
      </c>
      <c r="C406">
        <v>0</v>
      </c>
      <c r="D406" t="s">
        <v>80</v>
      </c>
      <c r="E406">
        <v>1326</v>
      </c>
      <c r="F406" t="s">
        <v>434</v>
      </c>
      <c r="G406">
        <v>340790</v>
      </c>
      <c r="H406" t="s">
        <v>482</v>
      </c>
      <c r="I406" t="s">
        <v>483</v>
      </c>
      <c r="J406">
        <v>0.90300000000000002</v>
      </c>
      <c r="K406">
        <v>0.90300000000000002</v>
      </c>
      <c r="L406">
        <v>0.90300000000000002</v>
      </c>
      <c r="M406">
        <v>0.90300000000000002</v>
      </c>
      <c r="N406">
        <v>0.90300000000000002</v>
      </c>
      <c r="O406">
        <v>0</v>
      </c>
      <c r="P406">
        <v>28</v>
      </c>
      <c r="Q406">
        <v>28</v>
      </c>
      <c r="R406">
        <v>0</v>
      </c>
      <c r="S406">
        <v>1</v>
      </c>
      <c r="T406">
        <v>0</v>
      </c>
      <c r="U406" t="s">
        <v>8</v>
      </c>
      <c r="V406" t="s">
        <v>311</v>
      </c>
      <c r="W406" t="s">
        <v>5</v>
      </c>
    </row>
    <row r="407" spans="1:23" x14ac:dyDescent="0.25">
      <c r="A407">
        <v>201</v>
      </c>
      <c r="B407" t="s">
        <v>392</v>
      </c>
      <c r="C407">
        <v>0</v>
      </c>
      <c r="D407" t="s">
        <v>80</v>
      </c>
      <c r="E407">
        <v>1001</v>
      </c>
      <c r="F407" t="s">
        <v>206</v>
      </c>
      <c r="G407">
        <v>15890</v>
      </c>
      <c r="H407" t="s">
        <v>771</v>
      </c>
      <c r="I407" t="s">
        <v>593</v>
      </c>
      <c r="J407">
        <v>1</v>
      </c>
      <c r="K407">
        <v>1</v>
      </c>
      <c r="L407">
        <v>1</v>
      </c>
      <c r="M407">
        <v>1</v>
      </c>
      <c r="N407">
        <v>1</v>
      </c>
      <c r="O407">
        <v>0</v>
      </c>
      <c r="P407">
        <v>31</v>
      </c>
      <c r="Q407">
        <v>31</v>
      </c>
      <c r="R407">
        <v>0</v>
      </c>
      <c r="S407">
        <v>1</v>
      </c>
      <c r="T407">
        <v>0</v>
      </c>
      <c r="U407" t="s">
        <v>9</v>
      </c>
      <c r="V407" t="s">
        <v>311</v>
      </c>
      <c r="W407" t="s">
        <v>5</v>
      </c>
    </row>
    <row r="408" spans="1:23" x14ac:dyDescent="0.25">
      <c r="A408">
        <v>4151</v>
      </c>
      <c r="B408" t="s">
        <v>692</v>
      </c>
      <c r="C408">
        <v>0</v>
      </c>
      <c r="D408" t="s">
        <v>80</v>
      </c>
      <c r="E408">
        <v>1801</v>
      </c>
      <c r="F408" t="s">
        <v>123</v>
      </c>
      <c r="G408">
        <v>330887</v>
      </c>
      <c r="H408" t="s">
        <v>1152</v>
      </c>
      <c r="I408" t="s">
        <v>242</v>
      </c>
      <c r="J408">
        <v>1</v>
      </c>
      <c r="K408">
        <v>1</v>
      </c>
      <c r="L408">
        <v>1</v>
      </c>
      <c r="M408">
        <v>1</v>
      </c>
      <c r="N408">
        <v>1</v>
      </c>
      <c r="O408">
        <v>0</v>
      </c>
      <c r="P408">
        <v>31</v>
      </c>
      <c r="Q408">
        <v>31</v>
      </c>
      <c r="R408">
        <v>0</v>
      </c>
      <c r="S408">
        <v>1</v>
      </c>
      <c r="T408">
        <v>0</v>
      </c>
      <c r="U408" t="s">
        <v>9</v>
      </c>
      <c r="V408" t="s">
        <v>311</v>
      </c>
      <c r="W408" t="s">
        <v>5</v>
      </c>
    </row>
    <row r="409" spans="1:23" x14ac:dyDescent="0.25">
      <c r="A409">
        <v>4151</v>
      </c>
      <c r="B409" t="s">
        <v>692</v>
      </c>
      <c r="C409">
        <v>0</v>
      </c>
      <c r="D409" t="s">
        <v>80</v>
      </c>
      <c r="E409" t="s">
        <v>126</v>
      </c>
      <c r="F409" t="s">
        <v>127</v>
      </c>
      <c r="G409">
        <v>332634</v>
      </c>
      <c r="H409" t="s">
        <v>1153</v>
      </c>
      <c r="I409" t="s">
        <v>391</v>
      </c>
      <c r="J409">
        <v>1</v>
      </c>
      <c r="K409">
        <v>1</v>
      </c>
      <c r="L409">
        <v>1</v>
      </c>
      <c r="M409">
        <v>1</v>
      </c>
      <c r="N409">
        <v>0</v>
      </c>
      <c r="O409">
        <v>1</v>
      </c>
      <c r="P409">
        <v>31</v>
      </c>
      <c r="Q409">
        <v>31</v>
      </c>
      <c r="R409">
        <v>31</v>
      </c>
      <c r="S409">
        <v>1</v>
      </c>
      <c r="T409">
        <v>0</v>
      </c>
      <c r="U409" t="s">
        <v>9</v>
      </c>
      <c r="V409" t="s">
        <v>311</v>
      </c>
      <c r="W409" t="s">
        <v>5</v>
      </c>
    </row>
    <row r="410" spans="1:23" x14ac:dyDescent="0.25">
      <c r="A410">
        <v>4151</v>
      </c>
      <c r="B410" t="s">
        <v>692</v>
      </c>
      <c r="C410">
        <v>0</v>
      </c>
      <c r="D410" t="s">
        <v>80</v>
      </c>
      <c r="E410" t="s">
        <v>126</v>
      </c>
      <c r="F410" t="s">
        <v>127</v>
      </c>
      <c r="G410">
        <v>337252</v>
      </c>
      <c r="H410" t="s">
        <v>812</v>
      </c>
      <c r="I410" t="s">
        <v>211</v>
      </c>
      <c r="J410">
        <v>1</v>
      </c>
      <c r="K410">
        <v>1</v>
      </c>
      <c r="L410">
        <v>1</v>
      </c>
      <c r="M410">
        <v>1</v>
      </c>
      <c r="N410">
        <v>1</v>
      </c>
      <c r="O410">
        <v>0</v>
      </c>
      <c r="P410">
        <v>31</v>
      </c>
      <c r="Q410">
        <v>31</v>
      </c>
      <c r="R410">
        <v>0</v>
      </c>
      <c r="S410">
        <v>1</v>
      </c>
      <c r="T410">
        <v>0</v>
      </c>
      <c r="U410" t="s">
        <v>9</v>
      </c>
      <c r="V410" t="s">
        <v>311</v>
      </c>
      <c r="W410" t="s">
        <v>5</v>
      </c>
    </row>
    <row r="411" spans="1:23" x14ac:dyDescent="0.25">
      <c r="A411">
        <v>4151</v>
      </c>
      <c r="B411" t="s">
        <v>692</v>
      </c>
      <c r="C411">
        <v>0</v>
      </c>
      <c r="D411" t="s">
        <v>80</v>
      </c>
      <c r="E411" t="s">
        <v>130</v>
      </c>
      <c r="F411" t="s">
        <v>131</v>
      </c>
      <c r="G411">
        <v>16907</v>
      </c>
      <c r="H411" t="s">
        <v>1154</v>
      </c>
      <c r="I411" t="s">
        <v>779</v>
      </c>
      <c r="J411">
        <v>1</v>
      </c>
      <c r="K411">
        <v>1</v>
      </c>
      <c r="L411">
        <v>1</v>
      </c>
      <c r="M411">
        <v>1</v>
      </c>
      <c r="N411">
        <v>1</v>
      </c>
      <c r="O411">
        <v>0</v>
      </c>
      <c r="P411">
        <v>31</v>
      </c>
      <c r="Q411">
        <v>31</v>
      </c>
      <c r="R411">
        <v>0</v>
      </c>
      <c r="S411">
        <v>1</v>
      </c>
      <c r="T411">
        <v>0</v>
      </c>
      <c r="U411" t="s">
        <v>9</v>
      </c>
      <c r="V411" t="s">
        <v>311</v>
      </c>
      <c r="W411" t="s">
        <v>5</v>
      </c>
    </row>
    <row r="412" spans="1:23" x14ac:dyDescent="0.25">
      <c r="A412">
        <v>4151</v>
      </c>
      <c r="B412" t="s">
        <v>692</v>
      </c>
      <c r="C412">
        <v>0</v>
      </c>
      <c r="D412" t="s">
        <v>80</v>
      </c>
      <c r="E412" t="s">
        <v>130</v>
      </c>
      <c r="F412" t="s">
        <v>131</v>
      </c>
      <c r="G412">
        <v>19483</v>
      </c>
      <c r="H412" t="s">
        <v>1155</v>
      </c>
      <c r="I412" t="s">
        <v>122</v>
      </c>
      <c r="J412">
        <v>1</v>
      </c>
      <c r="K412">
        <v>1</v>
      </c>
      <c r="L412">
        <v>1</v>
      </c>
      <c r="M412">
        <v>1</v>
      </c>
      <c r="N412">
        <v>0</v>
      </c>
      <c r="O412">
        <v>1</v>
      </c>
      <c r="P412">
        <v>31</v>
      </c>
      <c r="Q412">
        <v>31</v>
      </c>
      <c r="R412">
        <v>31</v>
      </c>
      <c r="S412">
        <v>1</v>
      </c>
      <c r="T412">
        <v>0</v>
      </c>
      <c r="U412" t="s">
        <v>9</v>
      </c>
      <c r="V412" t="s">
        <v>311</v>
      </c>
      <c r="W412" t="s">
        <v>5</v>
      </c>
    </row>
    <row r="413" spans="1:23" x14ac:dyDescent="0.25">
      <c r="A413">
        <v>4151</v>
      </c>
      <c r="B413" t="s">
        <v>692</v>
      </c>
      <c r="C413">
        <v>0</v>
      </c>
      <c r="D413" t="s">
        <v>80</v>
      </c>
      <c r="E413" t="s">
        <v>130</v>
      </c>
      <c r="F413" t="s">
        <v>131</v>
      </c>
      <c r="G413">
        <v>22820</v>
      </c>
      <c r="H413" t="s">
        <v>890</v>
      </c>
      <c r="I413" t="s">
        <v>261</v>
      </c>
      <c r="J413">
        <v>1</v>
      </c>
      <c r="K413">
        <v>1</v>
      </c>
      <c r="L413">
        <v>1</v>
      </c>
      <c r="M413">
        <v>1</v>
      </c>
      <c r="N413">
        <v>1</v>
      </c>
      <c r="O413">
        <v>0</v>
      </c>
      <c r="P413">
        <v>31</v>
      </c>
      <c r="Q413">
        <v>31</v>
      </c>
      <c r="R413">
        <v>0</v>
      </c>
      <c r="S413">
        <v>1</v>
      </c>
      <c r="T413">
        <v>0</v>
      </c>
      <c r="U413" t="s">
        <v>9</v>
      </c>
      <c r="V413" t="s">
        <v>311</v>
      </c>
      <c r="W413" t="s">
        <v>5</v>
      </c>
    </row>
    <row r="414" spans="1:23" x14ac:dyDescent="0.25">
      <c r="A414">
        <v>4151</v>
      </c>
      <c r="B414" t="s">
        <v>692</v>
      </c>
      <c r="C414">
        <v>0</v>
      </c>
      <c r="D414" t="s">
        <v>80</v>
      </c>
      <c r="E414" t="s">
        <v>109</v>
      </c>
      <c r="F414" t="s">
        <v>110</v>
      </c>
      <c r="G414">
        <v>24836</v>
      </c>
      <c r="H414" t="s">
        <v>1156</v>
      </c>
      <c r="I414" t="s">
        <v>125</v>
      </c>
      <c r="J414">
        <v>1</v>
      </c>
      <c r="K414">
        <v>1</v>
      </c>
      <c r="L414">
        <v>1</v>
      </c>
      <c r="M414">
        <v>1</v>
      </c>
      <c r="N414">
        <v>1</v>
      </c>
      <c r="O414">
        <v>0</v>
      </c>
      <c r="P414">
        <v>31</v>
      </c>
      <c r="Q414">
        <v>31</v>
      </c>
      <c r="R414">
        <v>0</v>
      </c>
      <c r="S414">
        <v>1</v>
      </c>
      <c r="T414">
        <v>0</v>
      </c>
      <c r="U414" t="s">
        <v>9</v>
      </c>
      <c r="V414" t="s">
        <v>311</v>
      </c>
      <c r="W414" t="s">
        <v>5</v>
      </c>
    </row>
    <row r="415" spans="1:23" x14ac:dyDescent="0.25">
      <c r="A415">
        <v>4151</v>
      </c>
      <c r="B415" t="s">
        <v>692</v>
      </c>
      <c r="C415">
        <v>0</v>
      </c>
      <c r="D415" t="s">
        <v>80</v>
      </c>
      <c r="E415" t="s">
        <v>109</v>
      </c>
      <c r="F415" t="s">
        <v>110</v>
      </c>
      <c r="G415">
        <v>32288</v>
      </c>
      <c r="H415" t="s">
        <v>1157</v>
      </c>
      <c r="I415" t="s">
        <v>480</v>
      </c>
      <c r="J415">
        <v>1</v>
      </c>
      <c r="K415">
        <v>1</v>
      </c>
      <c r="L415">
        <v>1</v>
      </c>
      <c r="M415">
        <v>1</v>
      </c>
      <c r="N415">
        <v>1</v>
      </c>
      <c r="O415">
        <v>0</v>
      </c>
      <c r="P415">
        <v>31</v>
      </c>
      <c r="Q415">
        <v>31</v>
      </c>
      <c r="R415">
        <v>0</v>
      </c>
      <c r="S415">
        <v>1</v>
      </c>
      <c r="T415">
        <v>0</v>
      </c>
      <c r="U415" t="s">
        <v>9</v>
      </c>
      <c r="V415" t="s">
        <v>311</v>
      </c>
      <c r="W415" t="s">
        <v>5</v>
      </c>
    </row>
    <row r="416" spans="1:23" x14ac:dyDescent="0.25">
      <c r="A416">
        <v>4151</v>
      </c>
      <c r="B416" t="s">
        <v>692</v>
      </c>
      <c r="C416">
        <v>0</v>
      </c>
      <c r="D416" t="s">
        <v>80</v>
      </c>
      <c r="E416" t="s">
        <v>109</v>
      </c>
      <c r="F416" t="s">
        <v>110</v>
      </c>
      <c r="G416">
        <v>330876</v>
      </c>
      <c r="H416" t="s">
        <v>1158</v>
      </c>
      <c r="I416" t="s">
        <v>770</v>
      </c>
      <c r="J416">
        <v>1</v>
      </c>
      <c r="K416">
        <v>1</v>
      </c>
      <c r="L416">
        <v>1</v>
      </c>
      <c r="M416">
        <v>1</v>
      </c>
      <c r="N416">
        <v>1</v>
      </c>
      <c r="O416">
        <v>0</v>
      </c>
      <c r="P416">
        <v>31</v>
      </c>
      <c r="Q416">
        <v>31</v>
      </c>
      <c r="R416">
        <v>0</v>
      </c>
      <c r="S416">
        <v>1</v>
      </c>
      <c r="T416">
        <v>0</v>
      </c>
      <c r="U416" t="s">
        <v>9</v>
      </c>
      <c r="V416" t="s">
        <v>311</v>
      </c>
      <c r="W416" t="s">
        <v>5</v>
      </c>
    </row>
    <row r="417" spans="1:23" x14ac:dyDescent="0.25">
      <c r="A417">
        <v>4151</v>
      </c>
      <c r="B417" t="s">
        <v>692</v>
      </c>
      <c r="C417">
        <v>0</v>
      </c>
      <c r="D417" t="s">
        <v>80</v>
      </c>
      <c r="E417" t="s">
        <v>109</v>
      </c>
      <c r="F417" t="s">
        <v>110</v>
      </c>
      <c r="G417">
        <v>332485</v>
      </c>
      <c r="H417" t="s">
        <v>1159</v>
      </c>
      <c r="I417" t="s">
        <v>395</v>
      </c>
      <c r="J417">
        <v>0.8</v>
      </c>
      <c r="K417">
        <v>0.85699999999999998</v>
      </c>
      <c r="L417">
        <v>0.8</v>
      </c>
      <c r="M417">
        <v>0.85699999999999998</v>
      </c>
      <c r="N417">
        <v>0.8</v>
      </c>
      <c r="O417">
        <v>0</v>
      </c>
      <c r="P417">
        <v>31</v>
      </c>
      <c r="Q417">
        <v>31</v>
      </c>
      <c r="R417">
        <v>0</v>
      </c>
      <c r="S417">
        <v>1</v>
      </c>
      <c r="T417">
        <v>0</v>
      </c>
      <c r="U417" t="s">
        <v>9</v>
      </c>
      <c r="V417" t="s">
        <v>311</v>
      </c>
      <c r="W417" t="s">
        <v>5</v>
      </c>
    </row>
    <row r="418" spans="1:23" x14ac:dyDescent="0.25">
      <c r="A418">
        <v>4151</v>
      </c>
      <c r="B418" t="s">
        <v>692</v>
      </c>
      <c r="C418">
        <v>0</v>
      </c>
      <c r="D418" t="s">
        <v>80</v>
      </c>
      <c r="E418" t="s">
        <v>109</v>
      </c>
      <c r="F418" t="s">
        <v>110</v>
      </c>
      <c r="G418">
        <v>334651</v>
      </c>
      <c r="H418" t="s">
        <v>1160</v>
      </c>
      <c r="I418" t="s">
        <v>941</v>
      </c>
      <c r="J418">
        <v>1</v>
      </c>
      <c r="K418">
        <v>1</v>
      </c>
      <c r="L418">
        <v>1</v>
      </c>
      <c r="M418">
        <v>1</v>
      </c>
      <c r="N418">
        <v>1</v>
      </c>
      <c r="O418">
        <v>0</v>
      </c>
      <c r="P418">
        <v>31</v>
      </c>
      <c r="Q418">
        <v>31</v>
      </c>
      <c r="R418">
        <v>0</v>
      </c>
      <c r="S418">
        <v>1</v>
      </c>
      <c r="T418">
        <v>0</v>
      </c>
      <c r="U418" t="s">
        <v>9</v>
      </c>
      <c r="V418" t="s">
        <v>311</v>
      </c>
      <c r="W418" t="s">
        <v>5</v>
      </c>
    </row>
    <row r="419" spans="1:23" x14ac:dyDescent="0.25">
      <c r="A419">
        <v>4151</v>
      </c>
      <c r="B419" t="s">
        <v>692</v>
      </c>
      <c r="C419">
        <v>0</v>
      </c>
      <c r="D419" t="s">
        <v>80</v>
      </c>
      <c r="E419" t="s">
        <v>109</v>
      </c>
      <c r="F419" t="s">
        <v>110</v>
      </c>
      <c r="G419">
        <v>337810</v>
      </c>
      <c r="H419" t="s">
        <v>1161</v>
      </c>
      <c r="I419" t="s">
        <v>1162</v>
      </c>
      <c r="J419">
        <v>0.8</v>
      </c>
      <c r="K419">
        <v>0.85699999999999998</v>
      </c>
      <c r="L419">
        <v>0.8</v>
      </c>
      <c r="M419">
        <v>0.85699999999999998</v>
      </c>
      <c r="N419">
        <v>0.8</v>
      </c>
      <c r="O419">
        <v>0</v>
      </c>
      <c r="P419">
        <v>31</v>
      </c>
      <c r="Q419">
        <v>31</v>
      </c>
      <c r="R419">
        <v>0</v>
      </c>
      <c r="S419">
        <v>1</v>
      </c>
      <c r="T419">
        <v>0</v>
      </c>
      <c r="U419" t="s">
        <v>9</v>
      </c>
      <c r="V419" t="s">
        <v>311</v>
      </c>
      <c r="W419" t="s">
        <v>5</v>
      </c>
    </row>
    <row r="420" spans="1:23" x14ac:dyDescent="0.25">
      <c r="A420">
        <v>4151</v>
      </c>
      <c r="B420" t="s">
        <v>692</v>
      </c>
      <c r="C420">
        <v>0</v>
      </c>
      <c r="D420" t="s">
        <v>80</v>
      </c>
      <c r="E420" t="s">
        <v>109</v>
      </c>
      <c r="F420" t="s">
        <v>110</v>
      </c>
      <c r="G420">
        <v>337875</v>
      </c>
      <c r="H420" t="s">
        <v>1163</v>
      </c>
      <c r="I420" t="s">
        <v>1164</v>
      </c>
      <c r="J420">
        <v>0.8</v>
      </c>
      <c r="K420">
        <v>0.85699999999999998</v>
      </c>
      <c r="L420">
        <v>0.8</v>
      </c>
      <c r="M420">
        <v>0.85699999999999998</v>
      </c>
      <c r="N420">
        <v>0.72299999999999998</v>
      </c>
      <c r="O420">
        <v>7.6999999999999999E-2</v>
      </c>
      <c r="P420">
        <v>31</v>
      </c>
      <c r="Q420">
        <v>31</v>
      </c>
      <c r="R420">
        <v>3</v>
      </c>
      <c r="S420">
        <v>1</v>
      </c>
      <c r="T420">
        <v>0</v>
      </c>
      <c r="U420" t="s">
        <v>9</v>
      </c>
      <c r="V420" t="s">
        <v>311</v>
      </c>
      <c r="W420" t="s">
        <v>5</v>
      </c>
    </row>
    <row r="421" spans="1:23" x14ac:dyDescent="0.25">
      <c r="A421">
        <v>4151</v>
      </c>
      <c r="B421" t="s">
        <v>692</v>
      </c>
      <c r="C421">
        <v>0</v>
      </c>
      <c r="D421" t="s">
        <v>80</v>
      </c>
      <c r="E421" t="s">
        <v>109</v>
      </c>
      <c r="F421" t="s">
        <v>110</v>
      </c>
      <c r="G421">
        <v>340870</v>
      </c>
      <c r="H421" t="s">
        <v>1165</v>
      </c>
      <c r="I421" t="s">
        <v>240</v>
      </c>
      <c r="J421">
        <v>1</v>
      </c>
      <c r="K421">
        <v>1</v>
      </c>
      <c r="L421">
        <v>1</v>
      </c>
      <c r="M421">
        <v>1</v>
      </c>
      <c r="N421">
        <v>0</v>
      </c>
      <c r="O421">
        <v>1</v>
      </c>
      <c r="P421">
        <v>31</v>
      </c>
      <c r="Q421">
        <v>31</v>
      </c>
      <c r="R421">
        <v>31</v>
      </c>
      <c r="S421">
        <v>1</v>
      </c>
      <c r="T421">
        <v>0</v>
      </c>
      <c r="U421" t="s">
        <v>9</v>
      </c>
      <c r="V421" t="s">
        <v>311</v>
      </c>
      <c r="W421" t="s">
        <v>5</v>
      </c>
    </row>
    <row r="422" spans="1:23" x14ac:dyDescent="0.25">
      <c r="A422">
        <v>4151</v>
      </c>
      <c r="B422" t="s">
        <v>692</v>
      </c>
      <c r="C422">
        <v>0</v>
      </c>
      <c r="D422" t="s">
        <v>80</v>
      </c>
      <c r="E422" t="s">
        <v>793</v>
      </c>
      <c r="F422" t="s">
        <v>794</v>
      </c>
      <c r="G422">
        <v>337398</v>
      </c>
      <c r="H422" t="s">
        <v>1143</v>
      </c>
      <c r="I422" t="s">
        <v>1166</v>
      </c>
      <c r="J422">
        <v>1</v>
      </c>
      <c r="K422">
        <v>1</v>
      </c>
      <c r="L422">
        <v>1</v>
      </c>
      <c r="M422">
        <v>1</v>
      </c>
      <c r="N422">
        <v>1</v>
      </c>
      <c r="O422">
        <v>0</v>
      </c>
      <c r="P422">
        <v>31</v>
      </c>
      <c r="Q422">
        <v>31</v>
      </c>
      <c r="R422">
        <v>0</v>
      </c>
      <c r="S422">
        <v>1</v>
      </c>
      <c r="T422">
        <v>0</v>
      </c>
      <c r="U422" t="s">
        <v>9</v>
      </c>
      <c r="V422" t="s">
        <v>311</v>
      </c>
      <c r="W422" t="s">
        <v>5</v>
      </c>
    </row>
    <row r="423" spans="1:23" x14ac:dyDescent="0.25">
      <c r="A423">
        <v>4151</v>
      </c>
      <c r="B423" t="s">
        <v>692</v>
      </c>
      <c r="C423">
        <v>0</v>
      </c>
      <c r="D423" t="s">
        <v>80</v>
      </c>
      <c r="E423">
        <v>3001</v>
      </c>
      <c r="F423" t="s">
        <v>96</v>
      </c>
      <c r="G423">
        <v>32700</v>
      </c>
      <c r="H423" t="s">
        <v>1167</v>
      </c>
      <c r="I423" t="s">
        <v>1168</v>
      </c>
      <c r="J423">
        <v>1</v>
      </c>
      <c r="K423">
        <v>1</v>
      </c>
      <c r="L423">
        <v>1</v>
      </c>
      <c r="M423">
        <v>1</v>
      </c>
      <c r="N423">
        <v>1</v>
      </c>
      <c r="O423">
        <v>0</v>
      </c>
      <c r="P423">
        <v>31</v>
      </c>
      <c r="Q423">
        <v>31</v>
      </c>
      <c r="R423">
        <v>0</v>
      </c>
      <c r="S423">
        <v>1</v>
      </c>
      <c r="T423">
        <v>0</v>
      </c>
      <c r="U423" t="s">
        <v>9</v>
      </c>
      <c r="V423" t="s">
        <v>311</v>
      </c>
      <c r="W423" t="s">
        <v>5</v>
      </c>
    </row>
    <row r="424" spans="1:23" x14ac:dyDescent="0.25">
      <c r="A424">
        <v>4151</v>
      </c>
      <c r="B424" t="s">
        <v>692</v>
      </c>
      <c r="C424">
        <v>0</v>
      </c>
      <c r="D424" t="s">
        <v>80</v>
      </c>
      <c r="E424">
        <v>3001</v>
      </c>
      <c r="F424" t="s">
        <v>96</v>
      </c>
      <c r="G424">
        <v>32721</v>
      </c>
      <c r="H424" t="s">
        <v>1169</v>
      </c>
      <c r="I424" t="s">
        <v>405</v>
      </c>
      <c r="J424">
        <v>0.8</v>
      </c>
      <c r="K424">
        <v>0.85699999999999998</v>
      </c>
      <c r="L424">
        <v>0.8</v>
      </c>
      <c r="M424">
        <v>0.85699999999999998</v>
      </c>
      <c r="N424">
        <v>0.8</v>
      </c>
      <c r="O424">
        <v>0</v>
      </c>
      <c r="P424">
        <v>31</v>
      </c>
      <c r="Q424">
        <v>31</v>
      </c>
      <c r="R424">
        <v>0</v>
      </c>
      <c r="S424">
        <v>1</v>
      </c>
      <c r="T424">
        <v>0</v>
      </c>
      <c r="U424" t="s">
        <v>9</v>
      </c>
      <c r="V424" t="s">
        <v>311</v>
      </c>
      <c r="W424" t="s">
        <v>5</v>
      </c>
    </row>
    <row r="425" spans="1:23" x14ac:dyDescent="0.25">
      <c r="A425">
        <v>4151</v>
      </c>
      <c r="B425" t="s">
        <v>692</v>
      </c>
      <c r="C425">
        <v>0</v>
      </c>
      <c r="D425" t="s">
        <v>80</v>
      </c>
      <c r="E425">
        <v>3001</v>
      </c>
      <c r="F425" t="s">
        <v>96</v>
      </c>
      <c r="G425">
        <v>332736</v>
      </c>
      <c r="H425" t="s">
        <v>1170</v>
      </c>
      <c r="I425" t="s">
        <v>1171</v>
      </c>
      <c r="J425">
        <v>1</v>
      </c>
      <c r="K425">
        <v>1</v>
      </c>
      <c r="L425">
        <v>1</v>
      </c>
      <c r="M425">
        <v>1</v>
      </c>
      <c r="N425">
        <v>1</v>
      </c>
      <c r="O425">
        <v>0</v>
      </c>
      <c r="P425">
        <v>31</v>
      </c>
      <c r="Q425">
        <v>31</v>
      </c>
      <c r="R425">
        <v>0</v>
      </c>
      <c r="S425">
        <v>1</v>
      </c>
      <c r="T425">
        <v>0</v>
      </c>
      <c r="U425" t="s">
        <v>9</v>
      </c>
      <c r="V425" t="s">
        <v>311</v>
      </c>
      <c r="W425" t="s">
        <v>5</v>
      </c>
    </row>
    <row r="426" spans="1:23" x14ac:dyDescent="0.25">
      <c r="A426">
        <v>4151</v>
      </c>
      <c r="B426" t="s">
        <v>692</v>
      </c>
      <c r="C426">
        <v>0</v>
      </c>
      <c r="D426" t="s">
        <v>80</v>
      </c>
      <c r="E426">
        <v>3001</v>
      </c>
      <c r="F426" t="s">
        <v>96</v>
      </c>
      <c r="G426">
        <v>332805</v>
      </c>
      <c r="H426" t="s">
        <v>1172</v>
      </c>
      <c r="I426" t="s">
        <v>533</v>
      </c>
      <c r="J426">
        <v>1</v>
      </c>
      <c r="K426">
        <v>1</v>
      </c>
      <c r="L426">
        <v>1</v>
      </c>
      <c r="M426">
        <v>1</v>
      </c>
      <c r="N426">
        <v>1</v>
      </c>
      <c r="O426">
        <v>0</v>
      </c>
      <c r="P426">
        <v>31</v>
      </c>
      <c r="Q426">
        <v>31</v>
      </c>
      <c r="R426">
        <v>0</v>
      </c>
      <c r="S426">
        <v>1</v>
      </c>
      <c r="T426">
        <v>0</v>
      </c>
      <c r="U426" t="s">
        <v>9</v>
      </c>
      <c r="V426" t="s">
        <v>311</v>
      </c>
      <c r="W426" t="s">
        <v>5</v>
      </c>
    </row>
    <row r="427" spans="1:23" x14ac:dyDescent="0.25">
      <c r="A427">
        <v>4151</v>
      </c>
      <c r="B427" t="s">
        <v>692</v>
      </c>
      <c r="C427">
        <v>0</v>
      </c>
      <c r="D427" t="s">
        <v>80</v>
      </c>
      <c r="E427">
        <v>3001</v>
      </c>
      <c r="F427" t="s">
        <v>96</v>
      </c>
      <c r="G427">
        <v>332929</v>
      </c>
      <c r="H427" t="s">
        <v>1173</v>
      </c>
      <c r="I427" t="s">
        <v>1174</v>
      </c>
      <c r="J427">
        <v>1</v>
      </c>
      <c r="K427">
        <v>1</v>
      </c>
      <c r="L427">
        <v>1</v>
      </c>
      <c r="M427">
        <v>1</v>
      </c>
      <c r="N427">
        <v>1</v>
      </c>
      <c r="O427">
        <v>0</v>
      </c>
      <c r="P427">
        <v>31</v>
      </c>
      <c r="Q427">
        <v>31</v>
      </c>
      <c r="R427">
        <v>0</v>
      </c>
      <c r="S427">
        <v>1</v>
      </c>
      <c r="T427">
        <v>0</v>
      </c>
      <c r="U427" t="s">
        <v>9</v>
      </c>
      <c r="V427" t="s">
        <v>311</v>
      </c>
      <c r="W427" t="s">
        <v>5</v>
      </c>
    </row>
    <row r="428" spans="1:23" x14ac:dyDescent="0.25">
      <c r="A428">
        <v>4151</v>
      </c>
      <c r="B428" t="s">
        <v>692</v>
      </c>
      <c r="C428">
        <v>0</v>
      </c>
      <c r="D428" t="s">
        <v>80</v>
      </c>
      <c r="E428">
        <v>3002</v>
      </c>
      <c r="F428" t="s">
        <v>162</v>
      </c>
      <c r="G428">
        <v>20744</v>
      </c>
      <c r="H428" t="s">
        <v>1175</v>
      </c>
      <c r="I428" t="s">
        <v>90</v>
      </c>
      <c r="J428">
        <v>1</v>
      </c>
      <c r="K428">
        <v>1</v>
      </c>
      <c r="L428">
        <v>1</v>
      </c>
      <c r="M428">
        <v>1</v>
      </c>
      <c r="N428">
        <v>1</v>
      </c>
      <c r="O428">
        <v>0</v>
      </c>
      <c r="P428">
        <v>31</v>
      </c>
      <c r="Q428">
        <v>31</v>
      </c>
      <c r="R428">
        <v>0</v>
      </c>
      <c r="S428">
        <v>1</v>
      </c>
      <c r="T428">
        <v>0</v>
      </c>
      <c r="U428" t="s">
        <v>9</v>
      </c>
      <c r="V428" t="s">
        <v>311</v>
      </c>
      <c r="W428" t="s">
        <v>5</v>
      </c>
    </row>
    <row r="429" spans="1:23" x14ac:dyDescent="0.25">
      <c r="A429">
        <v>4151</v>
      </c>
      <c r="B429" t="s">
        <v>692</v>
      </c>
      <c r="C429">
        <v>0</v>
      </c>
      <c r="D429" t="s">
        <v>80</v>
      </c>
      <c r="E429">
        <v>3002</v>
      </c>
      <c r="F429" t="s">
        <v>162</v>
      </c>
      <c r="G429">
        <v>28382</v>
      </c>
      <c r="H429" t="s">
        <v>1176</v>
      </c>
      <c r="I429" t="s">
        <v>225</v>
      </c>
      <c r="J429">
        <v>0.8</v>
      </c>
      <c r="K429">
        <v>0.85699999999999998</v>
      </c>
      <c r="L429">
        <v>0.8</v>
      </c>
      <c r="M429">
        <v>0.85699999999999998</v>
      </c>
      <c r="N429">
        <v>0.8</v>
      </c>
      <c r="O429">
        <v>0</v>
      </c>
      <c r="P429">
        <v>31</v>
      </c>
      <c r="Q429">
        <v>31</v>
      </c>
      <c r="R429">
        <v>0</v>
      </c>
      <c r="S429">
        <v>1</v>
      </c>
      <c r="T429">
        <v>0</v>
      </c>
      <c r="U429" t="s">
        <v>9</v>
      </c>
      <c r="V429" t="s">
        <v>311</v>
      </c>
      <c r="W429" t="s">
        <v>5</v>
      </c>
    </row>
    <row r="430" spans="1:23" x14ac:dyDescent="0.25">
      <c r="A430">
        <v>4151</v>
      </c>
      <c r="B430" t="s">
        <v>692</v>
      </c>
      <c r="C430">
        <v>0</v>
      </c>
      <c r="D430" t="s">
        <v>80</v>
      </c>
      <c r="E430">
        <v>3002</v>
      </c>
      <c r="F430" t="s">
        <v>162</v>
      </c>
      <c r="G430">
        <v>331700</v>
      </c>
      <c r="H430" t="s">
        <v>1177</v>
      </c>
      <c r="I430" t="s">
        <v>1178</v>
      </c>
      <c r="J430">
        <v>1</v>
      </c>
      <c r="K430">
        <v>1</v>
      </c>
      <c r="L430">
        <v>1</v>
      </c>
      <c r="M430">
        <v>1</v>
      </c>
      <c r="N430">
        <v>1</v>
      </c>
      <c r="O430">
        <v>0</v>
      </c>
      <c r="P430">
        <v>31</v>
      </c>
      <c r="Q430">
        <v>31</v>
      </c>
      <c r="R430">
        <v>0</v>
      </c>
      <c r="S430">
        <v>1</v>
      </c>
      <c r="T430">
        <v>0</v>
      </c>
      <c r="U430" t="s">
        <v>9</v>
      </c>
      <c r="V430" t="s">
        <v>311</v>
      </c>
      <c r="W430" t="s">
        <v>5</v>
      </c>
    </row>
    <row r="431" spans="1:23" x14ac:dyDescent="0.25">
      <c r="A431">
        <v>4151</v>
      </c>
      <c r="B431" t="s">
        <v>692</v>
      </c>
      <c r="C431">
        <v>0</v>
      </c>
      <c r="D431" t="s">
        <v>80</v>
      </c>
      <c r="E431">
        <v>3003</v>
      </c>
      <c r="F431" t="s">
        <v>167</v>
      </c>
      <c r="G431">
        <v>13830</v>
      </c>
      <c r="H431" t="s">
        <v>1179</v>
      </c>
      <c r="I431" t="s">
        <v>1180</v>
      </c>
      <c r="J431">
        <v>1</v>
      </c>
      <c r="K431">
        <v>1</v>
      </c>
      <c r="L431">
        <v>1</v>
      </c>
      <c r="M431">
        <v>1</v>
      </c>
      <c r="N431">
        <v>1</v>
      </c>
      <c r="O431">
        <v>0</v>
      </c>
      <c r="P431">
        <v>31</v>
      </c>
      <c r="Q431">
        <v>31</v>
      </c>
      <c r="R431">
        <v>0</v>
      </c>
      <c r="S431">
        <v>1</v>
      </c>
      <c r="T431">
        <v>0</v>
      </c>
      <c r="U431" t="s">
        <v>9</v>
      </c>
      <c r="V431" t="s">
        <v>311</v>
      </c>
      <c r="W431" t="s">
        <v>5</v>
      </c>
    </row>
    <row r="432" spans="1:23" x14ac:dyDescent="0.25">
      <c r="A432">
        <v>4151</v>
      </c>
      <c r="B432" t="s">
        <v>692</v>
      </c>
      <c r="C432">
        <v>0</v>
      </c>
      <c r="D432" t="s">
        <v>80</v>
      </c>
      <c r="E432">
        <v>3003</v>
      </c>
      <c r="F432" t="s">
        <v>167</v>
      </c>
      <c r="G432">
        <v>21306</v>
      </c>
      <c r="H432" t="s">
        <v>1181</v>
      </c>
      <c r="I432" t="s">
        <v>112</v>
      </c>
      <c r="J432">
        <v>1</v>
      </c>
      <c r="K432">
        <v>1</v>
      </c>
      <c r="L432">
        <v>1</v>
      </c>
      <c r="M432">
        <v>1</v>
      </c>
      <c r="N432">
        <v>1</v>
      </c>
      <c r="O432">
        <v>0</v>
      </c>
      <c r="P432">
        <v>31</v>
      </c>
      <c r="Q432">
        <v>31</v>
      </c>
      <c r="R432">
        <v>0</v>
      </c>
      <c r="S432">
        <v>1</v>
      </c>
      <c r="T432">
        <v>0</v>
      </c>
      <c r="U432" t="s">
        <v>9</v>
      </c>
      <c r="V432" t="s">
        <v>311</v>
      </c>
      <c r="W432" t="s">
        <v>5</v>
      </c>
    </row>
    <row r="433" spans="1:23" x14ac:dyDescent="0.25">
      <c r="A433">
        <v>4151</v>
      </c>
      <c r="B433" t="s">
        <v>692</v>
      </c>
      <c r="C433">
        <v>0</v>
      </c>
      <c r="D433" t="s">
        <v>80</v>
      </c>
      <c r="E433">
        <v>3256</v>
      </c>
      <c r="F433" t="s">
        <v>92</v>
      </c>
      <c r="G433">
        <v>24632</v>
      </c>
      <c r="H433" t="s">
        <v>1182</v>
      </c>
      <c r="I433" t="s">
        <v>261</v>
      </c>
      <c r="J433">
        <v>1</v>
      </c>
      <c r="K433">
        <v>1</v>
      </c>
      <c r="L433">
        <v>1</v>
      </c>
      <c r="M433">
        <v>1</v>
      </c>
      <c r="N433">
        <v>1</v>
      </c>
      <c r="O433">
        <v>0</v>
      </c>
      <c r="P433">
        <v>31</v>
      </c>
      <c r="Q433">
        <v>31</v>
      </c>
      <c r="R433">
        <v>0</v>
      </c>
      <c r="S433">
        <v>1</v>
      </c>
      <c r="T433">
        <v>0</v>
      </c>
      <c r="U433" t="s">
        <v>9</v>
      </c>
      <c r="V433" t="s">
        <v>311</v>
      </c>
      <c r="W433" t="s">
        <v>5</v>
      </c>
    </row>
    <row r="434" spans="1:23" x14ac:dyDescent="0.25">
      <c r="A434">
        <v>4151</v>
      </c>
      <c r="B434" t="s">
        <v>692</v>
      </c>
      <c r="C434">
        <v>0</v>
      </c>
      <c r="D434" t="s">
        <v>80</v>
      </c>
      <c r="E434">
        <v>3256</v>
      </c>
      <c r="F434" t="s">
        <v>92</v>
      </c>
      <c r="G434">
        <v>26580</v>
      </c>
      <c r="H434" t="s">
        <v>523</v>
      </c>
      <c r="I434" t="s">
        <v>1054</v>
      </c>
      <c r="J434">
        <v>1</v>
      </c>
      <c r="K434">
        <v>1</v>
      </c>
      <c r="L434">
        <v>0.5</v>
      </c>
      <c r="M434">
        <v>0.5</v>
      </c>
      <c r="N434">
        <v>0</v>
      </c>
      <c r="O434">
        <v>1</v>
      </c>
      <c r="P434">
        <v>31</v>
      </c>
      <c r="Q434">
        <v>15.5</v>
      </c>
      <c r="R434">
        <v>31</v>
      </c>
      <c r="S434">
        <v>1</v>
      </c>
      <c r="T434">
        <v>0</v>
      </c>
      <c r="U434" t="s">
        <v>9</v>
      </c>
      <c r="V434" t="s">
        <v>311</v>
      </c>
      <c r="W434" t="s">
        <v>5</v>
      </c>
    </row>
    <row r="435" spans="1:23" x14ac:dyDescent="0.25">
      <c r="A435">
        <v>4151</v>
      </c>
      <c r="B435" t="s">
        <v>692</v>
      </c>
      <c r="C435">
        <v>0</v>
      </c>
      <c r="D435" t="s">
        <v>80</v>
      </c>
      <c r="E435">
        <v>3256</v>
      </c>
      <c r="F435" t="s">
        <v>92</v>
      </c>
      <c r="G435">
        <v>32991</v>
      </c>
      <c r="H435" t="s">
        <v>124</v>
      </c>
      <c r="I435" t="s">
        <v>1174</v>
      </c>
      <c r="J435">
        <v>1</v>
      </c>
      <c r="K435">
        <v>1</v>
      </c>
      <c r="L435">
        <v>1</v>
      </c>
      <c r="M435">
        <v>1</v>
      </c>
      <c r="N435">
        <v>1</v>
      </c>
      <c r="O435">
        <v>0</v>
      </c>
      <c r="P435">
        <v>31</v>
      </c>
      <c r="Q435">
        <v>31</v>
      </c>
      <c r="R435">
        <v>0</v>
      </c>
      <c r="S435">
        <v>1</v>
      </c>
      <c r="T435">
        <v>0</v>
      </c>
      <c r="U435" t="s">
        <v>9</v>
      </c>
      <c r="V435" t="s">
        <v>311</v>
      </c>
      <c r="W435" t="s">
        <v>5</v>
      </c>
    </row>
    <row r="436" spans="1:23" x14ac:dyDescent="0.25">
      <c r="A436">
        <v>4151</v>
      </c>
      <c r="B436" t="s">
        <v>692</v>
      </c>
      <c r="C436">
        <v>0</v>
      </c>
      <c r="D436" t="s">
        <v>80</v>
      </c>
      <c r="E436">
        <v>3256</v>
      </c>
      <c r="F436" t="s">
        <v>92</v>
      </c>
      <c r="G436">
        <v>331223</v>
      </c>
      <c r="H436" t="s">
        <v>1183</v>
      </c>
      <c r="I436" t="s">
        <v>641</v>
      </c>
      <c r="J436">
        <v>1</v>
      </c>
      <c r="K436">
        <v>1</v>
      </c>
      <c r="L436">
        <v>1</v>
      </c>
      <c r="M436">
        <v>1</v>
      </c>
      <c r="N436">
        <v>1</v>
      </c>
      <c r="O436">
        <v>0</v>
      </c>
      <c r="P436">
        <v>31</v>
      </c>
      <c r="Q436">
        <v>31</v>
      </c>
      <c r="R436">
        <v>0</v>
      </c>
      <c r="S436">
        <v>1</v>
      </c>
      <c r="T436">
        <v>0</v>
      </c>
      <c r="U436" t="s">
        <v>9</v>
      </c>
      <c r="V436" t="s">
        <v>311</v>
      </c>
      <c r="W436" t="s">
        <v>5</v>
      </c>
    </row>
    <row r="437" spans="1:23" x14ac:dyDescent="0.25">
      <c r="A437">
        <v>4151</v>
      </c>
      <c r="B437" t="s">
        <v>692</v>
      </c>
      <c r="C437">
        <v>0</v>
      </c>
      <c r="D437" t="s">
        <v>80</v>
      </c>
      <c r="E437">
        <v>3256</v>
      </c>
      <c r="F437" t="s">
        <v>92</v>
      </c>
      <c r="G437">
        <v>332780</v>
      </c>
      <c r="H437" t="s">
        <v>1184</v>
      </c>
      <c r="I437" t="s">
        <v>388</v>
      </c>
      <c r="J437">
        <v>1</v>
      </c>
      <c r="K437">
        <v>1</v>
      </c>
      <c r="L437">
        <v>0.5</v>
      </c>
      <c r="M437">
        <v>0.5</v>
      </c>
      <c r="N437">
        <v>0</v>
      </c>
      <c r="O437">
        <v>1</v>
      </c>
      <c r="P437">
        <v>31</v>
      </c>
      <c r="Q437">
        <v>15.5</v>
      </c>
      <c r="R437">
        <v>31</v>
      </c>
      <c r="S437">
        <v>1</v>
      </c>
      <c r="T437">
        <v>0</v>
      </c>
      <c r="U437" t="s">
        <v>9</v>
      </c>
      <c r="V437" t="s">
        <v>311</v>
      </c>
      <c r="W437" t="s">
        <v>5</v>
      </c>
    </row>
    <row r="438" spans="1:23" x14ac:dyDescent="0.25">
      <c r="A438">
        <v>4151</v>
      </c>
      <c r="B438" t="s">
        <v>692</v>
      </c>
      <c r="C438">
        <v>12</v>
      </c>
      <c r="D438" t="s">
        <v>88</v>
      </c>
      <c r="E438" t="s">
        <v>109</v>
      </c>
      <c r="F438" t="s">
        <v>110</v>
      </c>
      <c r="G438">
        <v>345432</v>
      </c>
      <c r="H438" t="s">
        <v>1185</v>
      </c>
      <c r="I438" t="s">
        <v>140</v>
      </c>
      <c r="J438">
        <v>1</v>
      </c>
      <c r="K438">
        <v>1</v>
      </c>
      <c r="L438">
        <v>1</v>
      </c>
      <c r="M438">
        <v>1</v>
      </c>
      <c r="N438">
        <v>1</v>
      </c>
      <c r="O438">
        <v>0</v>
      </c>
      <c r="P438">
        <v>31</v>
      </c>
      <c r="Q438">
        <v>31</v>
      </c>
      <c r="R438">
        <v>0</v>
      </c>
      <c r="S438">
        <v>1</v>
      </c>
      <c r="T438">
        <v>0</v>
      </c>
      <c r="U438" t="s">
        <v>9</v>
      </c>
      <c r="V438" t="s">
        <v>311</v>
      </c>
      <c r="W438" t="s">
        <v>5</v>
      </c>
    </row>
    <row r="439" spans="1:23" x14ac:dyDescent="0.25">
      <c r="A439">
        <v>5151</v>
      </c>
      <c r="B439" t="s">
        <v>710</v>
      </c>
      <c r="C439">
        <v>0</v>
      </c>
      <c r="D439" t="s">
        <v>80</v>
      </c>
      <c r="E439" t="s">
        <v>126</v>
      </c>
      <c r="F439" t="s">
        <v>127</v>
      </c>
      <c r="G439">
        <v>330865</v>
      </c>
      <c r="H439" t="s">
        <v>1201</v>
      </c>
      <c r="I439" t="s">
        <v>528</v>
      </c>
      <c r="J439">
        <v>1</v>
      </c>
      <c r="K439">
        <v>1</v>
      </c>
      <c r="L439">
        <v>1</v>
      </c>
      <c r="M439">
        <v>1</v>
      </c>
      <c r="N439">
        <v>1</v>
      </c>
      <c r="O439">
        <v>0</v>
      </c>
      <c r="P439">
        <v>31</v>
      </c>
      <c r="Q439">
        <v>31</v>
      </c>
      <c r="R439">
        <v>0</v>
      </c>
      <c r="S439">
        <v>1</v>
      </c>
      <c r="T439">
        <v>0</v>
      </c>
      <c r="U439" t="s">
        <v>9</v>
      </c>
      <c r="V439" t="s">
        <v>311</v>
      </c>
      <c r="W439" t="s">
        <v>5</v>
      </c>
    </row>
    <row r="440" spans="1:23" x14ac:dyDescent="0.25">
      <c r="A440">
        <v>5151</v>
      </c>
      <c r="B440" t="s">
        <v>710</v>
      </c>
      <c r="C440">
        <v>0</v>
      </c>
      <c r="D440" t="s">
        <v>80</v>
      </c>
      <c r="E440" t="s">
        <v>126</v>
      </c>
      <c r="F440" t="s">
        <v>127</v>
      </c>
      <c r="G440">
        <v>339677</v>
      </c>
      <c r="H440" t="s">
        <v>1202</v>
      </c>
      <c r="I440" t="s">
        <v>1203</v>
      </c>
      <c r="J440">
        <v>1</v>
      </c>
      <c r="K440">
        <v>1</v>
      </c>
      <c r="L440">
        <v>1</v>
      </c>
      <c r="M440">
        <v>1</v>
      </c>
      <c r="N440">
        <v>1</v>
      </c>
      <c r="O440">
        <v>0</v>
      </c>
      <c r="P440">
        <v>31</v>
      </c>
      <c r="Q440">
        <v>31</v>
      </c>
      <c r="R440">
        <v>0</v>
      </c>
      <c r="S440">
        <v>1</v>
      </c>
      <c r="T440">
        <v>0</v>
      </c>
      <c r="U440" t="s">
        <v>9</v>
      </c>
      <c r="V440" t="s">
        <v>311</v>
      </c>
      <c r="W440" t="s">
        <v>5</v>
      </c>
    </row>
    <row r="441" spans="1:23" x14ac:dyDescent="0.25">
      <c r="A441">
        <v>5151</v>
      </c>
      <c r="B441" t="s">
        <v>710</v>
      </c>
      <c r="C441">
        <v>0</v>
      </c>
      <c r="D441" t="s">
        <v>80</v>
      </c>
      <c r="E441" t="s">
        <v>130</v>
      </c>
      <c r="F441" t="s">
        <v>131</v>
      </c>
      <c r="G441">
        <v>18050</v>
      </c>
      <c r="H441" t="s">
        <v>1204</v>
      </c>
      <c r="I441" t="s">
        <v>1205</v>
      </c>
      <c r="J441">
        <v>1</v>
      </c>
      <c r="K441">
        <v>1</v>
      </c>
      <c r="L441">
        <v>1</v>
      </c>
      <c r="M441">
        <v>1</v>
      </c>
      <c r="N441">
        <v>1</v>
      </c>
      <c r="O441">
        <v>0</v>
      </c>
      <c r="P441">
        <v>31</v>
      </c>
      <c r="Q441">
        <v>31</v>
      </c>
      <c r="R441">
        <v>0</v>
      </c>
      <c r="S441">
        <v>1</v>
      </c>
      <c r="T441">
        <v>0</v>
      </c>
      <c r="U441" t="s">
        <v>9</v>
      </c>
      <c r="V441" t="s">
        <v>311</v>
      </c>
      <c r="W441" t="s">
        <v>5</v>
      </c>
    </row>
    <row r="442" spans="1:23" x14ac:dyDescent="0.25">
      <c r="A442">
        <v>5151</v>
      </c>
      <c r="B442" t="s">
        <v>710</v>
      </c>
      <c r="C442">
        <v>0</v>
      </c>
      <c r="D442" t="s">
        <v>80</v>
      </c>
      <c r="E442" t="s">
        <v>130</v>
      </c>
      <c r="F442" t="s">
        <v>131</v>
      </c>
      <c r="G442">
        <v>23924</v>
      </c>
      <c r="H442" t="s">
        <v>1206</v>
      </c>
      <c r="I442" t="s">
        <v>1207</v>
      </c>
      <c r="J442">
        <v>1</v>
      </c>
      <c r="K442">
        <v>1</v>
      </c>
      <c r="L442">
        <v>1</v>
      </c>
      <c r="M442">
        <v>1</v>
      </c>
      <c r="N442">
        <v>1</v>
      </c>
      <c r="O442">
        <v>0</v>
      </c>
      <c r="P442">
        <v>31</v>
      </c>
      <c r="Q442">
        <v>31</v>
      </c>
      <c r="R442">
        <v>0</v>
      </c>
      <c r="S442">
        <v>1</v>
      </c>
      <c r="T442">
        <v>0</v>
      </c>
      <c r="U442" t="s">
        <v>9</v>
      </c>
      <c r="V442" t="s">
        <v>311</v>
      </c>
      <c r="W442" t="s">
        <v>5</v>
      </c>
    </row>
    <row r="443" spans="1:23" x14ac:dyDescent="0.25">
      <c r="A443">
        <v>5151</v>
      </c>
      <c r="B443" t="s">
        <v>710</v>
      </c>
      <c r="C443">
        <v>0</v>
      </c>
      <c r="D443" t="s">
        <v>80</v>
      </c>
      <c r="E443" t="s">
        <v>130</v>
      </c>
      <c r="F443" t="s">
        <v>131</v>
      </c>
      <c r="G443">
        <v>27991</v>
      </c>
      <c r="H443" t="s">
        <v>1208</v>
      </c>
      <c r="I443" t="s">
        <v>122</v>
      </c>
      <c r="J443">
        <v>1</v>
      </c>
      <c r="K443">
        <v>1</v>
      </c>
      <c r="L443">
        <v>1</v>
      </c>
      <c r="M443">
        <v>1</v>
      </c>
      <c r="N443">
        <v>1</v>
      </c>
      <c r="O443">
        <v>0</v>
      </c>
      <c r="P443">
        <v>31</v>
      </c>
      <c r="Q443">
        <v>31</v>
      </c>
      <c r="R443">
        <v>0</v>
      </c>
      <c r="S443">
        <v>1</v>
      </c>
      <c r="T443">
        <v>0</v>
      </c>
      <c r="U443" t="s">
        <v>9</v>
      </c>
      <c r="V443" t="s">
        <v>311</v>
      </c>
      <c r="W443" t="s">
        <v>5</v>
      </c>
    </row>
    <row r="444" spans="1:23" x14ac:dyDescent="0.25">
      <c r="A444">
        <v>5151</v>
      </c>
      <c r="B444" t="s">
        <v>710</v>
      </c>
      <c r="C444">
        <v>0</v>
      </c>
      <c r="D444" t="s">
        <v>80</v>
      </c>
      <c r="E444" t="s">
        <v>109</v>
      </c>
      <c r="F444" t="s">
        <v>110</v>
      </c>
      <c r="G444">
        <v>31955</v>
      </c>
      <c r="H444" t="s">
        <v>1209</v>
      </c>
      <c r="I444" t="s">
        <v>1210</v>
      </c>
      <c r="J444">
        <v>1</v>
      </c>
      <c r="K444">
        <v>1</v>
      </c>
      <c r="L444">
        <v>1</v>
      </c>
      <c r="M444">
        <v>1</v>
      </c>
      <c r="N444">
        <v>1</v>
      </c>
      <c r="O444">
        <v>0</v>
      </c>
      <c r="P444">
        <v>31</v>
      </c>
      <c r="Q444">
        <v>31</v>
      </c>
      <c r="R444">
        <v>0</v>
      </c>
      <c r="S444">
        <v>1</v>
      </c>
      <c r="T444">
        <v>0</v>
      </c>
      <c r="U444" t="s">
        <v>9</v>
      </c>
      <c r="V444" t="s">
        <v>311</v>
      </c>
      <c r="W444" t="s">
        <v>5</v>
      </c>
    </row>
    <row r="445" spans="1:23" x14ac:dyDescent="0.25">
      <c r="A445">
        <v>5151</v>
      </c>
      <c r="B445" t="s">
        <v>710</v>
      </c>
      <c r="C445">
        <v>0</v>
      </c>
      <c r="D445" t="s">
        <v>80</v>
      </c>
      <c r="E445" t="s">
        <v>109</v>
      </c>
      <c r="F445" t="s">
        <v>110</v>
      </c>
      <c r="G445">
        <v>332893</v>
      </c>
      <c r="H445" t="s">
        <v>124</v>
      </c>
      <c r="I445" t="s">
        <v>528</v>
      </c>
      <c r="J445">
        <v>1</v>
      </c>
      <c r="K445">
        <v>1</v>
      </c>
      <c r="L445">
        <v>1</v>
      </c>
      <c r="M445">
        <v>1</v>
      </c>
      <c r="N445">
        <v>1</v>
      </c>
      <c r="O445">
        <v>0</v>
      </c>
      <c r="P445">
        <v>31</v>
      </c>
      <c r="Q445">
        <v>31</v>
      </c>
      <c r="R445">
        <v>0</v>
      </c>
      <c r="S445">
        <v>1</v>
      </c>
      <c r="T445">
        <v>0</v>
      </c>
      <c r="U445" t="s">
        <v>9</v>
      </c>
      <c r="V445" t="s">
        <v>311</v>
      </c>
      <c r="W445" t="s">
        <v>5</v>
      </c>
    </row>
    <row r="446" spans="1:23" x14ac:dyDescent="0.25">
      <c r="A446">
        <v>5151</v>
      </c>
      <c r="B446" t="s">
        <v>710</v>
      </c>
      <c r="C446">
        <v>0</v>
      </c>
      <c r="D446" t="s">
        <v>80</v>
      </c>
      <c r="E446" t="s">
        <v>109</v>
      </c>
      <c r="F446" t="s">
        <v>110</v>
      </c>
      <c r="G446">
        <v>336034</v>
      </c>
      <c r="H446" t="s">
        <v>1211</v>
      </c>
      <c r="I446" t="s">
        <v>1212</v>
      </c>
      <c r="J446">
        <v>1</v>
      </c>
      <c r="K446">
        <v>1</v>
      </c>
      <c r="L446">
        <v>1</v>
      </c>
      <c r="M446">
        <v>1</v>
      </c>
      <c r="N446">
        <v>1</v>
      </c>
      <c r="O446">
        <v>0</v>
      </c>
      <c r="P446">
        <v>31</v>
      </c>
      <c r="Q446">
        <v>31</v>
      </c>
      <c r="R446">
        <v>0</v>
      </c>
      <c r="S446">
        <v>1</v>
      </c>
      <c r="T446">
        <v>0</v>
      </c>
      <c r="U446" t="s">
        <v>9</v>
      </c>
      <c r="V446" t="s">
        <v>311</v>
      </c>
      <c r="W446" t="s">
        <v>5</v>
      </c>
    </row>
    <row r="447" spans="1:23" x14ac:dyDescent="0.25">
      <c r="A447">
        <v>5151</v>
      </c>
      <c r="B447" t="s">
        <v>710</v>
      </c>
      <c r="C447">
        <v>0</v>
      </c>
      <c r="D447" t="s">
        <v>80</v>
      </c>
      <c r="E447" t="s">
        <v>109</v>
      </c>
      <c r="F447" t="s">
        <v>110</v>
      </c>
      <c r="G447">
        <v>337343</v>
      </c>
      <c r="H447" t="s">
        <v>1213</v>
      </c>
      <c r="I447" t="s">
        <v>1214</v>
      </c>
      <c r="J447">
        <v>1</v>
      </c>
      <c r="K447">
        <v>1</v>
      </c>
      <c r="L447">
        <v>1</v>
      </c>
      <c r="M447">
        <v>1</v>
      </c>
      <c r="N447">
        <v>1</v>
      </c>
      <c r="O447">
        <v>0</v>
      </c>
      <c r="P447">
        <v>31</v>
      </c>
      <c r="Q447">
        <v>31</v>
      </c>
      <c r="R447">
        <v>0</v>
      </c>
      <c r="S447">
        <v>1</v>
      </c>
      <c r="T447">
        <v>0</v>
      </c>
      <c r="U447" t="s">
        <v>9</v>
      </c>
      <c r="V447" t="s">
        <v>311</v>
      </c>
      <c r="W447" t="s">
        <v>5</v>
      </c>
    </row>
    <row r="448" spans="1:23" x14ac:dyDescent="0.25">
      <c r="A448">
        <v>5151</v>
      </c>
      <c r="B448" t="s">
        <v>710</v>
      </c>
      <c r="C448">
        <v>0</v>
      </c>
      <c r="D448" t="s">
        <v>80</v>
      </c>
      <c r="E448" t="s">
        <v>109</v>
      </c>
      <c r="F448" t="s">
        <v>110</v>
      </c>
      <c r="G448">
        <v>339666</v>
      </c>
      <c r="H448" t="s">
        <v>1215</v>
      </c>
      <c r="I448" t="s">
        <v>413</v>
      </c>
      <c r="J448">
        <v>1</v>
      </c>
      <c r="K448">
        <v>1</v>
      </c>
      <c r="L448">
        <v>1</v>
      </c>
      <c r="M448">
        <v>1</v>
      </c>
      <c r="N448">
        <v>1</v>
      </c>
      <c r="O448">
        <v>0</v>
      </c>
      <c r="P448">
        <v>31</v>
      </c>
      <c r="Q448">
        <v>31</v>
      </c>
      <c r="R448">
        <v>0</v>
      </c>
      <c r="S448">
        <v>1</v>
      </c>
      <c r="T448">
        <v>0</v>
      </c>
      <c r="U448" t="s">
        <v>9</v>
      </c>
      <c r="V448" t="s">
        <v>311</v>
      </c>
      <c r="W448" t="s">
        <v>5</v>
      </c>
    </row>
    <row r="449" spans="1:23" x14ac:dyDescent="0.25">
      <c r="A449">
        <v>5151</v>
      </c>
      <c r="B449" t="s">
        <v>710</v>
      </c>
      <c r="C449">
        <v>0</v>
      </c>
      <c r="D449" t="s">
        <v>80</v>
      </c>
      <c r="E449" t="s">
        <v>109</v>
      </c>
      <c r="F449" t="s">
        <v>110</v>
      </c>
      <c r="G449">
        <v>342230</v>
      </c>
      <c r="H449" t="s">
        <v>1216</v>
      </c>
      <c r="I449" t="s">
        <v>261</v>
      </c>
      <c r="J449">
        <v>1</v>
      </c>
      <c r="K449">
        <v>1</v>
      </c>
      <c r="L449">
        <v>1</v>
      </c>
      <c r="M449">
        <v>1</v>
      </c>
      <c r="N449">
        <v>1</v>
      </c>
      <c r="O449">
        <v>0</v>
      </c>
      <c r="P449">
        <v>31</v>
      </c>
      <c r="Q449">
        <v>31</v>
      </c>
      <c r="R449">
        <v>0</v>
      </c>
      <c r="S449">
        <v>1</v>
      </c>
      <c r="T449">
        <v>0</v>
      </c>
      <c r="U449" t="s">
        <v>9</v>
      </c>
      <c r="V449" t="s">
        <v>311</v>
      </c>
      <c r="W449" t="s">
        <v>5</v>
      </c>
    </row>
    <row r="450" spans="1:23" x14ac:dyDescent="0.25">
      <c r="A450">
        <v>5151</v>
      </c>
      <c r="B450" t="s">
        <v>710</v>
      </c>
      <c r="C450">
        <v>0</v>
      </c>
      <c r="D450" t="s">
        <v>80</v>
      </c>
      <c r="E450" t="s">
        <v>109</v>
      </c>
      <c r="F450" t="s">
        <v>110</v>
      </c>
      <c r="G450">
        <v>342478</v>
      </c>
      <c r="H450" t="s">
        <v>1217</v>
      </c>
      <c r="I450" t="s">
        <v>1218</v>
      </c>
      <c r="J450">
        <v>1</v>
      </c>
      <c r="K450">
        <v>1</v>
      </c>
      <c r="L450">
        <v>1</v>
      </c>
      <c r="M450">
        <v>1</v>
      </c>
      <c r="N450">
        <v>1</v>
      </c>
      <c r="O450">
        <v>0</v>
      </c>
      <c r="P450">
        <v>31</v>
      </c>
      <c r="Q450">
        <v>31</v>
      </c>
      <c r="R450">
        <v>0</v>
      </c>
      <c r="S450">
        <v>1</v>
      </c>
      <c r="T450">
        <v>0</v>
      </c>
      <c r="U450" t="s">
        <v>9</v>
      </c>
      <c r="V450" t="s">
        <v>311</v>
      </c>
      <c r="W450" t="s">
        <v>5</v>
      </c>
    </row>
    <row r="451" spans="1:23" x14ac:dyDescent="0.25">
      <c r="A451">
        <v>5151</v>
      </c>
      <c r="B451" t="s">
        <v>710</v>
      </c>
      <c r="C451">
        <v>0</v>
      </c>
      <c r="D451" t="s">
        <v>80</v>
      </c>
      <c r="E451" t="s">
        <v>109</v>
      </c>
      <c r="F451" t="s">
        <v>110</v>
      </c>
      <c r="G451">
        <v>343620</v>
      </c>
      <c r="H451" t="s">
        <v>1219</v>
      </c>
      <c r="I451" t="s">
        <v>668</v>
      </c>
      <c r="J451">
        <v>1</v>
      </c>
      <c r="K451">
        <v>1</v>
      </c>
      <c r="L451">
        <v>1</v>
      </c>
      <c r="M451">
        <v>1</v>
      </c>
      <c r="N451">
        <v>0.38700000000000001</v>
      </c>
      <c r="O451">
        <v>0.61299999999999999</v>
      </c>
      <c r="P451">
        <v>31</v>
      </c>
      <c r="Q451">
        <v>31</v>
      </c>
      <c r="R451">
        <v>19</v>
      </c>
      <c r="S451">
        <v>1</v>
      </c>
      <c r="T451">
        <v>0</v>
      </c>
      <c r="U451" t="s">
        <v>9</v>
      </c>
      <c r="V451" t="s">
        <v>311</v>
      </c>
      <c r="W451" t="s">
        <v>5</v>
      </c>
    </row>
    <row r="452" spans="1:23" x14ac:dyDescent="0.25">
      <c r="A452">
        <v>5151</v>
      </c>
      <c r="B452" t="s">
        <v>710</v>
      </c>
      <c r="C452">
        <v>0</v>
      </c>
      <c r="D452" t="s">
        <v>80</v>
      </c>
      <c r="E452" t="s">
        <v>109</v>
      </c>
      <c r="F452" t="s">
        <v>110</v>
      </c>
      <c r="G452">
        <v>343630</v>
      </c>
      <c r="H452" t="s">
        <v>188</v>
      </c>
      <c r="I452" t="s">
        <v>100</v>
      </c>
      <c r="J452">
        <v>1</v>
      </c>
      <c r="K452">
        <v>1</v>
      </c>
      <c r="L452">
        <v>1</v>
      </c>
      <c r="M452">
        <v>1</v>
      </c>
      <c r="N452">
        <v>0.80600000000000005</v>
      </c>
      <c r="O452">
        <v>0.19400000000000001</v>
      </c>
      <c r="P452">
        <v>31</v>
      </c>
      <c r="Q452">
        <v>31</v>
      </c>
      <c r="R452">
        <v>6</v>
      </c>
      <c r="S452">
        <v>1</v>
      </c>
      <c r="T452">
        <v>0</v>
      </c>
      <c r="U452" t="s">
        <v>9</v>
      </c>
      <c r="V452" t="s">
        <v>311</v>
      </c>
      <c r="W452" t="s">
        <v>5</v>
      </c>
    </row>
    <row r="453" spans="1:23" x14ac:dyDescent="0.25">
      <c r="A453">
        <v>5151</v>
      </c>
      <c r="B453" t="s">
        <v>710</v>
      </c>
      <c r="C453">
        <v>0</v>
      </c>
      <c r="D453" t="s">
        <v>80</v>
      </c>
      <c r="E453">
        <v>3001</v>
      </c>
      <c r="F453" t="s">
        <v>96</v>
      </c>
      <c r="G453">
        <v>331493</v>
      </c>
      <c r="H453" t="s">
        <v>1220</v>
      </c>
      <c r="I453" t="s">
        <v>1221</v>
      </c>
      <c r="J453">
        <v>0.8</v>
      </c>
      <c r="K453">
        <v>0.85699999999999998</v>
      </c>
      <c r="L453">
        <v>0.8</v>
      </c>
      <c r="M453">
        <v>0.85699999999999998</v>
      </c>
      <c r="N453">
        <v>0.8</v>
      </c>
      <c r="O453">
        <v>0</v>
      </c>
      <c r="P453">
        <v>31</v>
      </c>
      <c r="Q453">
        <v>31</v>
      </c>
      <c r="R453">
        <v>0</v>
      </c>
      <c r="S453">
        <v>1</v>
      </c>
      <c r="T453">
        <v>0</v>
      </c>
      <c r="U453" t="s">
        <v>9</v>
      </c>
      <c r="V453" t="s">
        <v>311</v>
      </c>
      <c r="W453" t="s">
        <v>5</v>
      </c>
    </row>
    <row r="454" spans="1:23" x14ac:dyDescent="0.25">
      <c r="A454">
        <v>5151</v>
      </c>
      <c r="B454" t="s">
        <v>710</v>
      </c>
      <c r="C454">
        <v>0</v>
      </c>
      <c r="D454" t="s">
        <v>80</v>
      </c>
      <c r="E454">
        <v>3001</v>
      </c>
      <c r="F454" t="s">
        <v>96</v>
      </c>
      <c r="G454">
        <v>333080</v>
      </c>
      <c r="H454" t="s">
        <v>1222</v>
      </c>
      <c r="I454" t="s">
        <v>696</v>
      </c>
      <c r="J454">
        <v>1</v>
      </c>
      <c r="K454">
        <v>1</v>
      </c>
      <c r="L454">
        <v>1</v>
      </c>
      <c r="M454">
        <v>1</v>
      </c>
      <c r="N454">
        <v>1</v>
      </c>
      <c r="O454">
        <v>0</v>
      </c>
      <c r="P454">
        <v>31</v>
      </c>
      <c r="Q454">
        <v>31</v>
      </c>
      <c r="R454">
        <v>0</v>
      </c>
      <c r="S454">
        <v>1</v>
      </c>
      <c r="T454">
        <v>0</v>
      </c>
      <c r="U454" t="s">
        <v>9</v>
      </c>
      <c r="V454" t="s">
        <v>311</v>
      </c>
      <c r="W454" t="s">
        <v>5</v>
      </c>
    </row>
    <row r="455" spans="1:23" x14ac:dyDescent="0.25">
      <c r="A455">
        <v>5151</v>
      </c>
      <c r="B455" t="s">
        <v>710</v>
      </c>
      <c r="C455">
        <v>0</v>
      </c>
      <c r="D455" t="s">
        <v>80</v>
      </c>
      <c r="E455">
        <v>3001</v>
      </c>
      <c r="F455" t="s">
        <v>96</v>
      </c>
      <c r="G455">
        <v>335155</v>
      </c>
      <c r="H455" t="s">
        <v>1223</v>
      </c>
      <c r="I455" t="s">
        <v>1224</v>
      </c>
      <c r="J455">
        <v>1</v>
      </c>
      <c r="K455">
        <v>1</v>
      </c>
      <c r="L455">
        <v>1</v>
      </c>
      <c r="M455">
        <v>1</v>
      </c>
      <c r="N455">
        <v>1</v>
      </c>
      <c r="O455">
        <v>0</v>
      </c>
      <c r="P455">
        <v>31</v>
      </c>
      <c r="Q455">
        <v>31</v>
      </c>
      <c r="R455">
        <v>0</v>
      </c>
      <c r="S455">
        <v>1</v>
      </c>
      <c r="T455">
        <v>0</v>
      </c>
      <c r="U455" t="s">
        <v>9</v>
      </c>
      <c r="V455" t="s">
        <v>311</v>
      </c>
      <c r="W455" t="s">
        <v>5</v>
      </c>
    </row>
    <row r="456" spans="1:23" x14ac:dyDescent="0.25">
      <c r="A456">
        <v>5151</v>
      </c>
      <c r="B456" t="s">
        <v>710</v>
      </c>
      <c r="C456">
        <v>0</v>
      </c>
      <c r="D456" t="s">
        <v>80</v>
      </c>
      <c r="E456">
        <v>3001</v>
      </c>
      <c r="F456" t="s">
        <v>96</v>
      </c>
      <c r="G456">
        <v>335304</v>
      </c>
      <c r="H456" t="s">
        <v>1225</v>
      </c>
      <c r="I456" t="s">
        <v>1226</v>
      </c>
      <c r="J456">
        <v>1</v>
      </c>
      <c r="K456">
        <v>1</v>
      </c>
      <c r="L456">
        <v>1</v>
      </c>
      <c r="M456">
        <v>1</v>
      </c>
      <c r="N456">
        <v>1</v>
      </c>
      <c r="O456">
        <v>0</v>
      </c>
      <c r="P456">
        <v>31</v>
      </c>
      <c r="Q456">
        <v>31</v>
      </c>
      <c r="R456">
        <v>0</v>
      </c>
      <c r="S456">
        <v>1</v>
      </c>
      <c r="T456">
        <v>0</v>
      </c>
      <c r="U456" t="s">
        <v>9</v>
      </c>
      <c r="V456" t="s">
        <v>311</v>
      </c>
      <c r="W456" t="s">
        <v>5</v>
      </c>
    </row>
    <row r="457" spans="1:23" x14ac:dyDescent="0.25">
      <c r="A457">
        <v>5151</v>
      </c>
      <c r="B457" t="s">
        <v>710</v>
      </c>
      <c r="C457">
        <v>0</v>
      </c>
      <c r="D457" t="s">
        <v>80</v>
      </c>
      <c r="E457">
        <v>3001</v>
      </c>
      <c r="F457" t="s">
        <v>96</v>
      </c>
      <c r="G457">
        <v>337172</v>
      </c>
      <c r="H457" t="s">
        <v>1227</v>
      </c>
      <c r="I457" t="s">
        <v>1228</v>
      </c>
      <c r="J457">
        <v>1</v>
      </c>
      <c r="K457">
        <v>1</v>
      </c>
      <c r="L457">
        <v>1</v>
      </c>
      <c r="M457">
        <v>1</v>
      </c>
      <c r="N457">
        <v>1</v>
      </c>
      <c r="O457">
        <v>0</v>
      </c>
      <c r="P457">
        <v>31</v>
      </c>
      <c r="Q457">
        <v>31</v>
      </c>
      <c r="R457">
        <v>0</v>
      </c>
      <c r="S457">
        <v>1</v>
      </c>
      <c r="T457">
        <v>0</v>
      </c>
      <c r="U457" t="s">
        <v>9</v>
      </c>
      <c r="V457" t="s">
        <v>311</v>
      </c>
      <c r="W457" t="s">
        <v>5</v>
      </c>
    </row>
    <row r="458" spans="1:23" x14ac:dyDescent="0.25">
      <c r="A458">
        <v>5151</v>
      </c>
      <c r="B458" t="s">
        <v>710</v>
      </c>
      <c r="C458">
        <v>0</v>
      </c>
      <c r="D458" t="s">
        <v>80</v>
      </c>
      <c r="E458">
        <v>3002</v>
      </c>
      <c r="F458" t="s">
        <v>162</v>
      </c>
      <c r="G458">
        <v>26740</v>
      </c>
      <c r="H458" t="s">
        <v>1229</v>
      </c>
      <c r="I458" t="s">
        <v>242</v>
      </c>
      <c r="J458">
        <v>1</v>
      </c>
      <c r="K458">
        <v>1</v>
      </c>
      <c r="L458">
        <v>0.82299999999999995</v>
      </c>
      <c r="M458">
        <v>0.82299999999999995</v>
      </c>
      <c r="N458">
        <v>0</v>
      </c>
      <c r="O458">
        <v>1</v>
      </c>
      <c r="P458">
        <v>31</v>
      </c>
      <c r="Q458">
        <v>25.5</v>
      </c>
      <c r="R458">
        <v>31</v>
      </c>
      <c r="S458">
        <v>1</v>
      </c>
      <c r="T458">
        <v>0</v>
      </c>
      <c r="U458" t="s">
        <v>9</v>
      </c>
      <c r="V458" t="s">
        <v>311</v>
      </c>
      <c r="W458" t="s">
        <v>5</v>
      </c>
    </row>
    <row r="459" spans="1:23" x14ac:dyDescent="0.25">
      <c r="A459">
        <v>5151</v>
      </c>
      <c r="B459" t="s">
        <v>710</v>
      </c>
      <c r="C459">
        <v>0</v>
      </c>
      <c r="D459" t="s">
        <v>80</v>
      </c>
      <c r="E459">
        <v>3256</v>
      </c>
      <c r="F459" t="s">
        <v>92</v>
      </c>
      <c r="G459">
        <v>331110</v>
      </c>
      <c r="H459" t="s">
        <v>1062</v>
      </c>
      <c r="I459" t="s">
        <v>400</v>
      </c>
      <c r="J459">
        <v>1</v>
      </c>
      <c r="K459">
        <v>1</v>
      </c>
      <c r="L459">
        <v>1</v>
      </c>
      <c r="M459">
        <v>1</v>
      </c>
      <c r="N459">
        <v>1</v>
      </c>
      <c r="O459">
        <v>0</v>
      </c>
      <c r="P459">
        <v>31</v>
      </c>
      <c r="Q459">
        <v>31</v>
      </c>
      <c r="R459">
        <v>0</v>
      </c>
      <c r="S459">
        <v>1</v>
      </c>
      <c r="T459">
        <v>0</v>
      </c>
      <c r="U459" t="s">
        <v>9</v>
      </c>
      <c r="V459" t="s">
        <v>311</v>
      </c>
      <c r="W459" t="s">
        <v>5</v>
      </c>
    </row>
    <row r="460" spans="1:23" x14ac:dyDescent="0.25">
      <c r="A460">
        <v>5151</v>
      </c>
      <c r="B460" t="s">
        <v>710</v>
      </c>
      <c r="C460">
        <v>0</v>
      </c>
      <c r="D460" t="s">
        <v>80</v>
      </c>
      <c r="E460">
        <v>3257</v>
      </c>
      <c r="F460" t="s">
        <v>247</v>
      </c>
      <c r="G460">
        <v>11459</v>
      </c>
      <c r="H460" t="s">
        <v>1230</v>
      </c>
      <c r="I460" t="s">
        <v>808</v>
      </c>
      <c r="J460">
        <v>1</v>
      </c>
      <c r="K460">
        <v>1</v>
      </c>
      <c r="L460">
        <v>1</v>
      </c>
      <c r="M460">
        <v>1</v>
      </c>
      <c r="N460">
        <v>1</v>
      </c>
      <c r="O460">
        <v>0</v>
      </c>
      <c r="P460">
        <v>31</v>
      </c>
      <c r="Q460">
        <v>31</v>
      </c>
      <c r="R460">
        <v>0</v>
      </c>
      <c r="S460">
        <v>1</v>
      </c>
      <c r="T460">
        <v>0</v>
      </c>
      <c r="U460" t="s">
        <v>9</v>
      </c>
      <c r="V460" t="s">
        <v>311</v>
      </c>
      <c r="W460" t="s">
        <v>5</v>
      </c>
    </row>
    <row r="461" spans="1:23" x14ac:dyDescent="0.25">
      <c r="A461">
        <v>5151</v>
      </c>
      <c r="B461" t="s">
        <v>710</v>
      </c>
      <c r="C461">
        <v>0</v>
      </c>
      <c r="D461" t="s">
        <v>80</v>
      </c>
      <c r="E461">
        <v>3257</v>
      </c>
      <c r="F461" t="s">
        <v>247</v>
      </c>
      <c r="G461">
        <v>14016</v>
      </c>
      <c r="H461" t="s">
        <v>792</v>
      </c>
      <c r="I461" t="s">
        <v>219</v>
      </c>
      <c r="J461">
        <v>1</v>
      </c>
      <c r="K461">
        <v>1</v>
      </c>
      <c r="L461">
        <v>1</v>
      </c>
      <c r="M461">
        <v>1</v>
      </c>
      <c r="N461">
        <v>1</v>
      </c>
      <c r="O461">
        <v>0</v>
      </c>
      <c r="P461">
        <v>31</v>
      </c>
      <c r="Q461">
        <v>31</v>
      </c>
      <c r="R461">
        <v>0</v>
      </c>
      <c r="S461">
        <v>1</v>
      </c>
      <c r="T461">
        <v>0</v>
      </c>
      <c r="U461" t="s">
        <v>9</v>
      </c>
      <c r="V461" t="s">
        <v>311</v>
      </c>
      <c r="W461" t="s">
        <v>5</v>
      </c>
    </row>
    <row r="462" spans="1:23" x14ac:dyDescent="0.25">
      <c r="A462">
        <v>5151</v>
      </c>
      <c r="B462" t="s">
        <v>710</v>
      </c>
      <c r="C462">
        <v>9</v>
      </c>
      <c r="D462" t="s">
        <v>175</v>
      </c>
      <c r="E462">
        <v>3001</v>
      </c>
      <c r="F462" t="s">
        <v>96</v>
      </c>
      <c r="G462">
        <v>22182</v>
      </c>
      <c r="H462" t="s">
        <v>918</v>
      </c>
      <c r="I462" t="s">
        <v>919</v>
      </c>
      <c r="J462">
        <v>0.61299999999999999</v>
      </c>
      <c r="K462">
        <v>0.61299999999999999</v>
      </c>
      <c r="L462">
        <v>0.61299999999999999</v>
      </c>
      <c r="M462">
        <v>0.61299999999999999</v>
      </c>
      <c r="N462">
        <v>0.61299999999999999</v>
      </c>
      <c r="O462">
        <v>0</v>
      </c>
      <c r="P462">
        <v>19</v>
      </c>
      <c r="Q462">
        <v>19</v>
      </c>
      <c r="R462">
        <v>0</v>
      </c>
      <c r="S462">
        <v>1</v>
      </c>
      <c r="T462">
        <v>0</v>
      </c>
      <c r="U462" t="s">
        <v>9</v>
      </c>
      <c r="V462" t="s">
        <v>311</v>
      </c>
      <c r="W462" t="s">
        <v>5</v>
      </c>
    </row>
    <row r="463" spans="1:23" x14ac:dyDescent="0.25">
      <c r="A463">
        <v>5151</v>
      </c>
      <c r="B463" t="s">
        <v>710</v>
      </c>
      <c r="C463">
        <v>12</v>
      </c>
      <c r="D463" t="s">
        <v>88</v>
      </c>
      <c r="E463">
        <v>3001</v>
      </c>
      <c r="F463" t="s">
        <v>96</v>
      </c>
      <c r="G463">
        <v>340428</v>
      </c>
      <c r="H463" t="s">
        <v>1231</v>
      </c>
      <c r="I463" t="s">
        <v>495</v>
      </c>
      <c r="J463">
        <v>1</v>
      </c>
      <c r="K463">
        <v>1</v>
      </c>
      <c r="L463">
        <v>1</v>
      </c>
      <c r="M463">
        <v>1</v>
      </c>
      <c r="N463">
        <v>1</v>
      </c>
      <c r="O463">
        <v>0</v>
      </c>
      <c r="P463">
        <v>31</v>
      </c>
      <c r="Q463">
        <v>31</v>
      </c>
      <c r="R463">
        <v>0</v>
      </c>
      <c r="S463">
        <v>1</v>
      </c>
      <c r="T463">
        <v>0</v>
      </c>
      <c r="U463" t="s">
        <v>9</v>
      </c>
      <c r="V463" t="s">
        <v>311</v>
      </c>
      <c r="W463" t="s">
        <v>5</v>
      </c>
    </row>
    <row r="464" spans="1:23" x14ac:dyDescent="0.25">
      <c r="A464">
        <v>6151</v>
      </c>
      <c r="B464" t="s">
        <v>726</v>
      </c>
      <c r="C464">
        <v>0</v>
      </c>
      <c r="D464" t="s">
        <v>80</v>
      </c>
      <c r="E464">
        <v>1801</v>
      </c>
      <c r="F464" t="s">
        <v>123</v>
      </c>
      <c r="G464">
        <v>336760</v>
      </c>
      <c r="H464" t="s">
        <v>1249</v>
      </c>
      <c r="I464" t="s">
        <v>1250</v>
      </c>
      <c r="J464">
        <v>0.9</v>
      </c>
      <c r="K464">
        <v>0.91400000000000003</v>
      </c>
      <c r="L464">
        <v>0.9</v>
      </c>
      <c r="M464">
        <v>0.91400000000000003</v>
      </c>
      <c r="N464">
        <v>0.9</v>
      </c>
      <c r="O464">
        <v>0</v>
      </c>
      <c r="P464">
        <v>31</v>
      </c>
      <c r="Q464">
        <v>31</v>
      </c>
      <c r="R464">
        <v>0</v>
      </c>
      <c r="S464">
        <v>1</v>
      </c>
      <c r="T464">
        <v>0</v>
      </c>
      <c r="U464" t="s">
        <v>9</v>
      </c>
      <c r="V464" t="s">
        <v>311</v>
      </c>
      <c r="W464" t="s">
        <v>5</v>
      </c>
    </row>
    <row r="465" spans="1:23" x14ac:dyDescent="0.25">
      <c r="A465">
        <v>6151</v>
      </c>
      <c r="B465" t="s">
        <v>726</v>
      </c>
      <c r="C465">
        <v>0</v>
      </c>
      <c r="D465" t="s">
        <v>80</v>
      </c>
      <c r="E465" t="s">
        <v>126</v>
      </c>
      <c r="F465" t="s">
        <v>127</v>
      </c>
      <c r="G465">
        <v>340155</v>
      </c>
      <c r="H465" t="s">
        <v>1204</v>
      </c>
      <c r="I465" t="s">
        <v>252</v>
      </c>
      <c r="J465">
        <v>1</v>
      </c>
      <c r="K465">
        <v>1</v>
      </c>
      <c r="L465">
        <v>1</v>
      </c>
      <c r="M465">
        <v>1</v>
      </c>
      <c r="N465">
        <v>1</v>
      </c>
      <c r="O465">
        <v>0</v>
      </c>
      <c r="P465">
        <v>31</v>
      </c>
      <c r="Q465">
        <v>31</v>
      </c>
      <c r="R465">
        <v>0</v>
      </c>
      <c r="S465">
        <v>1</v>
      </c>
      <c r="T465">
        <v>0</v>
      </c>
      <c r="U465" t="s">
        <v>9</v>
      </c>
      <c r="V465" t="s">
        <v>311</v>
      </c>
      <c r="W465" t="s">
        <v>5</v>
      </c>
    </row>
    <row r="466" spans="1:23" x14ac:dyDescent="0.25">
      <c r="A466">
        <v>6151</v>
      </c>
      <c r="B466" t="s">
        <v>726</v>
      </c>
      <c r="C466">
        <v>0</v>
      </c>
      <c r="D466" t="s">
        <v>80</v>
      </c>
      <c r="E466" t="s">
        <v>130</v>
      </c>
      <c r="F466" t="s">
        <v>131</v>
      </c>
      <c r="G466">
        <v>332849</v>
      </c>
      <c r="H466" t="s">
        <v>648</v>
      </c>
      <c r="I466" t="s">
        <v>1251</v>
      </c>
      <c r="J466">
        <v>0.8</v>
      </c>
      <c r="K466">
        <v>0.85699999999999998</v>
      </c>
      <c r="L466">
        <v>0.8</v>
      </c>
      <c r="M466">
        <v>0.85699999999999998</v>
      </c>
      <c r="N466">
        <v>0.8</v>
      </c>
      <c r="O466">
        <v>0</v>
      </c>
      <c r="P466">
        <v>31</v>
      </c>
      <c r="Q466">
        <v>31</v>
      </c>
      <c r="R466">
        <v>0</v>
      </c>
      <c r="S466">
        <v>1</v>
      </c>
      <c r="T466">
        <v>0</v>
      </c>
      <c r="U466" t="s">
        <v>9</v>
      </c>
      <c r="V466" t="s">
        <v>311</v>
      </c>
      <c r="W466" t="s">
        <v>5</v>
      </c>
    </row>
    <row r="467" spans="1:23" x14ac:dyDescent="0.25">
      <c r="A467">
        <v>6151</v>
      </c>
      <c r="B467" t="s">
        <v>726</v>
      </c>
      <c r="C467">
        <v>0</v>
      </c>
      <c r="D467" t="s">
        <v>80</v>
      </c>
      <c r="E467" t="s">
        <v>109</v>
      </c>
      <c r="F467" t="s">
        <v>110</v>
      </c>
      <c r="G467">
        <v>30941</v>
      </c>
      <c r="H467" t="s">
        <v>1252</v>
      </c>
      <c r="I467" t="s">
        <v>829</v>
      </c>
      <c r="J467">
        <v>1</v>
      </c>
      <c r="K467">
        <v>1</v>
      </c>
      <c r="L467">
        <v>1</v>
      </c>
      <c r="M467">
        <v>1</v>
      </c>
      <c r="N467">
        <v>1</v>
      </c>
      <c r="O467">
        <v>0</v>
      </c>
      <c r="P467">
        <v>31</v>
      </c>
      <c r="Q467">
        <v>31</v>
      </c>
      <c r="R467">
        <v>0</v>
      </c>
      <c r="S467">
        <v>1</v>
      </c>
      <c r="T467">
        <v>0</v>
      </c>
      <c r="U467" t="s">
        <v>9</v>
      </c>
      <c r="V467" t="s">
        <v>311</v>
      </c>
      <c r="W467" t="s">
        <v>5</v>
      </c>
    </row>
    <row r="468" spans="1:23" x14ac:dyDescent="0.25">
      <c r="A468">
        <v>6151</v>
      </c>
      <c r="B468" t="s">
        <v>726</v>
      </c>
      <c r="C468">
        <v>0</v>
      </c>
      <c r="D468" t="s">
        <v>80</v>
      </c>
      <c r="E468" t="s">
        <v>109</v>
      </c>
      <c r="F468" t="s">
        <v>110</v>
      </c>
      <c r="G468">
        <v>337183</v>
      </c>
      <c r="H468" t="s">
        <v>374</v>
      </c>
      <c r="I468" t="s">
        <v>1033</v>
      </c>
      <c r="J468">
        <v>1</v>
      </c>
      <c r="K468">
        <v>1</v>
      </c>
      <c r="L468">
        <v>1</v>
      </c>
      <c r="M468">
        <v>1</v>
      </c>
      <c r="N468">
        <v>1</v>
      </c>
      <c r="O468">
        <v>0</v>
      </c>
      <c r="P468">
        <v>31</v>
      </c>
      <c r="Q468">
        <v>31</v>
      </c>
      <c r="R468">
        <v>0</v>
      </c>
      <c r="S468">
        <v>1</v>
      </c>
      <c r="T468">
        <v>0</v>
      </c>
      <c r="U468" t="s">
        <v>9</v>
      </c>
      <c r="V468" t="s">
        <v>311</v>
      </c>
      <c r="W468" t="s">
        <v>5</v>
      </c>
    </row>
    <row r="469" spans="1:23" x14ac:dyDescent="0.25">
      <c r="A469">
        <v>6151</v>
      </c>
      <c r="B469" t="s">
        <v>726</v>
      </c>
      <c r="C469">
        <v>0</v>
      </c>
      <c r="D469" t="s">
        <v>80</v>
      </c>
      <c r="E469" t="s">
        <v>109</v>
      </c>
      <c r="F469" t="s">
        <v>110</v>
      </c>
      <c r="G469">
        <v>338335</v>
      </c>
      <c r="H469" t="s">
        <v>1253</v>
      </c>
      <c r="I469" t="s">
        <v>169</v>
      </c>
      <c r="J469">
        <v>1</v>
      </c>
      <c r="K469">
        <v>1</v>
      </c>
      <c r="L469">
        <v>1</v>
      </c>
      <c r="M469">
        <v>1</v>
      </c>
      <c r="N469">
        <v>1</v>
      </c>
      <c r="O469">
        <v>0</v>
      </c>
      <c r="P469">
        <v>31</v>
      </c>
      <c r="Q469">
        <v>31</v>
      </c>
      <c r="R469">
        <v>0</v>
      </c>
      <c r="S469">
        <v>1</v>
      </c>
      <c r="T469">
        <v>0</v>
      </c>
      <c r="U469" t="s">
        <v>9</v>
      </c>
      <c r="V469" t="s">
        <v>311</v>
      </c>
      <c r="W469" t="s">
        <v>5</v>
      </c>
    </row>
    <row r="470" spans="1:23" x14ac:dyDescent="0.25">
      <c r="A470">
        <v>6151</v>
      </c>
      <c r="B470" t="s">
        <v>726</v>
      </c>
      <c r="C470">
        <v>0</v>
      </c>
      <c r="D470" t="s">
        <v>80</v>
      </c>
      <c r="E470" t="s">
        <v>109</v>
      </c>
      <c r="F470" t="s">
        <v>110</v>
      </c>
      <c r="G470">
        <v>340778</v>
      </c>
      <c r="H470" t="s">
        <v>1254</v>
      </c>
      <c r="I470" t="s">
        <v>395</v>
      </c>
      <c r="J470">
        <v>1</v>
      </c>
      <c r="K470">
        <v>1</v>
      </c>
      <c r="L470">
        <v>1</v>
      </c>
      <c r="M470">
        <v>1</v>
      </c>
      <c r="N470">
        <v>1</v>
      </c>
      <c r="O470">
        <v>0</v>
      </c>
      <c r="P470">
        <v>31</v>
      </c>
      <c r="Q470">
        <v>31</v>
      </c>
      <c r="R470">
        <v>0</v>
      </c>
      <c r="S470">
        <v>1</v>
      </c>
      <c r="T470">
        <v>0</v>
      </c>
      <c r="U470" t="s">
        <v>9</v>
      </c>
      <c r="V470" t="s">
        <v>311</v>
      </c>
      <c r="W470" t="s">
        <v>5</v>
      </c>
    </row>
    <row r="471" spans="1:23" x14ac:dyDescent="0.25">
      <c r="A471">
        <v>6151</v>
      </c>
      <c r="B471" t="s">
        <v>726</v>
      </c>
      <c r="C471">
        <v>0</v>
      </c>
      <c r="D471" t="s">
        <v>80</v>
      </c>
      <c r="E471" t="s">
        <v>109</v>
      </c>
      <c r="F471" t="s">
        <v>110</v>
      </c>
      <c r="G471">
        <v>340789</v>
      </c>
      <c r="H471" t="s">
        <v>1255</v>
      </c>
      <c r="I471" t="s">
        <v>1256</v>
      </c>
      <c r="J471">
        <v>1</v>
      </c>
      <c r="K471">
        <v>1</v>
      </c>
      <c r="L471">
        <v>1</v>
      </c>
      <c r="M471">
        <v>1</v>
      </c>
      <c r="N471">
        <v>1</v>
      </c>
      <c r="O471">
        <v>0</v>
      </c>
      <c r="P471">
        <v>31</v>
      </c>
      <c r="Q471">
        <v>31</v>
      </c>
      <c r="R471">
        <v>0</v>
      </c>
      <c r="S471">
        <v>1</v>
      </c>
      <c r="T471">
        <v>0</v>
      </c>
      <c r="U471" t="s">
        <v>9</v>
      </c>
      <c r="V471" t="s">
        <v>311</v>
      </c>
      <c r="W471" t="s">
        <v>5</v>
      </c>
    </row>
    <row r="472" spans="1:23" x14ac:dyDescent="0.25">
      <c r="A472">
        <v>6151</v>
      </c>
      <c r="B472" t="s">
        <v>726</v>
      </c>
      <c r="C472">
        <v>0</v>
      </c>
      <c r="D472" t="s">
        <v>80</v>
      </c>
      <c r="E472" t="s">
        <v>109</v>
      </c>
      <c r="F472" t="s">
        <v>110</v>
      </c>
      <c r="G472">
        <v>341599</v>
      </c>
      <c r="H472" t="s">
        <v>1257</v>
      </c>
      <c r="I472" t="s">
        <v>1258</v>
      </c>
      <c r="J472">
        <v>1</v>
      </c>
      <c r="K472">
        <v>1</v>
      </c>
      <c r="L472">
        <v>1</v>
      </c>
      <c r="M472">
        <v>1</v>
      </c>
      <c r="N472">
        <v>1</v>
      </c>
      <c r="O472">
        <v>0</v>
      </c>
      <c r="P472">
        <v>31</v>
      </c>
      <c r="Q472">
        <v>31</v>
      </c>
      <c r="R472">
        <v>0</v>
      </c>
      <c r="S472">
        <v>1</v>
      </c>
      <c r="T472">
        <v>0</v>
      </c>
      <c r="U472" t="s">
        <v>9</v>
      </c>
      <c r="V472" t="s">
        <v>311</v>
      </c>
      <c r="W472" t="s">
        <v>5</v>
      </c>
    </row>
    <row r="473" spans="1:23" x14ac:dyDescent="0.25">
      <c r="A473">
        <v>6151</v>
      </c>
      <c r="B473" t="s">
        <v>726</v>
      </c>
      <c r="C473">
        <v>0</v>
      </c>
      <c r="D473" t="s">
        <v>80</v>
      </c>
      <c r="E473" t="s">
        <v>109</v>
      </c>
      <c r="F473" t="s">
        <v>110</v>
      </c>
      <c r="G473">
        <v>342547</v>
      </c>
      <c r="H473" t="s">
        <v>1259</v>
      </c>
      <c r="I473" t="s">
        <v>265</v>
      </c>
      <c r="J473">
        <v>1</v>
      </c>
      <c r="K473">
        <v>1</v>
      </c>
      <c r="L473">
        <v>1</v>
      </c>
      <c r="M473">
        <v>1</v>
      </c>
      <c r="N473">
        <v>1</v>
      </c>
      <c r="O473">
        <v>0</v>
      </c>
      <c r="P473">
        <v>31</v>
      </c>
      <c r="Q473">
        <v>31</v>
      </c>
      <c r="R473">
        <v>0</v>
      </c>
      <c r="S473">
        <v>1</v>
      </c>
      <c r="T473">
        <v>0</v>
      </c>
      <c r="U473" t="s">
        <v>9</v>
      </c>
      <c r="V473" t="s">
        <v>311</v>
      </c>
      <c r="W473" t="s">
        <v>5</v>
      </c>
    </row>
    <row r="474" spans="1:23" x14ac:dyDescent="0.25">
      <c r="A474">
        <v>6151</v>
      </c>
      <c r="B474" t="s">
        <v>726</v>
      </c>
      <c r="C474">
        <v>0</v>
      </c>
      <c r="D474" t="s">
        <v>80</v>
      </c>
      <c r="E474" t="s">
        <v>109</v>
      </c>
      <c r="F474" t="s">
        <v>110</v>
      </c>
      <c r="G474">
        <v>343619</v>
      </c>
      <c r="H474" t="s">
        <v>1055</v>
      </c>
      <c r="I474" t="s">
        <v>1260</v>
      </c>
      <c r="J474">
        <v>1</v>
      </c>
      <c r="K474">
        <v>1</v>
      </c>
      <c r="L474">
        <v>1</v>
      </c>
      <c r="M474">
        <v>1</v>
      </c>
      <c r="N474">
        <v>1</v>
      </c>
      <c r="O474">
        <v>0</v>
      </c>
      <c r="P474">
        <v>31</v>
      </c>
      <c r="Q474">
        <v>31</v>
      </c>
      <c r="R474">
        <v>0</v>
      </c>
      <c r="S474">
        <v>1</v>
      </c>
      <c r="T474">
        <v>0</v>
      </c>
      <c r="U474" t="s">
        <v>9</v>
      </c>
      <c r="V474" t="s">
        <v>311</v>
      </c>
      <c r="W474" t="s">
        <v>5</v>
      </c>
    </row>
    <row r="475" spans="1:23" x14ac:dyDescent="0.25">
      <c r="A475">
        <v>6151</v>
      </c>
      <c r="B475" t="s">
        <v>726</v>
      </c>
      <c r="C475">
        <v>0</v>
      </c>
      <c r="D475" t="s">
        <v>80</v>
      </c>
      <c r="E475" t="s">
        <v>109</v>
      </c>
      <c r="F475" t="s">
        <v>110</v>
      </c>
      <c r="G475">
        <v>343969</v>
      </c>
      <c r="H475" t="s">
        <v>1261</v>
      </c>
      <c r="I475" t="s">
        <v>788</v>
      </c>
      <c r="J475">
        <v>1</v>
      </c>
      <c r="K475">
        <v>1</v>
      </c>
      <c r="L475">
        <v>1</v>
      </c>
      <c r="M475">
        <v>1</v>
      </c>
      <c r="N475">
        <v>1</v>
      </c>
      <c r="O475">
        <v>0</v>
      </c>
      <c r="P475">
        <v>31</v>
      </c>
      <c r="Q475">
        <v>31</v>
      </c>
      <c r="R475">
        <v>0</v>
      </c>
      <c r="S475">
        <v>1</v>
      </c>
      <c r="T475">
        <v>0</v>
      </c>
      <c r="U475" t="s">
        <v>9</v>
      </c>
      <c r="V475" t="s">
        <v>311</v>
      </c>
      <c r="W475" t="s">
        <v>5</v>
      </c>
    </row>
    <row r="476" spans="1:23" x14ac:dyDescent="0.25">
      <c r="A476">
        <v>6151</v>
      </c>
      <c r="B476" t="s">
        <v>726</v>
      </c>
      <c r="C476">
        <v>0</v>
      </c>
      <c r="D476" t="s">
        <v>80</v>
      </c>
      <c r="E476" t="s">
        <v>793</v>
      </c>
      <c r="F476" t="s">
        <v>794</v>
      </c>
      <c r="G476">
        <v>27404</v>
      </c>
      <c r="H476" t="s">
        <v>1080</v>
      </c>
      <c r="I476" t="s">
        <v>171</v>
      </c>
      <c r="J476">
        <v>1</v>
      </c>
      <c r="K476">
        <v>1</v>
      </c>
      <c r="L476">
        <v>1</v>
      </c>
      <c r="M476">
        <v>1</v>
      </c>
      <c r="N476">
        <v>1</v>
      </c>
      <c r="O476">
        <v>0</v>
      </c>
      <c r="P476">
        <v>31</v>
      </c>
      <c r="Q476">
        <v>31</v>
      </c>
      <c r="R476">
        <v>0</v>
      </c>
      <c r="S476">
        <v>1</v>
      </c>
      <c r="T476">
        <v>0</v>
      </c>
      <c r="U476" t="s">
        <v>9</v>
      </c>
      <c r="V476" t="s">
        <v>311</v>
      </c>
      <c r="W476" t="s">
        <v>5</v>
      </c>
    </row>
    <row r="477" spans="1:23" x14ac:dyDescent="0.25">
      <c r="A477">
        <v>6151</v>
      </c>
      <c r="B477" t="s">
        <v>726</v>
      </c>
      <c r="C477">
        <v>0</v>
      </c>
      <c r="D477" t="s">
        <v>80</v>
      </c>
      <c r="E477">
        <v>3001</v>
      </c>
      <c r="F477" t="s">
        <v>96</v>
      </c>
      <c r="G477">
        <v>32834</v>
      </c>
      <c r="H477" t="s">
        <v>1262</v>
      </c>
      <c r="I477" t="s">
        <v>365</v>
      </c>
      <c r="J477">
        <v>0.8</v>
      </c>
      <c r="K477">
        <v>0.85699999999999998</v>
      </c>
      <c r="L477">
        <v>0.8</v>
      </c>
      <c r="M477">
        <v>0.85699999999999998</v>
      </c>
      <c r="N477">
        <v>0.8</v>
      </c>
      <c r="O477">
        <v>0</v>
      </c>
      <c r="P477">
        <v>31</v>
      </c>
      <c r="Q477">
        <v>31</v>
      </c>
      <c r="R477">
        <v>0</v>
      </c>
      <c r="S477">
        <v>1</v>
      </c>
      <c r="T477">
        <v>0</v>
      </c>
      <c r="U477" t="s">
        <v>9</v>
      </c>
      <c r="V477" t="s">
        <v>311</v>
      </c>
      <c r="W477" t="s">
        <v>5</v>
      </c>
    </row>
    <row r="478" spans="1:23" x14ac:dyDescent="0.25">
      <c r="A478">
        <v>6151</v>
      </c>
      <c r="B478" t="s">
        <v>726</v>
      </c>
      <c r="C478">
        <v>0</v>
      </c>
      <c r="D478" t="s">
        <v>80</v>
      </c>
      <c r="E478">
        <v>3001</v>
      </c>
      <c r="F478" t="s">
        <v>96</v>
      </c>
      <c r="G478">
        <v>331609</v>
      </c>
      <c r="H478" t="s">
        <v>1263</v>
      </c>
      <c r="I478" t="s">
        <v>1264</v>
      </c>
      <c r="J478">
        <v>1</v>
      </c>
      <c r="K478">
        <v>1</v>
      </c>
      <c r="L478">
        <v>1</v>
      </c>
      <c r="M478">
        <v>1</v>
      </c>
      <c r="N478">
        <v>1</v>
      </c>
      <c r="O478">
        <v>0</v>
      </c>
      <c r="P478">
        <v>31</v>
      </c>
      <c r="Q478">
        <v>31</v>
      </c>
      <c r="R478">
        <v>0</v>
      </c>
      <c r="S478">
        <v>1</v>
      </c>
      <c r="T478">
        <v>0</v>
      </c>
      <c r="U478" t="s">
        <v>9</v>
      </c>
      <c r="V478" t="s">
        <v>311</v>
      </c>
      <c r="W478" t="s">
        <v>5</v>
      </c>
    </row>
    <row r="479" spans="1:23" x14ac:dyDescent="0.25">
      <c r="A479">
        <v>6151</v>
      </c>
      <c r="B479" t="s">
        <v>726</v>
      </c>
      <c r="C479">
        <v>0</v>
      </c>
      <c r="D479" t="s">
        <v>80</v>
      </c>
      <c r="E479">
        <v>3001</v>
      </c>
      <c r="F479" t="s">
        <v>96</v>
      </c>
      <c r="G479">
        <v>337570</v>
      </c>
      <c r="H479" t="s">
        <v>1156</v>
      </c>
      <c r="I479" t="s">
        <v>1265</v>
      </c>
      <c r="J479">
        <v>1</v>
      </c>
      <c r="K479">
        <v>1</v>
      </c>
      <c r="L479">
        <v>1</v>
      </c>
      <c r="M479">
        <v>1</v>
      </c>
      <c r="N479">
        <v>0</v>
      </c>
      <c r="O479">
        <v>1</v>
      </c>
      <c r="P479">
        <v>31</v>
      </c>
      <c r="Q479">
        <v>31</v>
      </c>
      <c r="R479">
        <v>31</v>
      </c>
      <c r="S479">
        <v>1</v>
      </c>
      <c r="T479">
        <v>0</v>
      </c>
      <c r="U479" t="s">
        <v>9</v>
      </c>
      <c r="V479" t="s">
        <v>311</v>
      </c>
      <c r="W479" t="s">
        <v>5</v>
      </c>
    </row>
    <row r="480" spans="1:23" x14ac:dyDescent="0.25">
      <c r="A480">
        <v>6151</v>
      </c>
      <c r="B480" t="s">
        <v>726</v>
      </c>
      <c r="C480">
        <v>0</v>
      </c>
      <c r="D480" t="s">
        <v>80</v>
      </c>
      <c r="E480">
        <v>3001</v>
      </c>
      <c r="F480" t="s">
        <v>96</v>
      </c>
      <c r="G480">
        <v>338970</v>
      </c>
      <c r="H480" t="s">
        <v>1266</v>
      </c>
      <c r="I480" t="s">
        <v>1267</v>
      </c>
      <c r="J480">
        <v>1</v>
      </c>
      <c r="K480">
        <v>1</v>
      </c>
      <c r="L480">
        <v>1</v>
      </c>
      <c r="M480">
        <v>1</v>
      </c>
      <c r="N480">
        <v>1</v>
      </c>
      <c r="O480">
        <v>0</v>
      </c>
      <c r="P480">
        <v>31</v>
      </c>
      <c r="Q480">
        <v>31</v>
      </c>
      <c r="R480">
        <v>0</v>
      </c>
      <c r="S480">
        <v>1</v>
      </c>
      <c r="T480">
        <v>0</v>
      </c>
      <c r="U480" t="s">
        <v>9</v>
      </c>
      <c r="V480" t="s">
        <v>311</v>
      </c>
      <c r="W480" t="s">
        <v>5</v>
      </c>
    </row>
    <row r="481" spans="1:23" x14ac:dyDescent="0.25">
      <c r="A481">
        <v>6151</v>
      </c>
      <c r="B481" t="s">
        <v>726</v>
      </c>
      <c r="C481">
        <v>0</v>
      </c>
      <c r="D481" t="s">
        <v>80</v>
      </c>
      <c r="E481">
        <v>3001</v>
      </c>
      <c r="F481" t="s">
        <v>96</v>
      </c>
      <c r="G481">
        <v>339928</v>
      </c>
      <c r="H481" t="s">
        <v>1202</v>
      </c>
      <c r="I481" t="s">
        <v>578</v>
      </c>
      <c r="J481">
        <v>1</v>
      </c>
      <c r="K481">
        <v>1</v>
      </c>
      <c r="L481">
        <v>1</v>
      </c>
      <c r="M481">
        <v>1</v>
      </c>
      <c r="N481">
        <v>1</v>
      </c>
      <c r="O481">
        <v>0</v>
      </c>
      <c r="P481">
        <v>31</v>
      </c>
      <c r="Q481">
        <v>31</v>
      </c>
      <c r="R481">
        <v>0</v>
      </c>
      <c r="S481">
        <v>1</v>
      </c>
      <c r="T481">
        <v>0</v>
      </c>
      <c r="U481" t="s">
        <v>9</v>
      </c>
      <c r="V481" t="s">
        <v>311</v>
      </c>
      <c r="W481" t="s">
        <v>5</v>
      </c>
    </row>
    <row r="482" spans="1:23" x14ac:dyDescent="0.25">
      <c r="A482">
        <v>6151</v>
      </c>
      <c r="B482" t="s">
        <v>726</v>
      </c>
      <c r="C482">
        <v>0</v>
      </c>
      <c r="D482" t="s">
        <v>80</v>
      </c>
      <c r="E482">
        <v>3002</v>
      </c>
      <c r="F482" t="s">
        <v>162</v>
      </c>
      <c r="G482">
        <v>26037</v>
      </c>
      <c r="H482" t="s">
        <v>1268</v>
      </c>
      <c r="I482" t="s">
        <v>949</v>
      </c>
      <c r="J482">
        <v>1</v>
      </c>
      <c r="K482">
        <v>1</v>
      </c>
      <c r="L482">
        <v>1</v>
      </c>
      <c r="M482">
        <v>1</v>
      </c>
      <c r="N482">
        <v>1</v>
      </c>
      <c r="O482">
        <v>0</v>
      </c>
      <c r="P482">
        <v>31</v>
      </c>
      <c r="Q482">
        <v>31</v>
      </c>
      <c r="R482">
        <v>0</v>
      </c>
      <c r="S482">
        <v>1</v>
      </c>
      <c r="T482">
        <v>0</v>
      </c>
      <c r="U482" t="s">
        <v>9</v>
      </c>
      <c r="V482" t="s">
        <v>311</v>
      </c>
      <c r="W482" t="s">
        <v>5</v>
      </c>
    </row>
    <row r="483" spans="1:23" x14ac:dyDescent="0.25">
      <c r="A483">
        <v>6151</v>
      </c>
      <c r="B483" t="s">
        <v>726</v>
      </c>
      <c r="C483">
        <v>0</v>
      </c>
      <c r="D483" t="s">
        <v>80</v>
      </c>
      <c r="E483">
        <v>3002</v>
      </c>
      <c r="F483" t="s">
        <v>162</v>
      </c>
      <c r="G483">
        <v>31864</v>
      </c>
      <c r="H483" t="s">
        <v>1269</v>
      </c>
      <c r="I483" t="s">
        <v>400</v>
      </c>
      <c r="J483">
        <v>1</v>
      </c>
      <c r="K483">
        <v>1</v>
      </c>
      <c r="L483">
        <v>1</v>
      </c>
      <c r="M483">
        <v>1</v>
      </c>
      <c r="N483">
        <v>1</v>
      </c>
      <c r="O483">
        <v>0</v>
      </c>
      <c r="P483">
        <v>31</v>
      </c>
      <c r="Q483">
        <v>31</v>
      </c>
      <c r="R483">
        <v>0</v>
      </c>
      <c r="S483">
        <v>1</v>
      </c>
      <c r="T483">
        <v>0</v>
      </c>
      <c r="U483" t="s">
        <v>9</v>
      </c>
      <c r="V483" t="s">
        <v>311</v>
      </c>
      <c r="W483" t="s">
        <v>5</v>
      </c>
    </row>
    <row r="484" spans="1:23" x14ac:dyDescent="0.25">
      <c r="A484">
        <v>6151</v>
      </c>
      <c r="B484" t="s">
        <v>726</v>
      </c>
      <c r="C484">
        <v>0</v>
      </c>
      <c r="D484" t="s">
        <v>80</v>
      </c>
      <c r="E484">
        <v>3002</v>
      </c>
      <c r="F484" t="s">
        <v>162</v>
      </c>
      <c r="G484">
        <v>31897</v>
      </c>
      <c r="H484" t="s">
        <v>1270</v>
      </c>
      <c r="I484" t="s">
        <v>117</v>
      </c>
      <c r="J484">
        <v>0.8</v>
      </c>
      <c r="K484">
        <v>0.85699999999999998</v>
      </c>
      <c r="L484">
        <v>0.8</v>
      </c>
      <c r="M484">
        <v>0.85699999999999998</v>
      </c>
      <c r="N484">
        <v>0.8</v>
      </c>
      <c r="O484">
        <v>0</v>
      </c>
      <c r="P484">
        <v>31</v>
      </c>
      <c r="Q484">
        <v>31</v>
      </c>
      <c r="R484">
        <v>0</v>
      </c>
      <c r="S484">
        <v>1</v>
      </c>
      <c r="T484">
        <v>0</v>
      </c>
      <c r="U484" t="s">
        <v>9</v>
      </c>
      <c r="V484" t="s">
        <v>311</v>
      </c>
      <c r="W484" t="s">
        <v>5</v>
      </c>
    </row>
    <row r="485" spans="1:23" x14ac:dyDescent="0.25">
      <c r="A485">
        <v>6151</v>
      </c>
      <c r="B485" t="s">
        <v>726</v>
      </c>
      <c r="C485">
        <v>0</v>
      </c>
      <c r="D485" t="s">
        <v>80</v>
      </c>
      <c r="E485">
        <v>3003</v>
      </c>
      <c r="F485" t="s">
        <v>167</v>
      </c>
      <c r="G485">
        <v>20427</v>
      </c>
      <c r="H485" t="s">
        <v>376</v>
      </c>
      <c r="I485" t="s">
        <v>125</v>
      </c>
      <c r="J485">
        <v>1</v>
      </c>
      <c r="K485">
        <v>1</v>
      </c>
      <c r="L485">
        <v>1</v>
      </c>
      <c r="M485">
        <v>1</v>
      </c>
      <c r="N485">
        <v>1</v>
      </c>
      <c r="O485">
        <v>0</v>
      </c>
      <c r="P485">
        <v>31</v>
      </c>
      <c r="Q485">
        <v>31</v>
      </c>
      <c r="R485">
        <v>0</v>
      </c>
      <c r="S485">
        <v>1</v>
      </c>
      <c r="T485">
        <v>0</v>
      </c>
      <c r="U485" t="s">
        <v>9</v>
      </c>
      <c r="V485" t="s">
        <v>311</v>
      </c>
      <c r="W485" t="s">
        <v>5</v>
      </c>
    </row>
    <row r="486" spans="1:23" x14ac:dyDescent="0.25">
      <c r="A486">
        <v>6151</v>
      </c>
      <c r="B486" t="s">
        <v>726</v>
      </c>
      <c r="C486">
        <v>0</v>
      </c>
      <c r="D486" t="s">
        <v>80</v>
      </c>
      <c r="E486">
        <v>3256</v>
      </c>
      <c r="F486" t="s">
        <v>92</v>
      </c>
      <c r="G486">
        <v>26467</v>
      </c>
      <c r="H486" t="s">
        <v>1271</v>
      </c>
      <c r="I486" t="s">
        <v>261</v>
      </c>
      <c r="J486">
        <v>1</v>
      </c>
      <c r="K486">
        <v>1</v>
      </c>
      <c r="L486">
        <v>1</v>
      </c>
      <c r="M486">
        <v>1</v>
      </c>
      <c r="N486">
        <v>1</v>
      </c>
      <c r="O486">
        <v>0</v>
      </c>
      <c r="P486">
        <v>31</v>
      </c>
      <c r="Q486">
        <v>31</v>
      </c>
      <c r="R486">
        <v>0</v>
      </c>
      <c r="S486">
        <v>1</v>
      </c>
      <c r="T486">
        <v>0</v>
      </c>
      <c r="U486" t="s">
        <v>9</v>
      </c>
      <c r="V486" t="s">
        <v>311</v>
      </c>
      <c r="W486" t="s">
        <v>5</v>
      </c>
    </row>
    <row r="487" spans="1:23" x14ac:dyDescent="0.25">
      <c r="A487">
        <v>6151</v>
      </c>
      <c r="B487" t="s">
        <v>726</v>
      </c>
      <c r="C487">
        <v>0</v>
      </c>
      <c r="D487" t="s">
        <v>80</v>
      </c>
      <c r="E487">
        <v>3257</v>
      </c>
      <c r="F487" t="s">
        <v>247</v>
      </c>
      <c r="G487">
        <v>16441</v>
      </c>
      <c r="H487" t="s">
        <v>348</v>
      </c>
      <c r="I487" t="s">
        <v>949</v>
      </c>
      <c r="J487">
        <v>0.9</v>
      </c>
      <c r="K487">
        <v>0.91400000000000003</v>
      </c>
      <c r="L487">
        <v>0.9</v>
      </c>
      <c r="M487">
        <v>0.91400000000000003</v>
      </c>
      <c r="N487">
        <v>0.9</v>
      </c>
      <c r="O487">
        <v>0</v>
      </c>
      <c r="P487">
        <v>31</v>
      </c>
      <c r="Q487">
        <v>31</v>
      </c>
      <c r="R487">
        <v>0</v>
      </c>
      <c r="S487">
        <v>1</v>
      </c>
      <c r="T487">
        <v>0</v>
      </c>
      <c r="U487" t="s">
        <v>9</v>
      </c>
      <c r="V487" t="s">
        <v>311</v>
      </c>
      <c r="W487" t="s">
        <v>5</v>
      </c>
    </row>
    <row r="488" spans="1:23" x14ac:dyDescent="0.25">
      <c r="A488">
        <v>6151</v>
      </c>
      <c r="B488" t="s">
        <v>726</v>
      </c>
      <c r="C488">
        <v>0</v>
      </c>
      <c r="D488" t="s">
        <v>80</v>
      </c>
      <c r="E488">
        <v>6012</v>
      </c>
      <c r="F488" t="s">
        <v>101</v>
      </c>
      <c r="G488">
        <v>32426</v>
      </c>
      <c r="H488" t="s">
        <v>816</v>
      </c>
      <c r="I488" t="s">
        <v>112</v>
      </c>
      <c r="J488">
        <v>0.4</v>
      </c>
      <c r="K488">
        <v>0.4</v>
      </c>
      <c r="L488">
        <v>0.4</v>
      </c>
      <c r="M488">
        <v>0.4</v>
      </c>
      <c r="N488">
        <v>0.4</v>
      </c>
      <c r="O488">
        <v>0</v>
      </c>
      <c r="P488">
        <v>0</v>
      </c>
      <c r="Q488">
        <v>0</v>
      </c>
      <c r="R488">
        <v>0</v>
      </c>
      <c r="S488">
        <v>0</v>
      </c>
      <c r="T488">
        <v>0</v>
      </c>
      <c r="U488" t="s">
        <v>9</v>
      </c>
      <c r="V488" t="s">
        <v>311</v>
      </c>
      <c r="W488" t="s">
        <v>5</v>
      </c>
    </row>
    <row r="489" spans="1:23" x14ac:dyDescent="0.25">
      <c r="A489">
        <v>6151</v>
      </c>
      <c r="B489" t="s">
        <v>726</v>
      </c>
      <c r="C489">
        <v>12</v>
      </c>
      <c r="D489" t="s">
        <v>88</v>
      </c>
      <c r="E489">
        <v>3001</v>
      </c>
      <c r="F489" t="s">
        <v>96</v>
      </c>
      <c r="G489">
        <v>340461</v>
      </c>
      <c r="H489" t="s">
        <v>1272</v>
      </c>
      <c r="I489" t="s">
        <v>259</v>
      </c>
      <c r="J489">
        <v>1</v>
      </c>
      <c r="K489">
        <v>1</v>
      </c>
      <c r="L489">
        <v>1</v>
      </c>
      <c r="M489">
        <v>1</v>
      </c>
      <c r="N489">
        <v>1</v>
      </c>
      <c r="O489">
        <v>0</v>
      </c>
      <c r="P489">
        <v>31</v>
      </c>
      <c r="Q489">
        <v>31</v>
      </c>
      <c r="R489">
        <v>0</v>
      </c>
      <c r="S489">
        <v>1</v>
      </c>
      <c r="T489">
        <v>0</v>
      </c>
      <c r="U489" t="s">
        <v>9</v>
      </c>
      <c r="V489" t="s">
        <v>311</v>
      </c>
      <c r="W489" t="s">
        <v>5</v>
      </c>
    </row>
    <row r="490" spans="1:23" x14ac:dyDescent="0.25">
      <c r="A490">
        <v>7151</v>
      </c>
      <c r="B490" t="s">
        <v>517</v>
      </c>
      <c r="C490">
        <v>0</v>
      </c>
      <c r="D490" t="s">
        <v>80</v>
      </c>
      <c r="E490">
        <v>1801</v>
      </c>
      <c r="F490" t="s">
        <v>123</v>
      </c>
      <c r="G490">
        <v>30238</v>
      </c>
      <c r="H490" t="s">
        <v>1279</v>
      </c>
      <c r="I490" t="s">
        <v>405</v>
      </c>
      <c r="J490">
        <v>1</v>
      </c>
      <c r="K490">
        <v>1</v>
      </c>
      <c r="L490">
        <v>1</v>
      </c>
      <c r="M490">
        <v>1</v>
      </c>
      <c r="N490">
        <v>1</v>
      </c>
      <c r="O490">
        <v>0</v>
      </c>
      <c r="P490">
        <v>31</v>
      </c>
      <c r="Q490">
        <v>31</v>
      </c>
      <c r="R490">
        <v>0</v>
      </c>
      <c r="S490">
        <v>1</v>
      </c>
      <c r="T490">
        <v>0</v>
      </c>
      <c r="U490" t="s">
        <v>9</v>
      </c>
      <c r="V490" t="s">
        <v>311</v>
      </c>
      <c r="W490" t="s">
        <v>5</v>
      </c>
    </row>
    <row r="491" spans="1:23" x14ac:dyDescent="0.25">
      <c r="A491">
        <v>7151</v>
      </c>
      <c r="B491" t="s">
        <v>517</v>
      </c>
      <c r="C491">
        <v>0</v>
      </c>
      <c r="D491" t="s">
        <v>80</v>
      </c>
      <c r="E491" t="s">
        <v>126</v>
      </c>
      <c r="F491" t="s">
        <v>127</v>
      </c>
      <c r="G491">
        <v>331733</v>
      </c>
      <c r="H491" t="s">
        <v>1280</v>
      </c>
      <c r="I491" t="s">
        <v>1281</v>
      </c>
      <c r="J491">
        <v>1</v>
      </c>
      <c r="K491">
        <v>1</v>
      </c>
      <c r="L491">
        <v>1</v>
      </c>
      <c r="M491">
        <v>1</v>
      </c>
      <c r="N491">
        <v>1</v>
      </c>
      <c r="O491">
        <v>0</v>
      </c>
      <c r="P491">
        <v>31</v>
      </c>
      <c r="Q491">
        <v>31</v>
      </c>
      <c r="R491">
        <v>0</v>
      </c>
      <c r="S491">
        <v>1</v>
      </c>
      <c r="T491">
        <v>0</v>
      </c>
      <c r="U491" t="s">
        <v>9</v>
      </c>
      <c r="V491" t="s">
        <v>311</v>
      </c>
      <c r="W491" t="s">
        <v>5</v>
      </c>
    </row>
    <row r="492" spans="1:23" x14ac:dyDescent="0.25">
      <c r="A492">
        <v>7151</v>
      </c>
      <c r="B492" t="s">
        <v>517</v>
      </c>
      <c r="C492">
        <v>0</v>
      </c>
      <c r="D492" t="s">
        <v>80</v>
      </c>
      <c r="E492" t="s">
        <v>126</v>
      </c>
      <c r="F492" t="s">
        <v>127</v>
      </c>
      <c r="G492">
        <v>339713</v>
      </c>
      <c r="H492" t="s">
        <v>1282</v>
      </c>
      <c r="I492" t="s">
        <v>519</v>
      </c>
      <c r="J492">
        <v>0.8</v>
      </c>
      <c r="K492">
        <v>0.85699999999999998</v>
      </c>
      <c r="L492">
        <v>0.8</v>
      </c>
      <c r="M492">
        <v>0.85699999999999998</v>
      </c>
      <c r="N492">
        <v>0.8</v>
      </c>
      <c r="O492">
        <v>0</v>
      </c>
      <c r="P492">
        <v>31</v>
      </c>
      <c r="Q492">
        <v>31</v>
      </c>
      <c r="R492">
        <v>0</v>
      </c>
      <c r="S492">
        <v>1</v>
      </c>
      <c r="T492">
        <v>0</v>
      </c>
      <c r="U492" t="s">
        <v>9</v>
      </c>
      <c r="V492" t="s">
        <v>311</v>
      </c>
      <c r="W492" t="s">
        <v>5</v>
      </c>
    </row>
    <row r="493" spans="1:23" x14ac:dyDescent="0.25">
      <c r="A493">
        <v>7151</v>
      </c>
      <c r="B493" t="s">
        <v>517</v>
      </c>
      <c r="C493">
        <v>0</v>
      </c>
      <c r="D493" t="s">
        <v>80</v>
      </c>
      <c r="E493" t="s">
        <v>130</v>
      </c>
      <c r="F493" t="s">
        <v>131</v>
      </c>
      <c r="G493">
        <v>18979</v>
      </c>
      <c r="H493" t="s">
        <v>886</v>
      </c>
      <c r="I493" t="s">
        <v>999</v>
      </c>
      <c r="J493">
        <v>1</v>
      </c>
      <c r="K493">
        <v>1</v>
      </c>
      <c r="L493">
        <v>1</v>
      </c>
      <c r="M493">
        <v>1</v>
      </c>
      <c r="N493">
        <v>1</v>
      </c>
      <c r="O493">
        <v>0</v>
      </c>
      <c r="P493">
        <v>31</v>
      </c>
      <c r="Q493">
        <v>31</v>
      </c>
      <c r="R493">
        <v>0</v>
      </c>
      <c r="S493">
        <v>1</v>
      </c>
      <c r="T493">
        <v>0</v>
      </c>
      <c r="U493" t="s">
        <v>9</v>
      </c>
      <c r="V493" t="s">
        <v>311</v>
      </c>
      <c r="W493" t="s">
        <v>5</v>
      </c>
    </row>
    <row r="494" spans="1:23" x14ac:dyDescent="0.25">
      <c r="A494">
        <v>7151</v>
      </c>
      <c r="B494" t="s">
        <v>517</v>
      </c>
      <c r="C494">
        <v>0</v>
      </c>
      <c r="D494" t="s">
        <v>80</v>
      </c>
      <c r="E494" t="s">
        <v>130</v>
      </c>
      <c r="F494" t="s">
        <v>131</v>
      </c>
      <c r="G494">
        <v>20020</v>
      </c>
      <c r="H494" t="s">
        <v>1283</v>
      </c>
      <c r="I494" t="s">
        <v>826</v>
      </c>
      <c r="J494">
        <v>1</v>
      </c>
      <c r="K494">
        <v>1</v>
      </c>
      <c r="L494">
        <v>1</v>
      </c>
      <c r="M494">
        <v>1</v>
      </c>
      <c r="N494">
        <v>1</v>
      </c>
      <c r="O494">
        <v>0</v>
      </c>
      <c r="P494">
        <v>31</v>
      </c>
      <c r="Q494">
        <v>31</v>
      </c>
      <c r="R494">
        <v>0</v>
      </c>
      <c r="S494">
        <v>1</v>
      </c>
      <c r="T494">
        <v>0</v>
      </c>
      <c r="U494" t="s">
        <v>9</v>
      </c>
      <c r="V494" t="s">
        <v>311</v>
      </c>
      <c r="W494" t="s">
        <v>5</v>
      </c>
    </row>
    <row r="495" spans="1:23" x14ac:dyDescent="0.25">
      <c r="A495">
        <v>7151</v>
      </c>
      <c r="B495" t="s">
        <v>517</v>
      </c>
      <c r="C495">
        <v>0</v>
      </c>
      <c r="D495" t="s">
        <v>80</v>
      </c>
      <c r="E495" t="s">
        <v>130</v>
      </c>
      <c r="F495" t="s">
        <v>131</v>
      </c>
      <c r="G495">
        <v>22579</v>
      </c>
      <c r="H495" t="s">
        <v>1284</v>
      </c>
      <c r="I495" t="s">
        <v>426</v>
      </c>
      <c r="J495">
        <v>1</v>
      </c>
      <c r="K495">
        <v>1</v>
      </c>
      <c r="L495">
        <v>1</v>
      </c>
      <c r="M495">
        <v>1</v>
      </c>
      <c r="N495">
        <v>1</v>
      </c>
      <c r="O495">
        <v>0</v>
      </c>
      <c r="P495">
        <v>31</v>
      </c>
      <c r="Q495">
        <v>31</v>
      </c>
      <c r="R495">
        <v>0</v>
      </c>
      <c r="S495">
        <v>1</v>
      </c>
      <c r="T495">
        <v>0</v>
      </c>
      <c r="U495" t="s">
        <v>9</v>
      </c>
      <c r="V495" t="s">
        <v>311</v>
      </c>
      <c r="W495" t="s">
        <v>5</v>
      </c>
    </row>
    <row r="496" spans="1:23" x14ac:dyDescent="0.25">
      <c r="A496">
        <v>7151</v>
      </c>
      <c r="B496" t="s">
        <v>517</v>
      </c>
      <c r="C496">
        <v>0</v>
      </c>
      <c r="D496" t="s">
        <v>80</v>
      </c>
      <c r="E496" t="s">
        <v>109</v>
      </c>
      <c r="F496" t="s">
        <v>110</v>
      </c>
      <c r="G496">
        <v>336227</v>
      </c>
      <c r="H496" t="s">
        <v>1285</v>
      </c>
      <c r="I496" t="s">
        <v>1286</v>
      </c>
      <c r="J496">
        <v>1</v>
      </c>
      <c r="K496">
        <v>1</v>
      </c>
      <c r="L496">
        <v>1</v>
      </c>
      <c r="M496">
        <v>1</v>
      </c>
      <c r="N496">
        <v>1</v>
      </c>
      <c r="O496">
        <v>0</v>
      </c>
      <c r="P496">
        <v>31</v>
      </c>
      <c r="Q496">
        <v>31</v>
      </c>
      <c r="R496">
        <v>0</v>
      </c>
      <c r="S496">
        <v>1</v>
      </c>
      <c r="T496">
        <v>0</v>
      </c>
      <c r="U496" t="s">
        <v>9</v>
      </c>
      <c r="V496" t="s">
        <v>311</v>
      </c>
      <c r="W496" t="s">
        <v>5</v>
      </c>
    </row>
    <row r="497" spans="1:23" x14ac:dyDescent="0.25">
      <c r="A497">
        <v>7151</v>
      </c>
      <c r="B497" t="s">
        <v>517</v>
      </c>
      <c r="C497">
        <v>0</v>
      </c>
      <c r="D497" t="s">
        <v>80</v>
      </c>
      <c r="E497" t="s">
        <v>109</v>
      </c>
      <c r="F497" t="s">
        <v>110</v>
      </c>
      <c r="G497">
        <v>339112</v>
      </c>
      <c r="H497" t="s">
        <v>1287</v>
      </c>
      <c r="I497" t="s">
        <v>1288</v>
      </c>
      <c r="J497">
        <v>1</v>
      </c>
      <c r="K497">
        <v>1</v>
      </c>
      <c r="L497">
        <v>1</v>
      </c>
      <c r="M497">
        <v>1</v>
      </c>
      <c r="N497">
        <v>1</v>
      </c>
      <c r="O497">
        <v>0</v>
      </c>
      <c r="P497">
        <v>31</v>
      </c>
      <c r="Q497">
        <v>31</v>
      </c>
      <c r="R497">
        <v>0</v>
      </c>
      <c r="S497">
        <v>1</v>
      </c>
      <c r="T497">
        <v>0</v>
      </c>
      <c r="U497" t="s">
        <v>9</v>
      </c>
      <c r="V497" t="s">
        <v>311</v>
      </c>
      <c r="W497" t="s">
        <v>5</v>
      </c>
    </row>
    <row r="498" spans="1:23" x14ac:dyDescent="0.25">
      <c r="A498">
        <v>7151</v>
      </c>
      <c r="B498" t="s">
        <v>517</v>
      </c>
      <c r="C498">
        <v>0</v>
      </c>
      <c r="D498" t="s">
        <v>80</v>
      </c>
      <c r="E498" t="s">
        <v>109</v>
      </c>
      <c r="F498" t="s">
        <v>110</v>
      </c>
      <c r="G498">
        <v>340891</v>
      </c>
      <c r="H498" t="s">
        <v>1289</v>
      </c>
      <c r="I498" t="s">
        <v>406</v>
      </c>
      <c r="J498">
        <v>1</v>
      </c>
      <c r="K498">
        <v>1</v>
      </c>
      <c r="L498">
        <v>1</v>
      </c>
      <c r="M498">
        <v>1</v>
      </c>
      <c r="N498">
        <v>1</v>
      </c>
      <c r="O498">
        <v>0</v>
      </c>
      <c r="P498">
        <v>31</v>
      </c>
      <c r="Q498">
        <v>31</v>
      </c>
      <c r="R498">
        <v>0</v>
      </c>
      <c r="S498">
        <v>1</v>
      </c>
      <c r="T498">
        <v>0</v>
      </c>
      <c r="U498" t="s">
        <v>9</v>
      </c>
      <c r="V498" t="s">
        <v>311</v>
      </c>
      <c r="W498" t="s">
        <v>5</v>
      </c>
    </row>
    <row r="499" spans="1:23" x14ac:dyDescent="0.25">
      <c r="A499">
        <v>7151</v>
      </c>
      <c r="B499" t="s">
        <v>517</v>
      </c>
      <c r="C499">
        <v>0</v>
      </c>
      <c r="D499" t="s">
        <v>80</v>
      </c>
      <c r="E499" t="s">
        <v>109</v>
      </c>
      <c r="F499" t="s">
        <v>110</v>
      </c>
      <c r="G499">
        <v>341034</v>
      </c>
      <c r="H499" t="s">
        <v>1290</v>
      </c>
      <c r="I499" t="s">
        <v>466</v>
      </c>
      <c r="J499">
        <v>1</v>
      </c>
      <c r="K499">
        <v>1</v>
      </c>
      <c r="L499">
        <v>1</v>
      </c>
      <c r="M499">
        <v>1</v>
      </c>
      <c r="N499">
        <v>1</v>
      </c>
      <c r="O499">
        <v>0</v>
      </c>
      <c r="P499">
        <v>31</v>
      </c>
      <c r="Q499">
        <v>31</v>
      </c>
      <c r="R499">
        <v>0</v>
      </c>
      <c r="S499">
        <v>1</v>
      </c>
      <c r="T499">
        <v>0</v>
      </c>
      <c r="U499" t="s">
        <v>9</v>
      </c>
      <c r="V499" t="s">
        <v>311</v>
      </c>
      <c r="W499" t="s">
        <v>5</v>
      </c>
    </row>
    <row r="500" spans="1:23" x14ac:dyDescent="0.25">
      <c r="A500">
        <v>7151</v>
      </c>
      <c r="B500" t="s">
        <v>517</v>
      </c>
      <c r="C500">
        <v>0</v>
      </c>
      <c r="D500" t="s">
        <v>80</v>
      </c>
      <c r="E500" t="s">
        <v>109</v>
      </c>
      <c r="F500" t="s">
        <v>110</v>
      </c>
      <c r="G500">
        <v>341920</v>
      </c>
      <c r="H500" t="s">
        <v>1291</v>
      </c>
      <c r="I500" t="s">
        <v>910</v>
      </c>
      <c r="J500">
        <v>1</v>
      </c>
      <c r="K500">
        <v>1</v>
      </c>
      <c r="L500">
        <v>1</v>
      </c>
      <c r="M500">
        <v>1</v>
      </c>
      <c r="N500">
        <v>1</v>
      </c>
      <c r="O500">
        <v>0</v>
      </c>
      <c r="P500">
        <v>31</v>
      </c>
      <c r="Q500">
        <v>31</v>
      </c>
      <c r="R500">
        <v>0</v>
      </c>
      <c r="S500">
        <v>1</v>
      </c>
      <c r="T500">
        <v>0</v>
      </c>
      <c r="U500" t="s">
        <v>9</v>
      </c>
      <c r="V500" t="s">
        <v>311</v>
      </c>
      <c r="W500" t="s">
        <v>5</v>
      </c>
    </row>
    <row r="501" spans="1:23" x14ac:dyDescent="0.25">
      <c r="A501">
        <v>7151</v>
      </c>
      <c r="B501" t="s">
        <v>517</v>
      </c>
      <c r="C501">
        <v>0</v>
      </c>
      <c r="D501" t="s">
        <v>80</v>
      </c>
      <c r="E501" t="s">
        <v>109</v>
      </c>
      <c r="F501" t="s">
        <v>110</v>
      </c>
      <c r="G501">
        <v>342730</v>
      </c>
      <c r="H501" t="s">
        <v>1292</v>
      </c>
      <c r="I501" t="s">
        <v>125</v>
      </c>
      <c r="J501">
        <v>1</v>
      </c>
      <c r="K501">
        <v>1</v>
      </c>
      <c r="L501">
        <v>1</v>
      </c>
      <c r="M501">
        <v>1</v>
      </c>
      <c r="N501">
        <v>1</v>
      </c>
      <c r="O501">
        <v>0</v>
      </c>
      <c r="P501">
        <v>31</v>
      </c>
      <c r="Q501">
        <v>31</v>
      </c>
      <c r="R501">
        <v>0</v>
      </c>
      <c r="S501">
        <v>1</v>
      </c>
      <c r="T501">
        <v>0</v>
      </c>
      <c r="U501" t="s">
        <v>9</v>
      </c>
      <c r="V501" t="s">
        <v>311</v>
      </c>
      <c r="W501" t="s">
        <v>5</v>
      </c>
    </row>
    <row r="502" spans="1:23" x14ac:dyDescent="0.25">
      <c r="A502">
        <v>7151</v>
      </c>
      <c r="B502" t="s">
        <v>517</v>
      </c>
      <c r="C502">
        <v>0</v>
      </c>
      <c r="D502" t="s">
        <v>80</v>
      </c>
      <c r="E502">
        <v>3001</v>
      </c>
      <c r="F502" t="s">
        <v>96</v>
      </c>
      <c r="G502">
        <v>17444</v>
      </c>
      <c r="H502" t="s">
        <v>1293</v>
      </c>
      <c r="I502" t="s">
        <v>361</v>
      </c>
      <c r="J502">
        <v>1</v>
      </c>
      <c r="K502">
        <v>1</v>
      </c>
      <c r="L502">
        <v>1</v>
      </c>
      <c r="M502">
        <v>1</v>
      </c>
      <c r="N502">
        <v>0.71</v>
      </c>
      <c r="O502">
        <v>0.28999999999999998</v>
      </c>
      <c r="P502">
        <v>31</v>
      </c>
      <c r="Q502">
        <v>31</v>
      </c>
      <c r="R502">
        <v>9</v>
      </c>
      <c r="S502">
        <v>1</v>
      </c>
      <c r="T502">
        <v>0</v>
      </c>
      <c r="U502" t="s">
        <v>9</v>
      </c>
      <c r="V502" t="s">
        <v>311</v>
      </c>
      <c r="W502" t="s">
        <v>5</v>
      </c>
    </row>
    <row r="503" spans="1:23" x14ac:dyDescent="0.25">
      <c r="A503">
        <v>7151</v>
      </c>
      <c r="B503" t="s">
        <v>517</v>
      </c>
      <c r="C503">
        <v>0</v>
      </c>
      <c r="D503" t="s">
        <v>80</v>
      </c>
      <c r="E503">
        <v>3001</v>
      </c>
      <c r="F503" t="s">
        <v>96</v>
      </c>
      <c r="G503">
        <v>332474</v>
      </c>
      <c r="H503" t="s">
        <v>1294</v>
      </c>
      <c r="I503" t="s">
        <v>1295</v>
      </c>
      <c r="J503">
        <v>1</v>
      </c>
      <c r="K503">
        <v>1</v>
      </c>
      <c r="L503">
        <v>1</v>
      </c>
      <c r="M503">
        <v>1</v>
      </c>
      <c r="N503">
        <v>1</v>
      </c>
      <c r="O503">
        <v>0</v>
      </c>
      <c r="P503">
        <v>31</v>
      </c>
      <c r="Q503">
        <v>31</v>
      </c>
      <c r="R503">
        <v>0</v>
      </c>
      <c r="S503">
        <v>1</v>
      </c>
      <c r="T503">
        <v>0</v>
      </c>
      <c r="U503" t="s">
        <v>9</v>
      </c>
      <c r="V503" t="s">
        <v>311</v>
      </c>
      <c r="W503" t="s">
        <v>5</v>
      </c>
    </row>
    <row r="504" spans="1:23" x14ac:dyDescent="0.25">
      <c r="A504">
        <v>7151</v>
      </c>
      <c r="B504" t="s">
        <v>517</v>
      </c>
      <c r="C504">
        <v>0</v>
      </c>
      <c r="D504" t="s">
        <v>80</v>
      </c>
      <c r="E504">
        <v>3001</v>
      </c>
      <c r="F504" t="s">
        <v>96</v>
      </c>
      <c r="G504">
        <v>335406</v>
      </c>
      <c r="H504" t="s">
        <v>1296</v>
      </c>
      <c r="I504" t="s">
        <v>1297</v>
      </c>
      <c r="J504">
        <v>1</v>
      </c>
      <c r="K504">
        <v>1</v>
      </c>
      <c r="L504">
        <v>1</v>
      </c>
      <c r="M504">
        <v>1</v>
      </c>
      <c r="N504">
        <v>0.80600000000000005</v>
      </c>
      <c r="O504">
        <v>0.19400000000000001</v>
      </c>
      <c r="P504">
        <v>31</v>
      </c>
      <c r="Q504">
        <v>31</v>
      </c>
      <c r="R504">
        <v>6</v>
      </c>
      <c r="S504">
        <v>1</v>
      </c>
      <c r="T504">
        <v>0</v>
      </c>
      <c r="U504" t="s">
        <v>9</v>
      </c>
      <c r="V504" t="s">
        <v>311</v>
      </c>
      <c r="W504" t="s">
        <v>5</v>
      </c>
    </row>
    <row r="505" spans="1:23" x14ac:dyDescent="0.25">
      <c r="A505">
        <v>7151</v>
      </c>
      <c r="B505" t="s">
        <v>517</v>
      </c>
      <c r="C505">
        <v>0</v>
      </c>
      <c r="D505" t="s">
        <v>80</v>
      </c>
      <c r="E505">
        <v>3001</v>
      </c>
      <c r="F505" t="s">
        <v>96</v>
      </c>
      <c r="G505">
        <v>337208</v>
      </c>
      <c r="H505" t="s">
        <v>1298</v>
      </c>
      <c r="I505" t="s">
        <v>129</v>
      </c>
      <c r="J505">
        <v>0.92300000000000004</v>
      </c>
      <c r="K505">
        <v>0.94499999999999995</v>
      </c>
      <c r="L505">
        <v>0.76800000000000002</v>
      </c>
      <c r="M505">
        <v>0.77900000000000003</v>
      </c>
      <c r="N505">
        <v>0</v>
      </c>
      <c r="O505">
        <v>0.92300000000000004</v>
      </c>
      <c r="P505">
        <v>31</v>
      </c>
      <c r="Q505">
        <v>25</v>
      </c>
      <c r="R505">
        <v>31</v>
      </c>
      <c r="S505">
        <v>1</v>
      </c>
      <c r="T505">
        <v>0</v>
      </c>
      <c r="U505" t="s">
        <v>9</v>
      </c>
      <c r="V505" t="s">
        <v>311</v>
      </c>
      <c r="W505" t="s">
        <v>5</v>
      </c>
    </row>
    <row r="506" spans="1:23" x14ac:dyDescent="0.25">
      <c r="A506">
        <v>7151</v>
      </c>
      <c r="B506" t="s">
        <v>517</v>
      </c>
      <c r="C506">
        <v>0</v>
      </c>
      <c r="D506" t="s">
        <v>80</v>
      </c>
      <c r="E506">
        <v>3001</v>
      </c>
      <c r="F506" t="s">
        <v>96</v>
      </c>
      <c r="G506">
        <v>339316</v>
      </c>
      <c r="H506" t="s">
        <v>1299</v>
      </c>
      <c r="I506" t="s">
        <v>977</v>
      </c>
      <c r="J506">
        <v>0.8</v>
      </c>
      <c r="K506">
        <v>0.85699999999999998</v>
      </c>
      <c r="L506">
        <v>0.8</v>
      </c>
      <c r="M506">
        <v>0.85699999999999998</v>
      </c>
      <c r="N506">
        <v>0.8</v>
      </c>
      <c r="O506">
        <v>0</v>
      </c>
      <c r="P506">
        <v>31</v>
      </c>
      <c r="Q506">
        <v>31</v>
      </c>
      <c r="R506">
        <v>0</v>
      </c>
      <c r="S506">
        <v>1</v>
      </c>
      <c r="T506">
        <v>0</v>
      </c>
      <c r="U506" t="s">
        <v>9</v>
      </c>
      <c r="V506" t="s">
        <v>311</v>
      </c>
      <c r="W506" t="s">
        <v>5</v>
      </c>
    </row>
    <row r="507" spans="1:23" x14ac:dyDescent="0.25">
      <c r="A507">
        <v>7151</v>
      </c>
      <c r="B507" t="s">
        <v>517</v>
      </c>
      <c r="C507">
        <v>0</v>
      </c>
      <c r="D507" t="s">
        <v>80</v>
      </c>
      <c r="E507">
        <v>3001</v>
      </c>
      <c r="F507" t="s">
        <v>96</v>
      </c>
      <c r="G507">
        <v>340177</v>
      </c>
      <c r="H507" t="s">
        <v>1300</v>
      </c>
      <c r="I507" t="s">
        <v>1301</v>
      </c>
      <c r="J507">
        <v>1</v>
      </c>
      <c r="K507">
        <v>1</v>
      </c>
      <c r="L507">
        <v>1</v>
      </c>
      <c r="M507">
        <v>1</v>
      </c>
      <c r="N507">
        <v>1</v>
      </c>
      <c r="O507">
        <v>0</v>
      </c>
      <c r="P507">
        <v>31</v>
      </c>
      <c r="Q507">
        <v>31</v>
      </c>
      <c r="R507">
        <v>0</v>
      </c>
      <c r="S507">
        <v>1</v>
      </c>
      <c r="T507">
        <v>0</v>
      </c>
      <c r="U507" t="s">
        <v>9</v>
      </c>
      <c r="V507" t="s">
        <v>311</v>
      </c>
      <c r="W507" t="s">
        <v>5</v>
      </c>
    </row>
    <row r="508" spans="1:23" x14ac:dyDescent="0.25">
      <c r="A508">
        <v>7151</v>
      </c>
      <c r="B508" t="s">
        <v>517</v>
      </c>
      <c r="C508">
        <v>0</v>
      </c>
      <c r="D508" t="s">
        <v>80</v>
      </c>
      <c r="E508">
        <v>3002</v>
      </c>
      <c r="F508" t="s">
        <v>162</v>
      </c>
      <c r="G508">
        <v>31831</v>
      </c>
      <c r="H508" t="s">
        <v>1302</v>
      </c>
      <c r="I508" t="s">
        <v>1303</v>
      </c>
      <c r="J508">
        <v>1</v>
      </c>
      <c r="K508">
        <v>1</v>
      </c>
      <c r="L508">
        <v>1</v>
      </c>
      <c r="M508">
        <v>1</v>
      </c>
      <c r="N508">
        <v>1</v>
      </c>
      <c r="O508">
        <v>0</v>
      </c>
      <c r="P508">
        <v>31</v>
      </c>
      <c r="Q508">
        <v>31</v>
      </c>
      <c r="R508">
        <v>0</v>
      </c>
      <c r="S508">
        <v>1</v>
      </c>
      <c r="T508">
        <v>0</v>
      </c>
      <c r="U508" t="s">
        <v>9</v>
      </c>
      <c r="V508" t="s">
        <v>311</v>
      </c>
      <c r="W508" t="s">
        <v>5</v>
      </c>
    </row>
    <row r="509" spans="1:23" x14ac:dyDescent="0.25">
      <c r="A509">
        <v>7151</v>
      </c>
      <c r="B509" t="s">
        <v>517</v>
      </c>
      <c r="C509">
        <v>0</v>
      </c>
      <c r="D509" t="s">
        <v>80</v>
      </c>
      <c r="E509">
        <v>3002</v>
      </c>
      <c r="F509" t="s">
        <v>162</v>
      </c>
      <c r="G509">
        <v>32925</v>
      </c>
      <c r="H509" t="s">
        <v>1304</v>
      </c>
      <c r="I509" t="s">
        <v>977</v>
      </c>
      <c r="J509">
        <v>1</v>
      </c>
      <c r="K509">
        <v>1</v>
      </c>
      <c r="L509">
        <v>1</v>
      </c>
      <c r="M509">
        <v>1</v>
      </c>
      <c r="N509">
        <v>0.19400000000000001</v>
      </c>
      <c r="O509">
        <v>0.80600000000000005</v>
      </c>
      <c r="P509">
        <v>31</v>
      </c>
      <c r="Q509">
        <v>31</v>
      </c>
      <c r="R509">
        <v>25</v>
      </c>
      <c r="S509">
        <v>1</v>
      </c>
      <c r="T509">
        <v>0</v>
      </c>
      <c r="U509" t="s">
        <v>9</v>
      </c>
      <c r="V509" t="s">
        <v>311</v>
      </c>
      <c r="W509" t="s">
        <v>5</v>
      </c>
    </row>
    <row r="510" spans="1:23" x14ac:dyDescent="0.25">
      <c r="A510">
        <v>7151</v>
      </c>
      <c r="B510" t="s">
        <v>517</v>
      </c>
      <c r="C510">
        <v>0</v>
      </c>
      <c r="D510" t="s">
        <v>80</v>
      </c>
      <c r="E510">
        <v>3003</v>
      </c>
      <c r="F510" t="s">
        <v>167</v>
      </c>
      <c r="G510">
        <v>26004</v>
      </c>
      <c r="H510" t="s">
        <v>589</v>
      </c>
      <c r="I510" t="s">
        <v>222</v>
      </c>
      <c r="J510">
        <v>1</v>
      </c>
      <c r="K510">
        <v>1</v>
      </c>
      <c r="L510">
        <v>1</v>
      </c>
      <c r="M510">
        <v>1</v>
      </c>
      <c r="N510">
        <v>1</v>
      </c>
      <c r="O510">
        <v>0</v>
      </c>
      <c r="P510">
        <v>31</v>
      </c>
      <c r="Q510">
        <v>31</v>
      </c>
      <c r="R510">
        <v>0</v>
      </c>
      <c r="S510">
        <v>1</v>
      </c>
      <c r="T510">
        <v>0</v>
      </c>
      <c r="U510" t="s">
        <v>9</v>
      </c>
      <c r="V510" t="s">
        <v>311</v>
      </c>
      <c r="W510" t="s">
        <v>5</v>
      </c>
    </row>
    <row r="511" spans="1:23" x14ac:dyDescent="0.25">
      <c r="A511">
        <v>7151</v>
      </c>
      <c r="B511" t="s">
        <v>517</v>
      </c>
      <c r="C511">
        <v>0</v>
      </c>
      <c r="D511" t="s">
        <v>80</v>
      </c>
      <c r="E511">
        <v>3256</v>
      </c>
      <c r="F511" t="s">
        <v>92</v>
      </c>
      <c r="G511">
        <v>24756</v>
      </c>
      <c r="H511" t="s">
        <v>1305</v>
      </c>
      <c r="I511" t="s">
        <v>405</v>
      </c>
      <c r="J511">
        <v>1</v>
      </c>
      <c r="K511">
        <v>1</v>
      </c>
      <c r="L511">
        <v>0.5</v>
      </c>
      <c r="M511">
        <v>0.5</v>
      </c>
      <c r="N511">
        <v>0</v>
      </c>
      <c r="O511">
        <v>1</v>
      </c>
      <c r="P511">
        <v>31</v>
      </c>
      <c r="Q511">
        <v>15.5</v>
      </c>
      <c r="R511">
        <v>31</v>
      </c>
      <c r="S511">
        <v>1</v>
      </c>
      <c r="T511">
        <v>0</v>
      </c>
      <c r="U511" t="s">
        <v>9</v>
      </c>
      <c r="V511" t="s">
        <v>311</v>
      </c>
      <c r="W511" t="s">
        <v>5</v>
      </c>
    </row>
    <row r="512" spans="1:23" x14ac:dyDescent="0.25">
      <c r="A512">
        <v>7151</v>
      </c>
      <c r="B512" t="s">
        <v>517</v>
      </c>
      <c r="C512">
        <v>0</v>
      </c>
      <c r="D512" t="s">
        <v>80</v>
      </c>
      <c r="E512">
        <v>3256</v>
      </c>
      <c r="F512" t="s">
        <v>92</v>
      </c>
      <c r="G512">
        <v>29680</v>
      </c>
      <c r="H512" t="s">
        <v>1306</v>
      </c>
      <c r="I512" t="s">
        <v>1307</v>
      </c>
      <c r="J512">
        <v>0.8</v>
      </c>
      <c r="K512">
        <v>0.85699999999999998</v>
      </c>
      <c r="L512">
        <v>0.8</v>
      </c>
      <c r="M512">
        <v>0.85699999999999998</v>
      </c>
      <c r="N512">
        <v>0.72299999999999998</v>
      </c>
      <c r="O512">
        <v>7.6999999999999999E-2</v>
      </c>
      <c r="P512">
        <v>31</v>
      </c>
      <c r="Q512">
        <v>31</v>
      </c>
      <c r="R512">
        <v>3</v>
      </c>
      <c r="S512">
        <v>1</v>
      </c>
      <c r="T512">
        <v>0</v>
      </c>
      <c r="U512" t="s">
        <v>9</v>
      </c>
      <c r="V512" t="s">
        <v>311</v>
      </c>
      <c r="W512" t="s">
        <v>5</v>
      </c>
    </row>
    <row r="513" spans="1:23" x14ac:dyDescent="0.25">
      <c r="A513">
        <v>7151</v>
      </c>
      <c r="B513" t="s">
        <v>517</v>
      </c>
      <c r="C513">
        <v>0</v>
      </c>
      <c r="D513" t="s">
        <v>80</v>
      </c>
      <c r="E513">
        <v>3256</v>
      </c>
      <c r="F513" t="s">
        <v>92</v>
      </c>
      <c r="G513">
        <v>29986</v>
      </c>
      <c r="H513" t="s">
        <v>1308</v>
      </c>
      <c r="I513" t="s">
        <v>799</v>
      </c>
      <c r="J513">
        <v>1</v>
      </c>
      <c r="K513">
        <v>1</v>
      </c>
      <c r="L513">
        <v>1</v>
      </c>
      <c r="M513">
        <v>1</v>
      </c>
      <c r="N513">
        <v>1</v>
      </c>
      <c r="O513">
        <v>0</v>
      </c>
      <c r="P513">
        <v>31</v>
      </c>
      <c r="Q513">
        <v>31</v>
      </c>
      <c r="R513">
        <v>0</v>
      </c>
      <c r="S513">
        <v>1</v>
      </c>
      <c r="T513">
        <v>0</v>
      </c>
      <c r="U513" t="s">
        <v>9</v>
      </c>
      <c r="V513" t="s">
        <v>311</v>
      </c>
      <c r="W513" t="s">
        <v>5</v>
      </c>
    </row>
    <row r="514" spans="1:23" x14ac:dyDescent="0.25">
      <c r="A514">
        <v>4151</v>
      </c>
      <c r="B514" t="s">
        <v>692</v>
      </c>
      <c r="C514">
        <v>0</v>
      </c>
      <c r="D514" t="s">
        <v>80</v>
      </c>
      <c r="E514">
        <v>2617</v>
      </c>
      <c r="F514" t="s">
        <v>264</v>
      </c>
      <c r="G514">
        <v>333150</v>
      </c>
      <c r="H514" t="s">
        <v>1430</v>
      </c>
      <c r="I514" t="s">
        <v>829</v>
      </c>
      <c r="J514">
        <v>0.8</v>
      </c>
      <c r="K514">
        <v>0.85699999999999998</v>
      </c>
      <c r="L514">
        <v>0.8</v>
      </c>
      <c r="M514">
        <v>0.85699999999999998</v>
      </c>
      <c r="N514">
        <v>0.72299999999999998</v>
      </c>
      <c r="O514">
        <v>7.6999999999999999E-2</v>
      </c>
      <c r="P514">
        <v>31</v>
      </c>
      <c r="Q514">
        <v>31</v>
      </c>
      <c r="R514">
        <v>3</v>
      </c>
      <c r="S514">
        <v>1</v>
      </c>
      <c r="T514">
        <v>0</v>
      </c>
      <c r="U514" t="s">
        <v>10</v>
      </c>
      <c r="V514" t="s">
        <v>311</v>
      </c>
      <c r="W514" t="s">
        <v>5</v>
      </c>
    </row>
    <row r="515" spans="1:23" x14ac:dyDescent="0.25">
      <c r="A515">
        <v>5151</v>
      </c>
      <c r="B515" t="s">
        <v>710</v>
      </c>
      <c r="C515">
        <v>0</v>
      </c>
      <c r="D515" t="s">
        <v>80</v>
      </c>
      <c r="E515">
        <v>2617</v>
      </c>
      <c r="F515" t="s">
        <v>264</v>
      </c>
      <c r="G515">
        <v>341624</v>
      </c>
      <c r="H515" t="s">
        <v>477</v>
      </c>
      <c r="I515" t="s">
        <v>770</v>
      </c>
      <c r="J515">
        <v>0.3</v>
      </c>
      <c r="K515">
        <v>0.3</v>
      </c>
      <c r="L515">
        <v>0.3</v>
      </c>
      <c r="M515">
        <v>0.3</v>
      </c>
      <c r="N515">
        <v>0.3</v>
      </c>
      <c r="O515">
        <v>0</v>
      </c>
      <c r="P515">
        <v>0</v>
      </c>
      <c r="Q515">
        <v>0</v>
      </c>
      <c r="R515">
        <v>0</v>
      </c>
      <c r="S515">
        <v>0</v>
      </c>
      <c r="T515">
        <v>0</v>
      </c>
      <c r="U515" t="s">
        <v>10</v>
      </c>
      <c r="V515" t="s">
        <v>311</v>
      </c>
      <c r="W515" t="s">
        <v>5</v>
      </c>
    </row>
    <row r="516" spans="1:23" x14ac:dyDescent="0.25">
      <c r="A516">
        <v>6151</v>
      </c>
      <c r="B516" t="s">
        <v>726</v>
      </c>
      <c r="C516">
        <v>0</v>
      </c>
      <c r="D516" t="s">
        <v>80</v>
      </c>
      <c r="E516">
        <v>2617</v>
      </c>
      <c r="F516" t="s">
        <v>264</v>
      </c>
      <c r="G516">
        <v>344134</v>
      </c>
      <c r="H516" t="s">
        <v>142</v>
      </c>
      <c r="I516" t="s">
        <v>1218</v>
      </c>
      <c r="J516">
        <v>0.8</v>
      </c>
      <c r="K516">
        <v>0.8</v>
      </c>
      <c r="L516">
        <v>0.8</v>
      </c>
      <c r="M516">
        <v>0.8</v>
      </c>
      <c r="N516">
        <v>0.8</v>
      </c>
      <c r="O516">
        <v>0</v>
      </c>
      <c r="P516">
        <v>31</v>
      </c>
      <c r="Q516">
        <v>31</v>
      </c>
      <c r="R516">
        <v>0</v>
      </c>
      <c r="S516">
        <v>1</v>
      </c>
      <c r="T516">
        <v>0</v>
      </c>
      <c r="U516" t="s">
        <v>10</v>
      </c>
      <c r="V516" t="s">
        <v>311</v>
      </c>
      <c r="W516" t="s">
        <v>5</v>
      </c>
    </row>
    <row r="517" spans="1:23" x14ac:dyDescent="0.25">
      <c r="A517">
        <v>7151</v>
      </c>
      <c r="B517" t="s">
        <v>517</v>
      </c>
      <c r="C517">
        <v>0</v>
      </c>
      <c r="D517" t="s">
        <v>80</v>
      </c>
      <c r="E517">
        <v>2617</v>
      </c>
      <c r="F517" t="s">
        <v>264</v>
      </c>
      <c r="G517">
        <v>341624</v>
      </c>
      <c r="H517" t="s">
        <v>477</v>
      </c>
      <c r="I517" t="s">
        <v>770</v>
      </c>
      <c r="J517">
        <v>0.7</v>
      </c>
      <c r="K517">
        <v>0.7</v>
      </c>
      <c r="L517">
        <v>0.7</v>
      </c>
      <c r="M517">
        <v>0.7</v>
      </c>
      <c r="N517">
        <v>0.7</v>
      </c>
      <c r="O517">
        <v>0</v>
      </c>
      <c r="P517">
        <v>31</v>
      </c>
      <c r="Q517">
        <v>31</v>
      </c>
      <c r="R517">
        <v>0</v>
      </c>
      <c r="S517">
        <v>1</v>
      </c>
      <c r="T517">
        <v>0</v>
      </c>
      <c r="U517" t="s">
        <v>10</v>
      </c>
      <c r="V517" t="s">
        <v>311</v>
      </c>
      <c r="W517" t="s">
        <v>5</v>
      </c>
    </row>
    <row r="518" spans="1:23" x14ac:dyDescent="0.25">
      <c r="A518">
        <v>311</v>
      </c>
      <c r="B518" t="s">
        <v>418</v>
      </c>
      <c r="C518">
        <v>0</v>
      </c>
      <c r="D518" t="s">
        <v>80</v>
      </c>
      <c r="E518">
        <v>1361</v>
      </c>
      <c r="F518" t="s">
        <v>81</v>
      </c>
      <c r="G518">
        <v>338550</v>
      </c>
      <c r="H518" t="s">
        <v>419</v>
      </c>
      <c r="I518" t="s">
        <v>215</v>
      </c>
      <c r="J518">
        <v>1</v>
      </c>
      <c r="K518">
        <v>1</v>
      </c>
      <c r="L518">
        <v>1</v>
      </c>
      <c r="M518">
        <v>1</v>
      </c>
      <c r="N518">
        <v>1</v>
      </c>
      <c r="O518">
        <v>0</v>
      </c>
      <c r="P518">
        <v>31</v>
      </c>
      <c r="Q518">
        <v>31</v>
      </c>
      <c r="R518">
        <v>0</v>
      </c>
      <c r="S518">
        <v>1</v>
      </c>
      <c r="T518">
        <v>0</v>
      </c>
      <c r="U518" t="s">
        <v>8</v>
      </c>
      <c r="V518" t="s">
        <v>420</v>
      </c>
      <c r="W518" t="s">
        <v>5</v>
      </c>
    </row>
    <row r="519" spans="1:23" x14ac:dyDescent="0.25">
      <c r="A519">
        <v>342</v>
      </c>
      <c r="B519" t="s">
        <v>624</v>
      </c>
      <c r="C519">
        <v>0</v>
      </c>
      <c r="D519" t="s">
        <v>80</v>
      </c>
      <c r="E519" t="s">
        <v>109</v>
      </c>
      <c r="F519" t="s">
        <v>110</v>
      </c>
      <c r="G519">
        <v>336293</v>
      </c>
      <c r="H519" t="s">
        <v>986</v>
      </c>
      <c r="I519" t="s">
        <v>786</v>
      </c>
      <c r="J519">
        <v>0.5</v>
      </c>
      <c r="K519">
        <v>0.5</v>
      </c>
      <c r="L519">
        <v>0.5</v>
      </c>
      <c r="M519">
        <v>0.5</v>
      </c>
      <c r="N519">
        <v>0.5</v>
      </c>
      <c r="O519">
        <v>0</v>
      </c>
      <c r="P519">
        <v>31</v>
      </c>
      <c r="Q519">
        <v>31</v>
      </c>
      <c r="R519">
        <v>0</v>
      </c>
      <c r="S519">
        <v>1</v>
      </c>
      <c r="T519">
        <v>0</v>
      </c>
      <c r="U519" t="s">
        <v>9</v>
      </c>
      <c r="V519" t="s">
        <v>420</v>
      </c>
      <c r="W519" t="s">
        <v>5</v>
      </c>
    </row>
    <row r="520" spans="1:23" x14ac:dyDescent="0.25">
      <c r="A520">
        <v>342</v>
      </c>
      <c r="B520" t="s">
        <v>624</v>
      </c>
      <c r="C520">
        <v>0</v>
      </c>
      <c r="D520" t="s">
        <v>80</v>
      </c>
      <c r="E520" t="s">
        <v>109</v>
      </c>
      <c r="F520" t="s">
        <v>110</v>
      </c>
      <c r="G520">
        <v>342922</v>
      </c>
      <c r="H520" t="s">
        <v>200</v>
      </c>
      <c r="I520" t="s">
        <v>201</v>
      </c>
      <c r="J520">
        <v>0.2</v>
      </c>
      <c r="K520">
        <v>0.2</v>
      </c>
      <c r="L520">
        <v>0.2</v>
      </c>
      <c r="M520">
        <v>0.2</v>
      </c>
      <c r="N520">
        <v>0.2</v>
      </c>
      <c r="O520">
        <v>0</v>
      </c>
      <c r="P520">
        <v>0</v>
      </c>
      <c r="Q520">
        <v>0</v>
      </c>
      <c r="R520">
        <v>0</v>
      </c>
      <c r="S520">
        <v>0</v>
      </c>
      <c r="T520">
        <v>0</v>
      </c>
      <c r="U520" t="s">
        <v>9</v>
      </c>
      <c r="V520" t="s">
        <v>420</v>
      </c>
      <c r="W520" t="s">
        <v>5</v>
      </c>
    </row>
    <row r="521" spans="1:23" x14ac:dyDescent="0.25">
      <c r="A521">
        <v>1380</v>
      </c>
      <c r="B521" t="s">
        <v>1427</v>
      </c>
      <c r="C521">
        <v>0</v>
      </c>
      <c r="D521" t="s">
        <v>80</v>
      </c>
      <c r="E521">
        <v>2623</v>
      </c>
      <c r="F521" t="s">
        <v>1428</v>
      </c>
      <c r="G521">
        <v>31820</v>
      </c>
      <c r="H521" t="s">
        <v>1429</v>
      </c>
      <c r="I521" t="s">
        <v>122</v>
      </c>
      <c r="J521">
        <v>1</v>
      </c>
      <c r="K521">
        <v>1</v>
      </c>
      <c r="L521">
        <v>1</v>
      </c>
      <c r="M521">
        <v>1</v>
      </c>
      <c r="N521">
        <v>0.96799999999999997</v>
      </c>
      <c r="O521">
        <v>3.2000000000000001E-2</v>
      </c>
      <c r="P521">
        <v>31</v>
      </c>
      <c r="Q521">
        <v>31</v>
      </c>
      <c r="R521">
        <v>1</v>
      </c>
      <c r="S521">
        <v>1</v>
      </c>
      <c r="T521">
        <v>0</v>
      </c>
      <c r="U521" t="s">
        <v>10</v>
      </c>
      <c r="V521" t="s">
        <v>420</v>
      </c>
      <c r="W521" t="s">
        <v>5</v>
      </c>
    </row>
    <row r="522" spans="1:23" x14ac:dyDescent="0.25">
      <c r="A522">
        <v>615</v>
      </c>
      <c r="B522" t="s">
        <v>428</v>
      </c>
      <c r="C522">
        <v>0</v>
      </c>
      <c r="D522" t="s">
        <v>80</v>
      </c>
      <c r="E522">
        <v>1361</v>
      </c>
      <c r="F522" t="s">
        <v>81</v>
      </c>
      <c r="G522">
        <v>344724</v>
      </c>
      <c r="H522" t="s">
        <v>429</v>
      </c>
      <c r="I522" t="s">
        <v>405</v>
      </c>
      <c r="J522">
        <v>0.498</v>
      </c>
      <c r="K522">
        <v>0.498</v>
      </c>
      <c r="L522">
        <v>0.498</v>
      </c>
      <c r="M522">
        <v>0.498</v>
      </c>
      <c r="N522">
        <v>0.498</v>
      </c>
      <c r="O522">
        <v>0</v>
      </c>
      <c r="P522">
        <v>31</v>
      </c>
      <c r="Q522">
        <v>31</v>
      </c>
      <c r="R522">
        <v>0</v>
      </c>
      <c r="S522">
        <v>1</v>
      </c>
      <c r="T522">
        <v>0</v>
      </c>
      <c r="U522" t="s">
        <v>8</v>
      </c>
      <c r="V522" t="s">
        <v>312</v>
      </c>
      <c r="W522" t="s">
        <v>5</v>
      </c>
    </row>
    <row r="523" spans="1:23" x14ac:dyDescent="0.25">
      <c r="A523">
        <v>626</v>
      </c>
      <c r="B523" t="s">
        <v>430</v>
      </c>
      <c r="C523">
        <v>12</v>
      </c>
      <c r="D523" t="s">
        <v>88</v>
      </c>
      <c r="E523">
        <v>1423</v>
      </c>
      <c r="F523" t="s">
        <v>76</v>
      </c>
      <c r="G523">
        <v>346672</v>
      </c>
      <c r="H523" t="s">
        <v>431</v>
      </c>
      <c r="I523" t="s">
        <v>432</v>
      </c>
      <c r="J523">
        <v>0.3</v>
      </c>
      <c r="K523">
        <v>0.3</v>
      </c>
      <c r="L523">
        <v>0.3</v>
      </c>
      <c r="M523">
        <v>0.3</v>
      </c>
      <c r="N523">
        <v>0.3</v>
      </c>
      <c r="O523">
        <v>0</v>
      </c>
      <c r="P523">
        <v>0</v>
      </c>
      <c r="Q523">
        <v>0</v>
      </c>
      <c r="R523">
        <v>0</v>
      </c>
      <c r="S523">
        <v>0</v>
      </c>
      <c r="T523">
        <v>0</v>
      </c>
      <c r="U523" t="s">
        <v>8</v>
      </c>
      <c r="V523" t="s">
        <v>312</v>
      </c>
      <c r="W523" t="s">
        <v>5</v>
      </c>
    </row>
    <row r="524" spans="1:23" x14ac:dyDescent="0.25">
      <c r="A524">
        <v>635</v>
      </c>
      <c r="B524" t="s">
        <v>439</v>
      </c>
      <c r="C524">
        <v>0</v>
      </c>
      <c r="D524" t="s">
        <v>80</v>
      </c>
      <c r="E524">
        <v>1361</v>
      </c>
      <c r="F524" t="s">
        <v>81</v>
      </c>
      <c r="G524">
        <v>344724</v>
      </c>
      <c r="H524" t="s">
        <v>429</v>
      </c>
      <c r="I524" t="s">
        <v>405</v>
      </c>
      <c r="J524">
        <v>0.10199999999999999</v>
      </c>
      <c r="K524">
        <v>0.10199999999999999</v>
      </c>
      <c r="L524">
        <v>0.10199999999999999</v>
      </c>
      <c r="M524">
        <v>0.10199999999999999</v>
      </c>
      <c r="N524">
        <v>0.10199999999999999</v>
      </c>
      <c r="O524">
        <v>0</v>
      </c>
      <c r="P524">
        <v>0</v>
      </c>
      <c r="Q524">
        <v>0</v>
      </c>
      <c r="R524">
        <v>0</v>
      </c>
      <c r="S524">
        <v>0</v>
      </c>
      <c r="T524">
        <v>0</v>
      </c>
      <c r="U524" t="s">
        <v>8</v>
      </c>
      <c r="V524" t="s">
        <v>312</v>
      </c>
      <c r="W524" t="s">
        <v>5</v>
      </c>
    </row>
    <row r="525" spans="1:23" x14ac:dyDescent="0.25">
      <c r="A525">
        <v>635</v>
      </c>
      <c r="B525" t="s">
        <v>439</v>
      </c>
      <c r="C525">
        <v>0</v>
      </c>
      <c r="D525" t="s">
        <v>80</v>
      </c>
      <c r="E525">
        <v>1361</v>
      </c>
      <c r="F525" t="s">
        <v>81</v>
      </c>
      <c r="G525">
        <v>344815</v>
      </c>
      <c r="H525" t="s">
        <v>440</v>
      </c>
      <c r="I525" t="s">
        <v>441</v>
      </c>
      <c r="J525">
        <v>0.8</v>
      </c>
      <c r="K525">
        <v>0.85699999999999998</v>
      </c>
      <c r="L525">
        <v>0.8</v>
      </c>
      <c r="M525">
        <v>0.85699999999999998</v>
      </c>
      <c r="N525">
        <v>0.8</v>
      </c>
      <c r="O525">
        <v>0</v>
      </c>
      <c r="P525">
        <v>31</v>
      </c>
      <c r="Q525">
        <v>31</v>
      </c>
      <c r="R525">
        <v>0</v>
      </c>
      <c r="S525">
        <v>1</v>
      </c>
      <c r="T525">
        <v>0</v>
      </c>
      <c r="U525" t="s">
        <v>8</v>
      </c>
      <c r="V525" t="s">
        <v>312</v>
      </c>
      <c r="W525" t="s">
        <v>5</v>
      </c>
    </row>
    <row r="526" spans="1:23" x14ac:dyDescent="0.25">
      <c r="A526">
        <v>636</v>
      </c>
      <c r="B526" t="s">
        <v>442</v>
      </c>
      <c r="C526">
        <v>12</v>
      </c>
      <c r="D526" t="s">
        <v>88</v>
      </c>
      <c r="E526">
        <v>1423</v>
      </c>
      <c r="F526" t="s">
        <v>76</v>
      </c>
      <c r="G526">
        <v>346672</v>
      </c>
      <c r="H526" t="s">
        <v>431</v>
      </c>
      <c r="I526" t="s">
        <v>432</v>
      </c>
      <c r="J526">
        <v>0.7</v>
      </c>
      <c r="K526">
        <v>0.7</v>
      </c>
      <c r="L526">
        <v>0.7</v>
      </c>
      <c r="M526">
        <v>0.7</v>
      </c>
      <c r="N526">
        <v>0.7</v>
      </c>
      <c r="O526">
        <v>0</v>
      </c>
      <c r="P526">
        <v>31</v>
      </c>
      <c r="Q526">
        <v>31</v>
      </c>
      <c r="R526">
        <v>0</v>
      </c>
      <c r="S526">
        <v>1</v>
      </c>
      <c r="T526">
        <v>0</v>
      </c>
      <c r="U526" t="s">
        <v>8</v>
      </c>
      <c r="V526" t="s">
        <v>312</v>
      </c>
      <c r="W526" t="s">
        <v>5</v>
      </c>
    </row>
    <row r="527" spans="1:23" x14ac:dyDescent="0.25">
      <c r="A527">
        <v>8120</v>
      </c>
      <c r="B527" t="s">
        <v>522</v>
      </c>
      <c r="C527">
        <v>0</v>
      </c>
      <c r="D527" t="s">
        <v>80</v>
      </c>
      <c r="E527">
        <v>1315</v>
      </c>
      <c r="F527" t="s">
        <v>449</v>
      </c>
      <c r="G527">
        <v>17557</v>
      </c>
      <c r="H527" t="s">
        <v>523</v>
      </c>
      <c r="I527" t="s">
        <v>112</v>
      </c>
      <c r="J527">
        <v>1</v>
      </c>
      <c r="K527">
        <v>1</v>
      </c>
      <c r="L527">
        <v>1</v>
      </c>
      <c r="M527">
        <v>1</v>
      </c>
      <c r="N527">
        <v>1</v>
      </c>
      <c r="O527">
        <v>0</v>
      </c>
      <c r="P527">
        <v>31</v>
      </c>
      <c r="Q527">
        <v>31</v>
      </c>
      <c r="R527">
        <v>0</v>
      </c>
      <c r="S527">
        <v>1</v>
      </c>
      <c r="T527">
        <v>0</v>
      </c>
      <c r="U527" t="s">
        <v>8</v>
      </c>
      <c r="V527" t="s">
        <v>312</v>
      </c>
      <c r="W527" t="s">
        <v>5</v>
      </c>
    </row>
    <row r="528" spans="1:23" x14ac:dyDescent="0.25">
      <c r="A528">
        <v>8155</v>
      </c>
      <c r="B528" t="s">
        <v>524</v>
      </c>
      <c r="C528">
        <v>0</v>
      </c>
      <c r="D528" t="s">
        <v>80</v>
      </c>
      <c r="E528">
        <v>1362</v>
      </c>
      <c r="F528" t="s">
        <v>402</v>
      </c>
      <c r="G528">
        <v>338040</v>
      </c>
      <c r="H528" t="s">
        <v>525</v>
      </c>
      <c r="I528" t="s">
        <v>261</v>
      </c>
      <c r="J528">
        <v>0.39600000000000002</v>
      </c>
      <c r="K528">
        <v>0.40200000000000002</v>
      </c>
      <c r="L528">
        <v>0.28100000000000003</v>
      </c>
      <c r="M528">
        <v>0.28499999999999998</v>
      </c>
      <c r="N528">
        <v>0</v>
      </c>
      <c r="O528">
        <v>0.39600000000000002</v>
      </c>
      <c r="P528">
        <v>0</v>
      </c>
      <c r="Q528">
        <v>0</v>
      </c>
      <c r="R528">
        <v>0</v>
      </c>
      <c r="S528">
        <v>0</v>
      </c>
      <c r="T528">
        <v>0</v>
      </c>
      <c r="U528" t="s">
        <v>8</v>
      </c>
      <c r="V528" t="s">
        <v>312</v>
      </c>
      <c r="W528" t="s">
        <v>5</v>
      </c>
    </row>
    <row r="529" spans="1:23" x14ac:dyDescent="0.25">
      <c r="A529">
        <v>8310</v>
      </c>
      <c r="B529" t="s">
        <v>526</v>
      </c>
      <c r="C529">
        <v>0</v>
      </c>
      <c r="D529" t="s">
        <v>80</v>
      </c>
      <c r="E529">
        <v>1361</v>
      </c>
      <c r="F529" t="s">
        <v>81</v>
      </c>
      <c r="G529">
        <v>30996</v>
      </c>
      <c r="H529" t="s">
        <v>527</v>
      </c>
      <c r="I529" t="s">
        <v>528</v>
      </c>
      <c r="J529">
        <v>0.5</v>
      </c>
      <c r="K529">
        <v>0.5</v>
      </c>
      <c r="L529">
        <v>0.5</v>
      </c>
      <c r="M529">
        <v>0.5</v>
      </c>
      <c r="N529">
        <v>0.5</v>
      </c>
      <c r="O529">
        <v>0</v>
      </c>
      <c r="P529">
        <v>31</v>
      </c>
      <c r="Q529">
        <v>31</v>
      </c>
      <c r="R529">
        <v>0</v>
      </c>
      <c r="S529">
        <v>1</v>
      </c>
      <c r="T529">
        <v>0</v>
      </c>
      <c r="U529" t="s">
        <v>8</v>
      </c>
      <c r="V529" t="s">
        <v>312</v>
      </c>
      <c r="W529" t="s">
        <v>5</v>
      </c>
    </row>
    <row r="530" spans="1:23" x14ac:dyDescent="0.25">
      <c r="A530">
        <v>8320</v>
      </c>
      <c r="B530" t="s">
        <v>529</v>
      </c>
      <c r="C530">
        <v>0</v>
      </c>
      <c r="D530" t="s">
        <v>80</v>
      </c>
      <c r="E530">
        <v>1363</v>
      </c>
      <c r="F530" t="s">
        <v>396</v>
      </c>
      <c r="G530">
        <v>343335</v>
      </c>
      <c r="H530" t="s">
        <v>530</v>
      </c>
      <c r="I530" t="s">
        <v>174</v>
      </c>
      <c r="J530">
        <v>0.7</v>
      </c>
      <c r="K530">
        <v>0.7</v>
      </c>
      <c r="L530">
        <v>0.7</v>
      </c>
      <c r="M530">
        <v>0.7</v>
      </c>
      <c r="N530">
        <v>0.7</v>
      </c>
      <c r="O530">
        <v>0</v>
      </c>
      <c r="P530">
        <v>31</v>
      </c>
      <c r="Q530">
        <v>31</v>
      </c>
      <c r="R530">
        <v>0</v>
      </c>
      <c r="S530">
        <v>1</v>
      </c>
      <c r="T530">
        <v>0</v>
      </c>
      <c r="U530" t="s">
        <v>8</v>
      </c>
      <c r="V530" t="s">
        <v>312</v>
      </c>
      <c r="W530" t="s">
        <v>5</v>
      </c>
    </row>
    <row r="531" spans="1:23" x14ac:dyDescent="0.25">
      <c r="A531">
        <v>8360</v>
      </c>
      <c r="B531" t="s">
        <v>531</v>
      </c>
      <c r="C531">
        <v>0</v>
      </c>
      <c r="D531" t="s">
        <v>80</v>
      </c>
      <c r="E531">
        <v>1361</v>
      </c>
      <c r="F531" t="s">
        <v>81</v>
      </c>
      <c r="G531">
        <v>333105</v>
      </c>
      <c r="H531" t="s">
        <v>532</v>
      </c>
      <c r="I531" t="s">
        <v>533</v>
      </c>
      <c r="J531">
        <v>0.1</v>
      </c>
      <c r="K531">
        <v>0.1</v>
      </c>
      <c r="L531">
        <v>0.1</v>
      </c>
      <c r="M531">
        <v>0.1</v>
      </c>
      <c r="N531">
        <v>0.1</v>
      </c>
      <c r="O531">
        <v>0</v>
      </c>
      <c r="P531">
        <v>0</v>
      </c>
      <c r="Q531">
        <v>0</v>
      </c>
      <c r="R531">
        <v>0</v>
      </c>
      <c r="S531">
        <v>0</v>
      </c>
      <c r="T531">
        <v>0</v>
      </c>
      <c r="U531" t="s">
        <v>8</v>
      </c>
      <c r="V531" t="s">
        <v>312</v>
      </c>
      <c r="W531" t="s">
        <v>5</v>
      </c>
    </row>
    <row r="532" spans="1:23" x14ac:dyDescent="0.25">
      <c r="A532">
        <v>8519</v>
      </c>
      <c r="B532" t="s">
        <v>534</v>
      </c>
      <c r="C532">
        <v>0</v>
      </c>
      <c r="D532" t="s">
        <v>80</v>
      </c>
      <c r="E532">
        <v>1362</v>
      </c>
      <c r="F532" t="s">
        <v>402</v>
      </c>
      <c r="G532">
        <v>338040</v>
      </c>
      <c r="H532" t="s">
        <v>525</v>
      </c>
      <c r="I532" t="s">
        <v>261</v>
      </c>
      <c r="J532">
        <v>0.504</v>
      </c>
      <c r="K532">
        <v>0.51200000000000001</v>
      </c>
      <c r="L532">
        <v>0.35799999999999998</v>
      </c>
      <c r="M532">
        <v>0.36299999999999999</v>
      </c>
      <c r="N532">
        <v>0</v>
      </c>
      <c r="O532">
        <v>0.504</v>
      </c>
      <c r="P532">
        <v>31</v>
      </c>
      <c r="Q532">
        <v>22</v>
      </c>
      <c r="R532">
        <v>31</v>
      </c>
      <c r="S532">
        <v>1</v>
      </c>
      <c r="T532">
        <v>0</v>
      </c>
      <c r="U532" t="s">
        <v>8</v>
      </c>
      <c r="V532" t="s">
        <v>312</v>
      </c>
      <c r="W532" t="s">
        <v>5</v>
      </c>
    </row>
    <row r="533" spans="1:23" x14ac:dyDescent="0.25">
      <c r="A533">
        <v>8520</v>
      </c>
      <c r="B533" t="s">
        <v>535</v>
      </c>
      <c r="C533">
        <v>0</v>
      </c>
      <c r="D533" t="s">
        <v>80</v>
      </c>
      <c r="E533">
        <v>1326</v>
      </c>
      <c r="F533" t="s">
        <v>434</v>
      </c>
      <c r="G533">
        <v>331802</v>
      </c>
      <c r="H533" t="s">
        <v>536</v>
      </c>
      <c r="I533" t="s">
        <v>441</v>
      </c>
      <c r="J533">
        <v>1</v>
      </c>
      <c r="K533">
        <v>1</v>
      </c>
      <c r="L533">
        <v>1</v>
      </c>
      <c r="M533">
        <v>1</v>
      </c>
      <c r="N533">
        <v>1</v>
      </c>
      <c r="O533">
        <v>0</v>
      </c>
      <c r="P533">
        <v>31</v>
      </c>
      <c r="Q533">
        <v>31</v>
      </c>
      <c r="R533">
        <v>0</v>
      </c>
      <c r="S533">
        <v>1</v>
      </c>
      <c r="T533">
        <v>0</v>
      </c>
      <c r="U533" t="s">
        <v>8</v>
      </c>
      <c r="V533" t="s">
        <v>312</v>
      </c>
      <c r="W533" t="s">
        <v>5</v>
      </c>
    </row>
    <row r="534" spans="1:23" x14ac:dyDescent="0.25">
      <c r="A534">
        <v>8520</v>
      </c>
      <c r="B534" t="s">
        <v>535</v>
      </c>
      <c r="C534">
        <v>0</v>
      </c>
      <c r="D534" t="s">
        <v>80</v>
      </c>
      <c r="E534">
        <v>1361</v>
      </c>
      <c r="F534" t="s">
        <v>81</v>
      </c>
      <c r="G534">
        <v>337886</v>
      </c>
      <c r="H534" t="s">
        <v>537</v>
      </c>
      <c r="I534" t="s">
        <v>391</v>
      </c>
      <c r="J534">
        <v>1</v>
      </c>
      <c r="K534">
        <v>1</v>
      </c>
      <c r="L534">
        <v>1</v>
      </c>
      <c r="M534">
        <v>1</v>
      </c>
      <c r="N534">
        <v>1</v>
      </c>
      <c r="O534">
        <v>0</v>
      </c>
      <c r="P534">
        <v>31</v>
      </c>
      <c r="Q534">
        <v>31</v>
      </c>
      <c r="R534">
        <v>0</v>
      </c>
      <c r="S534">
        <v>1</v>
      </c>
      <c r="T534">
        <v>0</v>
      </c>
      <c r="U534" t="s">
        <v>8</v>
      </c>
      <c r="V534" t="s">
        <v>312</v>
      </c>
      <c r="W534" t="s">
        <v>5</v>
      </c>
    </row>
    <row r="535" spans="1:23" x14ac:dyDescent="0.25">
      <c r="A535">
        <v>8530</v>
      </c>
      <c r="B535" t="s">
        <v>385</v>
      </c>
      <c r="C535">
        <v>0</v>
      </c>
      <c r="D535" t="s">
        <v>80</v>
      </c>
      <c r="E535">
        <v>1361</v>
      </c>
      <c r="F535" t="s">
        <v>81</v>
      </c>
      <c r="G535">
        <v>343346</v>
      </c>
      <c r="H535" t="s">
        <v>425</v>
      </c>
      <c r="I535" t="s">
        <v>426</v>
      </c>
      <c r="J535">
        <v>0.7</v>
      </c>
      <c r="K535">
        <v>0.7</v>
      </c>
      <c r="L535">
        <v>0.7</v>
      </c>
      <c r="M535">
        <v>0.7</v>
      </c>
      <c r="N535">
        <v>0.7</v>
      </c>
      <c r="O535">
        <v>0</v>
      </c>
      <c r="P535">
        <v>31</v>
      </c>
      <c r="Q535">
        <v>31</v>
      </c>
      <c r="R535">
        <v>0</v>
      </c>
      <c r="S535">
        <v>1</v>
      </c>
      <c r="T535">
        <v>0</v>
      </c>
      <c r="U535" t="s">
        <v>8</v>
      </c>
      <c r="V535" t="s">
        <v>312</v>
      </c>
      <c r="W535" t="s">
        <v>5</v>
      </c>
    </row>
    <row r="536" spans="1:23" x14ac:dyDescent="0.25">
      <c r="A536">
        <v>8531</v>
      </c>
      <c r="B536" t="s">
        <v>538</v>
      </c>
      <c r="C536">
        <v>0</v>
      </c>
      <c r="D536" t="s">
        <v>80</v>
      </c>
      <c r="E536">
        <v>1363</v>
      </c>
      <c r="F536" t="s">
        <v>396</v>
      </c>
      <c r="G536">
        <v>342966</v>
      </c>
      <c r="H536" t="s">
        <v>539</v>
      </c>
      <c r="I536" t="s">
        <v>215</v>
      </c>
      <c r="J536">
        <v>0.74199999999999999</v>
      </c>
      <c r="K536">
        <v>1</v>
      </c>
      <c r="L536">
        <v>0.74199999999999999</v>
      </c>
      <c r="M536">
        <v>1</v>
      </c>
      <c r="N536">
        <v>0.25800000000000001</v>
      </c>
      <c r="O536">
        <v>0.48399999999999999</v>
      </c>
      <c r="P536">
        <v>31</v>
      </c>
      <c r="Q536">
        <v>31</v>
      </c>
      <c r="R536">
        <v>15</v>
      </c>
      <c r="S536">
        <v>1</v>
      </c>
      <c r="T536">
        <v>0</v>
      </c>
      <c r="U536" t="s">
        <v>8</v>
      </c>
      <c r="V536" t="s">
        <v>312</v>
      </c>
      <c r="W536" t="s">
        <v>5</v>
      </c>
    </row>
    <row r="537" spans="1:23" x14ac:dyDescent="0.25">
      <c r="A537">
        <v>8540</v>
      </c>
      <c r="B537" t="s">
        <v>540</v>
      </c>
      <c r="C537">
        <v>0</v>
      </c>
      <c r="D537" t="s">
        <v>80</v>
      </c>
      <c r="E537">
        <v>1361</v>
      </c>
      <c r="F537" t="s">
        <v>81</v>
      </c>
      <c r="G537">
        <v>333105</v>
      </c>
      <c r="H537" t="s">
        <v>532</v>
      </c>
      <c r="I537" t="s">
        <v>533</v>
      </c>
      <c r="J537">
        <v>0.9</v>
      </c>
      <c r="K537">
        <v>0.9</v>
      </c>
      <c r="L537">
        <v>0.9</v>
      </c>
      <c r="M537">
        <v>0.9</v>
      </c>
      <c r="N537">
        <v>0.9</v>
      </c>
      <c r="O537">
        <v>0</v>
      </c>
      <c r="P537">
        <v>31</v>
      </c>
      <c r="Q537">
        <v>31</v>
      </c>
      <c r="R537">
        <v>0</v>
      </c>
      <c r="S537">
        <v>1</v>
      </c>
      <c r="T537">
        <v>0</v>
      </c>
      <c r="U537" t="s">
        <v>8</v>
      </c>
      <c r="V537" t="s">
        <v>312</v>
      </c>
      <c r="W537" t="s">
        <v>5</v>
      </c>
    </row>
    <row r="538" spans="1:23" x14ac:dyDescent="0.25">
      <c r="A538">
        <v>8714</v>
      </c>
      <c r="B538" t="s">
        <v>541</v>
      </c>
      <c r="C538">
        <v>0</v>
      </c>
      <c r="D538" t="s">
        <v>80</v>
      </c>
      <c r="E538">
        <v>1361</v>
      </c>
      <c r="F538" t="s">
        <v>81</v>
      </c>
      <c r="G538">
        <v>30996</v>
      </c>
      <c r="H538" t="s">
        <v>527</v>
      </c>
      <c r="I538" t="s">
        <v>528</v>
      </c>
      <c r="J538">
        <v>0.5</v>
      </c>
      <c r="K538">
        <v>0.5</v>
      </c>
      <c r="L538">
        <v>0.5</v>
      </c>
      <c r="M538">
        <v>0.5</v>
      </c>
      <c r="N538">
        <v>0.5</v>
      </c>
      <c r="O538">
        <v>0</v>
      </c>
      <c r="P538">
        <v>0</v>
      </c>
      <c r="Q538">
        <v>0</v>
      </c>
      <c r="R538">
        <v>0</v>
      </c>
      <c r="S538">
        <v>0</v>
      </c>
      <c r="T538">
        <v>0</v>
      </c>
      <c r="U538" t="s">
        <v>8</v>
      </c>
      <c r="V538" t="s">
        <v>312</v>
      </c>
      <c r="W538" t="s">
        <v>5</v>
      </c>
    </row>
    <row r="539" spans="1:23" x14ac:dyDescent="0.25">
      <c r="A539">
        <v>8734</v>
      </c>
      <c r="B539" t="s">
        <v>542</v>
      </c>
      <c r="C539">
        <v>0</v>
      </c>
      <c r="D539" t="s">
        <v>80</v>
      </c>
      <c r="E539">
        <v>1363</v>
      </c>
      <c r="F539" t="s">
        <v>396</v>
      </c>
      <c r="G539">
        <v>343335</v>
      </c>
      <c r="H539" t="s">
        <v>530</v>
      </c>
      <c r="I539" t="s">
        <v>174</v>
      </c>
      <c r="J539">
        <v>0.3</v>
      </c>
      <c r="K539">
        <v>0.3</v>
      </c>
      <c r="L539">
        <v>0.3</v>
      </c>
      <c r="M539">
        <v>0.3</v>
      </c>
      <c r="N539">
        <v>0.3</v>
      </c>
      <c r="O539">
        <v>0</v>
      </c>
      <c r="P539">
        <v>0</v>
      </c>
      <c r="Q539">
        <v>0</v>
      </c>
      <c r="R539">
        <v>0</v>
      </c>
      <c r="S539">
        <v>0</v>
      </c>
      <c r="T539">
        <v>0</v>
      </c>
      <c r="U539" t="s">
        <v>8</v>
      </c>
      <c r="V539" t="s">
        <v>312</v>
      </c>
      <c r="W539" t="s">
        <v>5</v>
      </c>
    </row>
    <row r="540" spans="1:23" x14ac:dyDescent="0.25">
      <c r="A540">
        <v>615</v>
      </c>
      <c r="B540" t="s">
        <v>428</v>
      </c>
      <c r="C540">
        <v>0</v>
      </c>
      <c r="D540" t="s">
        <v>80</v>
      </c>
      <c r="E540" t="s">
        <v>130</v>
      </c>
      <c r="F540" t="s">
        <v>131</v>
      </c>
      <c r="G540">
        <v>344269</v>
      </c>
      <c r="H540" t="s">
        <v>1067</v>
      </c>
      <c r="I540" t="s">
        <v>1068</v>
      </c>
      <c r="J540">
        <v>0.72</v>
      </c>
      <c r="K540">
        <v>0.77100000000000002</v>
      </c>
      <c r="L540">
        <v>0.72</v>
      </c>
      <c r="M540">
        <v>0.77100000000000002</v>
      </c>
      <c r="N540">
        <v>0.72</v>
      </c>
      <c r="O540">
        <v>0</v>
      </c>
      <c r="P540">
        <v>31</v>
      </c>
      <c r="Q540">
        <v>31</v>
      </c>
      <c r="R540">
        <v>0</v>
      </c>
      <c r="S540">
        <v>1</v>
      </c>
      <c r="T540">
        <v>0</v>
      </c>
      <c r="U540" t="s">
        <v>9</v>
      </c>
      <c r="V540" t="s">
        <v>312</v>
      </c>
      <c r="W540" t="s">
        <v>5</v>
      </c>
    </row>
    <row r="541" spans="1:23" x14ac:dyDescent="0.25">
      <c r="A541">
        <v>615</v>
      </c>
      <c r="B541" t="s">
        <v>428</v>
      </c>
      <c r="C541">
        <v>0</v>
      </c>
      <c r="D541" t="s">
        <v>80</v>
      </c>
      <c r="E541">
        <v>2954</v>
      </c>
      <c r="F541" t="s">
        <v>1007</v>
      </c>
      <c r="G541">
        <v>344735</v>
      </c>
      <c r="H541" t="s">
        <v>1069</v>
      </c>
      <c r="I541" t="s">
        <v>810</v>
      </c>
      <c r="J541">
        <v>0.4</v>
      </c>
      <c r="K541">
        <v>0.4</v>
      </c>
      <c r="L541">
        <v>0.4</v>
      </c>
      <c r="M541">
        <v>0.4</v>
      </c>
      <c r="N541">
        <v>0.33500000000000002</v>
      </c>
      <c r="O541">
        <v>6.5000000000000002E-2</v>
      </c>
      <c r="P541">
        <v>0</v>
      </c>
      <c r="Q541">
        <v>0</v>
      </c>
      <c r="R541">
        <v>0</v>
      </c>
      <c r="S541">
        <v>0</v>
      </c>
      <c r="T541">
        <v>0</v>
      </c>
      <c r="U541" t="s">
        <v>9</v>
      </c>
      <c r="V541" t="s">
        <v>312</v>
      </c>
      <c r="W541" t="s">
        <v>5</v>
      </c>
    </row>
    <row r="542" spans="1:23" x14ac:dyDescent="0.25">
      <c r="A542">
        <v>615</v>
      </c>
      <c r="B542" t="s">
        <v>428</v>
      </c>
      <c r="C542">
        <v>0</v>
      </c>
      <c r="D542" t="s">
        <v>80</v>
      </c>
      <c r="E542" t="s">
        <v>109</v>
      </c>
      <c r="F542" t="s">
        <v>110</v>
      </c>
      <c r="G542">
        <v>340712</v>
      </c>
      <c r="H542" t="s">
        <v>1070</v>
      </c>
      <c r="I542" t="s">
        <v>1071</v>
      </c>
      <c r="J542">
        <v>0.25</v>
      </c>
      <c r="K542">
        <v>0.25</v>
      </c>
      <c r="L542">
        <v>0.25</v>
      </c>
      <c r="M542">
        <v>0.25</v>
      </c>
      <c r="N542">
        <v>0.25</v>
      </c>
      <c r="O542">
        <v>0</v>
      </c>
      <c r="P542">
        <v>0</v>
      </c>
      <c r="Q542">
        <v>0</v>
      </c>
      <c r="R542">
        <v>0</v>
      </c>
      <c r="S542">
        <v>0</v>
      </c>
      <c r="T542">
        <v>0</v>
      </c>
      <c r="U542" t="s">
        <v>9</v>
      </c>
      <c r="V542" t="s">
        <v>312</v>
      </c>
      <c r="W542" t="s">
        <v>5</v>
      </c>
    </row>
    <row r="543" spans="1:23" x14ac:dyDescent="0.25">
      <c r="A543">
        <v>615</v>
      </c>
      <c r="B543" t="s">
        <v>428</v>
      </c>
      <c r="C543">
        <v>0</v>
      </c>
      <c r="D543" t="s">
        <v>80</v>
      </c>
      <c r="E543" t="s">
        <v>109</v>
      </c>
      <c r="F543" t="s">
        <v>110</v>
      </c>
      <c r="G543">
        <v>344236</v>
      </c>
      <c r="H543" t="s">
        <v>1072</v>
      </c>
      <c r="I543" t="s">
        <v>78</v>
      </c>
      <c r="J543">
        <v>1</v>
      </c>
      <c r="K543">
        <v>1</v>
      </c>
      <c r="L543">
        <v>1</v>
      </c>
      <c r="M543">
        <v>1</v>
      </c>
      <c r="N543">
        <v>1</v>
      </c>
      <c r="O543">
        <v>0</v>
      </c>
      <c r="P543">
        <v>31</v>
      </c>
      <c r="Q543">
        <v>31</v>
      </c>
      <c r="R543">
        <v>0</v>
      </c>
      <c r="S543">
        <v>1</v>
      </c>
      <c r="T543">
        <v>0</v>
      </c>
      <c r="U543" t="s">
        <v>9</v>
      </c>
      <c r="V543" t="s">
        <v>312</v>
      </c>
      <c r="W543" t="s">
        <v>5</v>
      </c>
    </row>
    <row r="544" spans="1:23" x14ac:dyDescent="0.25">
      <c r="A544">
        <v>615</v>
      </c>
      <c r="B544" t="s">
        <v>428</v>
      </c>
      <c r="C544">
        <v>0</v>
      </c>
      <c r="D544" t="s">
        <v>80</v>
      </c>
      <c r="E544">
        <v>6012</v>
      </c>
      <c r="F544" t="s">
        <v>101</v>
      </c>
      <c r="G544">
        <v>344203</v>
      </c>
      <c r="H544" t="s">
        <v>1073</v>
      </c>
      <c r="I544" t="s">
        <v>395</v>
      </c>
      <c r="J544">
        <v>0.3</v>
      </c>
      <c r="K544">
        <v>0.3</v>
      </c>
      <c r="L544">
        <v>0.3</v>
      </c>
      <c r="M544">
        <v>0.3</v>
      </c>
      <c r="N544">
        <v>0.3</v>
      </c>
      <c r="O544">
        <v>0</v>
      </c>
      <c r="P544">
        <v>0</v>
      </c>
      <c r="Q544">
        <v>0</v>
      </c>
      <c r="R544">
        <v>0</v>
      </c>
      <c r="S544">
        <v>0</v>
      </c>
      <c r="T544">
        <v>0</v>
      </c>
      <c r="U544" t="s">
        <v>9</v>
      </c>
      <c r="V544" t="s">
        <v>312</v>
      </c>
      <c r="W544" t="s">
        <v>5</v>
      </c>
    </row>
    <row r="545" spans="1:23" x14ac:dyDescent="0.25">
      <c r="A545">
        <v>615</v>
      </c>
      <c r="B545" t="s">
        <v>428</v>
      </c>
      <c r="C545">
        <v>0</v>
      </c>
      <c r="D545" t="s">
        <v>80</v>
      </c>
      <c r="E545">
        <v>6012</v>
      </c>
      <c r="F545" t="s">
        <v>101</v>
      </c>
      <c r="G545">
        <v>344270</v>
      </c>
      <c r="H545" t="s">
        <v>1074</v>
      </c>
      <c r="I545" t="s">
        <v>1075</v>
      </c>
      <c r="J545">
        <v>0.3</v>
      </c>
      <c r="K545">
        <v>0.3</v>
      </c>
      <c r="L545">
        <v>0.3</v>
      </c>
      <c r="M545">
        <v>0.3</v>
      </c>
      <c r="N545">
        <v>0.3</v>
      </c>
      <c r="O545">
        <v>0</v>
      </c>
      <c r="P545">
        <v>0</v>
      </c>
      <c r="Q545">
        <v>0</v>
      </c>
      <c r="R545">
        <v>0</v>
      </c>
      <c r="S545">
        <v>0</v>
      </c>
      <c r="T545">
        <v>0</v>
      </c>
      <c r="U545" t="s">
        <v>9</v>
      </c>
      <c r="V545" t="s">
        <v>312</v>
      </c>
      <c r="W545" t="s">
        <v>5</v>
      </c>
    </row>
    <row r="546" spans="1:23" x14ac:dyDescent="0.25">
      <c r="A546">
        <v>615</v>
      </c>
      <c r="B546" t="s">
        <v>428</v>
      </c>
      <c r="C546">
        <v>12</v>
      </c>
      <c r="D546" t="s">
        <v>88</v>
      </c>
      <c r="E546">
        <v>2945</v>
      </c>
      <c r="F546" t="s">
        <v>613</v>
      </c>
      <c r="G546">
        <v>346592</v>
      </c>
      <c r="H546" t="s">
        <v>1076</v>
      </c>
      <c r="I546" t="s">
        <v>673</v>
      </c>
      <c r="J546">
        <v>0.48</v>
      </c>
      <c r="K546">
        <v>0.48</v>
      </c>
      <c r="L546">
        <v>0.48</v>
      </c>
      <c r="M546">
        <v>0.48</v>
      </c>
      <c r="N546">
        <v>0.48</v>
      </c>
      <c r="O546">
        <v>0</v>
      </c>
      <c r="P546">
        <v>31</v>
      </c>
      <c r="Q546">
        <v>31</v>
      </c>
      <c r="R546">
        <v>0</v>
      </c>
      <c r="S546">
        <v>1</v>
      </c>
      <c r="T546">
        <v>0</v>
      </c>
      <c r="U546" t="s">
        <v>9</v>
      </c>
      <c r="V546" t="s">
        <v>312</v>
      </c>
      <c r="W546" t="s">
        <v>5</v>
      </c>
    </row>
    <row r="547" spans="1:23" x14ac:dyDescent="0.25">
      <c r="A547">
        <v>626</v>
      </c>
      <c r="B547" t="s">
        <v>430</v>
      </c>
      <c r="C547">
        <v>0</v>
      </c>
      <c r="D547" t="s">
        <v>80</v>
      </c>
      <c r="E547" t="s">
        <v>109</v>
      </c>
      <c r="F547" t="s">
        <v>110</v>
      </c>
      <c r="G547">
        <v>340712</v>
      </c>
      <c r="H547" t="s">
        <v>1070</v>
      </c>
      <c r="I547" t="s">
        <v>1071</v>
      </c>
      <c r="J547">
        <v>0.25</v>
      </c>
      <c r="K547">
        <v>0.25</v>
      </c>
      <c r="L547">
        <v>0.25</v>
      </c>
      <c r="M547">
        <v>0.25</v>
      </c>
      <c r="N547">
        <v>0.25</v>
      </c>
      <c r="O547">
        <v>0</v>
      </c>
      <c r="P547">
        <v>0</v>
      </c>
      <c r="Q547">
        <v>0</v>
      </c>
      <c r="R547">
        <v>0</v>
      </c>
      <c r="S547">
        <v>0</v>
      </c>
      <c r="T547">
        <v>0</v>
      </c>
      <c r="U547" t="s">
        <v>9</v>
      </c>
      <c r="V547" t="s">
        <v>312</v>
      </c>
      <c r="W547" t="s">
        <v>5</v>
      </c>
    </row>
    <row r="548" spans="1:23" x14ac:dyDescent="0.25">
      <c r="A548">
        <v>626</v>
      </c>
      <c r="B548" t="s">
        <v>430</v>
      </c>
      <c r="C548">
        <v>0</v>
      </c>
      <c r="D548" t="s">
        <v>80</v>
      </c>
      <c r="E548" t="s">
        <v>109</v>
      </c>
      <c r="F548" t="s">
        <v>110</v>
      </c>
      <c r="G548">
        <v>344495</v>
      </c>
      <c r="H548" t="s">
        <v>1082</v>
      </c>
      <c r="I548" t="s">
        <v>1083</v>
      </c>
      <c r="J548">
        <v>0.8</v>
      </c>
      <c r="K548">
        <v>0.85699999999999998</v>
      </c>
      <c r="L548">
        <v>0.8</v>
      </c>
      <c r="M548">
        <v>0.85699999999999998</v>
      </c>
      <c r="N548">
        <v>0.8</v>
      </c>
      <c r="O548">
        <v>0</v>
      </c>
      <c r="P548">
        <v>31</v>
      </c>
      <c r="Q548">
        <v>31</v>
      </c>
      <c r="R548">
        <v>0</v>
      </c>
      <c r="S548">
        <v>1</v>
      </c>
      <c r="T548">
        <v>0</v>
      </c>
      <c r="U548" t="s">
        <v>9</v>
      </c>
      <c r="V548" t="s">
        <v>312</v>
      </c>
      <c r="W548" t="s">
        <v>5</v>
      </c>
    </row>
    <row r="549" spans="1:23" x14ac:dyDescent="0.25">
      <c r="A549">
        <v>626</v>
      </c>
      <c r="B549" t="s">
        <v>430</v>
      </c>
      <c r="C549">
        <v>0</v>
      </c>
      <c r="D549" t="s">
        <v>80</v>
      </c>
      <c r="E549" t="s">
        <v>109</v>
      </c>
      <c r="F549" t="s">
        <v>110</v>
      </c>
      <c r="G549">
        <v>345498</v>
      </c>
      <c r="H549" t="s">
        <v>1084</v>
      </c>
      <c r="I549" t="s">
        <v>829</v>
      </c>
      <c r="J549">
        <v>0.5</v>
      </c>
      <c r="K549">
        <v>0.5</v>
      </c>
      <c r="L549">
        <v>0.5</v>
      </c>
      <c r="M549">
        <v>0.5</v>
      </c>
      <c r="N549">
        <v>0.5</v>
      </c>
      <c r="O549">
        <v>0</v>
      </c>
      <c r="P549">
        <v>0</v>
      </c>
      <c r="Q549">
        <v>0</v>
      </c>
      <c r="R549">
        <v>0</v>
      </c>
      <c r="S549">
        <v>0</v>
      </c>
      <c r="T549">
        <v>0</v>
      </c>
      <c r="U549" t="s">
        <v>9</v>
      </c>
      <c r="V549" t="s">
        <v>312</v>
      </c>
      <c r="W549" t="s">
        <v>5</v>
      </c>
    </row>
    <row r="550" spans="1:23" x14ac:dyDescent="0.25">
      <c r="A550">
        <v>635</v>
      </c>
      <c r="B550" t="s">
        <v>439</v>
      </c>
      <c r="C550">
        <v>0</v>
      </c>
      <c r="D550" t="s">
        <v>80</v>
      </c>
      <c r="E550" t="s">
        <v>130</v>
      </c>
      <c r="F550" t="s">
        <v>131</v>
      </c>
      <c r="G550">
        <v>23833</v>
      </c>
      <c r="H550" t="s">
        <v>1089</v>
      </c>
      <c r="I550" t="s">
        <v>426</v>
      </c>
      <c r="J550">
        <v>1</v>
      </c>
      <c r="K550">
        <v>1</v>
      </c>
      <c r="L550">
        <v>1</v>
      </c>
      <c r="M550">
        <v>1</v>
      </c>
      <c r="N550">
        <v>1</v>
      </c>
      <c r="O550">
        <v>0</v>
      </c>
      <c r="P550">
        <v>31</v>
      </c>
      <c r="Q550">
        <v>31</v>
      </c>
      <c r="R550">
        <v>0</v>
      </c>
      <c r="S550">
        <v>1</v>
      </c>
      <c r="T550">
        <v>0</v>
      </c>
      <c r="U550" t="s">
        <v>9</v>
      </c>
      <c r="V550" t="s">
        <v>312</v>
      </c>
      <c r="W550" t="s">
        <v>5</v>
      </c>
    </row>
    <row r="551" spans="1:23" x14ac:dyDescent="0.25">
      <c r="A551">
        <v>635</v>
      </c>
      <c r="B551" t="s">
        <v>439</v>
      </c>
      <c r="C551">
        <v>0</v>
      </c>
      <c r="D551" t="s">
        <v>80</v>
      </c>
      <c r="E551" t="s">
        <v>130</v>
      </c>
      <c r="F551" t="s">
        <v>131</v>
      </c>
      <c r="G551">
        <v>344269</v>
      </c>
      <c r="H551" t="s">
        <v>1067</v>
      </c>
      <c r="I551" t="s">
        <v>1068</v>
      </c>
      <c r="J551">
        <v>0.08</v>
      </c>
      <c r="K551">
        <v>8.5999999999999993E-2</v>
      </c>
      <c r="L551">
        <v>0.08</v>
      </c>
      <c r="M551">
        <v>8.5999999999999993E-2</v>
      </c>
      <c r="N551">
        <v>0.08</v>
      </c>
      <c r="O551">
        <v>0</v>
      </c>
      <c r="P551">
        <v>0</v>
      </c>
      <c r="Q551">
        <v>0</v>
      </c>
      <c r="R551">
        <v>0</v>
      </c>
      <c r="S551">
        <v>0</v>
      </c>
      <c r="T551">
        <v>0</v>
      </c>
      <c r="U551" t="s">
        <v>9</v>
      </c>
      <c r="V551" t="s">
        <v>312</v>
      </c>
      <c r="W551" t="s">
        <v>5</v>
      </c>
    </row>
    <row r="552" spans="1:23" x14ac:dyDescent="0.25">
      <c r="A552">
        <v>635</v>
      </c>
      <c r="B552" t="s">
        <v>439</v>
      </c>
      <c r="C552">
        <v>0</v>
      </c>
      <c r="D552" t="s">
        <v>80</v>
      </c>
      <c r="E552">
        <v>2954</v>
      </c>
      <c r="F552" t="s">
        <v>1007</v>
      </c>
      <c r="G552">
        <v>344735</v>
      </c>
      <c r="H552" t="s">
        <v>1069</v>
      </c>
      <c r="I552" t="s">
        <v>810</v>
      </c>
      <c r="J552">
        <v>0.6</v>
      </c>
      <c r="K552">
        <v>0.6</v>
      </c>
      <c r="L552">
        <v>0.6</v>
      </c>
      <c r="M552">
        <v>0.6</v>
      </c>
      <c r="N552">
        <v>0.503</v>
      </c>
      <c r="O552">
        <v>9.7000000000000003E-2</v>
      </c>
      <c r="P552">
        <v>31</v>
      </c>
      <c r="Q552">
        <v>31</v>
      </c>
      <c r="R552">
        <v>5</v>
      </c>
      <c r="S552">
        <v>1</v>
      </c>
      <c r="T552">
        <v>0</v>
      </c>
      <c r="U552" t="s">
        <v>9</v>
      </c>
      <c r="V552" t="s">
        <v>312</v>
      </c>
      <c r="W552" t="s">
        <v>5</v>
      </c>
    </row>
    <row r="553" spans="1:23" x14ac:dyDescent="0.25">
      <c r="A553">
        <v>635</v>
      </c>
      <c r="B553" t="s">
        <v>439</v>
      </c>
      <c r="C553">
        <v>0</v>
      </c>
      <c r="D553" t="s">
        <v>80</v>
      </c>
      <c r="E553" t="s">
        <v>109</v>
      </c>
      <c r="F553" t="s">
        <v>110</v>
      </c>
      <c r="G553">
        <v>340712</v>
      </c>
      <c r="H553" t="s">
        <v>1070</v>
      </c>
      <c r="I553" t="s">
        <v>1071</v>
      </c>
      <c r="J553">
        <v>0.25</v>
      </c>
      <c r="K553">
        <v>0.25</v>
      </c>
      <c r="L553">
        <v>0.25</v>
      </c>
      <c r="M553">
        <v>0.25</v>
      </c>
      <c r="N553">
        <v>0.25</v>
      </c>
      <c r="O553">
        <v>0</v>
      </c>
      <c r="P553">
        <v>31</v>
      </c>
      <c r="Q553">
        <v>31</v>
      </c>
      <c r="R553">
        <v>0</v>
      </c>
      <c r="S553">
        <v>1</v>
      </c>
      <c r="T553">
        <v>0</v>
      </c>
      <c r="U553" t="s">
        <v>9</v>
      </c>
      <c r="V553" t="s">
        <v>312</v>
      </c>
      <c r="W553" t="s">
        <v>5</v>
      </c>
    </row>
    <row r="554" spans="1:23" x14ac:dyDescent="0.25">
      <c r="A554">
        <v>635</v>
      </c>
      <c r="B554" t="s">
        <v>439</v>
      </c>
      <c r="C554">
        <v>0</v>
      </c>
      <c r="D554" t="s">
        <v>80</v>
      </c>
      <c r="E554">
        <v>6012</v>
      </c>
      <c r="F554" t="s">
        <v>101</v>
      </c>
      <c r="G554">
        <v>344203</v>
      </c>
      <c r="H554" t="s">
        <v>1073</v>
      </c>
      <c r="I554" t="s">
        <v>395</v>
      </c>
      <c r="J554">
        <v>0.7</v>
      </c>
      <c r="K554">
        <v>0.7</v>
      </c>
      <c r="L554">
        <v>0.7</v>
      </c>
      <c r="M554">
        <v>0.7</v>
      </c>
      <c r="N554">
        <v>0.7</v>
      </c>
      <c r="O554">
        <v>0</v>
      </c>
      <c r="P554">
        <v>31</v>
      </c>
      <c r="Q554">
        <v>31</v>
      </c>
      <c r="R554">
        <v>0</v>
      </c>
      <c r="S554">
        <v>1</v>
      </c>
      <c r="T554">
        <v>0</v>
      </c>
      <c r="U554" t="s">
        <v>9</v>
      </c>
      <c r="V554" t="s">
        <v>312</v>
      </c>
      <c r="W554" t="s">
        <v>5</v>
      </c>
    </row>
    <row r="555" spans="1:23" x14ac:dyDescent="0.25">
      <c r="A555">
        <v>635</v>
      </c>
      <c r="B555" t="s">
        <v>439</v>
      </c>
      <c r="C555">
        <v>0</v>
      </c>
      <c r="D555" t="s">
        <v>80</v>
      </c>
      <c r="E555">
        <v>6012</v>
      </c>
      <c r="F555" t="s">
        <v>101</v>
      </c>
      <c r="G555">
        <v>344247</v>
      </c>
      <c r="H555" t="s">
        <v>1090</v>
      </c>
      <c r="I555" t="s">
        <v>949</v>
      </c>
      <c r="J555">
        <v>1</v>
      </c>
      <c r="K555">
        <v>1</v>
      </c>
      <c r="L555">
        <v>1</v>
      </c>
      <c r="M555">
        <v>1</v>
      </c>
      <c r="N555">
        <v>1</v>
      </c>
      <c r="O555">
        <v>0</v>
      </c>
      <c r="P555">
        <v>31</v>
      </c>
      <c r="Q555">
        <v>31</v>
      </c>
      <c r="R555">
        <v>0</v>
      </c>
      <c r="S555">
        <v>1</v>
      </c>
      <c r="T555">
        <v>0</v>
      </c>
      <c r="U555" t="s">
        <v>9</v>
      </c>
      <c r="V555" t="s">
        <v>312</v>
      </c>
      <c r="W555" t="s">
        <v>5</v>
      </c>
    </row>
    <row r="556" spans="1:23" x14ac:dyDescent="0.25">
      <c r="A556">
        <v>635</v>
      </c>
      <c r="B556" t="s">
        <v>439</v>
      </c>
      <c r="C556">
        <v>0</v>
      </c>
      <c r="D556" t="s">
        <v>80</v>
      </c>
      <c r="E556">
        <v>6012</v>
      </c>
      <c r="F556" t="s">
        <v>101</v>
      </c>
      <c r="G556">
        <v>344270</v>
      </c>
      <c r="H556" t="s">
        <v>1074</v>
      </c>
      <c r="I556" t="s">
        <v>1075</v>
      </c>
      <c r="J556">
        <v>0.7</v>
      </c>
      <c r="K556">
        <v>0.7</v>
      </c>
      <c r="L556">
        <v>0.7</v>
      </c>
      <c r="M556">
        <v>0.7</v>
      </c>
      <c r="N556">
        <v>0.7</v>
      </c>
      <c r="O556">
        <v>0</v>
      </c>
      <c r="P556">
        <v>31</v>
      </c>
      <c r="Q556">
        <v>31</v>
      </c>
      <c r="R556">
        <v>0</v>
      </c>
      <c r="S556">
        <v>1</v>
      </c>
      <c r="T556">
        <v>0</v>
      </c>
      <c r="U556" t="s">
        <v>9</v>
      </c>
      <c r="V556" t="s">
        <v>312</v>
      </c>
      <c r="W556" t="s">
        <v>5</v>
      </c>
    </row>
    <row r="557" spans="1:23" x14ac:dyDescent="0.25">
      <c r="A557">
        <v>635</v>
      </c>
      <c r="B557" t="s">
        <v>439</v>
      </c>
      <c r="C557">
        <v>0</v>
      </c>
      <c r="D557" t="s">
        <v>80</v>
      </c>
      <c r="E557">
        <v>6012</v>
      </c>
      <c r="F557" t="s">
        <v>101</v>
      </c>
      <c r="G557">
        <v>344804</v>
      </c>
      <c r="H557" t="s">
        <v>1091</v>
      </c>
      <c r="I557" t="s">
        <v>205</v>
      </c>
      <c r="J557">
        <v>1</v>
      </c>
      <c r="K557">
        <v>1</v>
      </c>
      <c r="L557">
        <v>1</v>
      </c>
      <c r="M557">
        <v>1</v>
      </c>
      <c r="N557">
        <v>1</v>
      </c>
      <c r="O557">
        <v>0</v>
      </c>
      <c r="P557">
        <v>31</v>
      </c>
      <c r="Q557">
        <v>31</v>
      </c>
      <c r="R557">
        <v>0</v>
      </c>
      <c r="S557">
        <v>1</v>
      </c>
      <c r="T557">
        <v>0</v>
      </c>
      <c r="U557" t="s">
        <v>9</v>
      </c>
      <c r="V557" t="s">
        <v>312</v>
      </c>
      <c r="W557" t="s">
        <v>5</v>
      </c>
    </row>
    <row r="558" spans="1:23" x14ac:dyDescent="0.25">
      <c r="A558">
        <v>635</v>
      </c>
      <c r="B558" t="s">
        <v>439</v>
      </c>
      <c r="C558">
        <v>12</v>
      </c>
      <c r="D558" t="s">
        <v>88</v>
      </c>
      <c r="E558">
        <v>2945</v>
      </c>
      <c r="F558" t="s">
        <v>613</v>
      </c>
      <c r="G558">
        <v>346592</v>
      </c>
      <c r="H558" t="s">
        <v>1076</v>
      </c>
      <c r="I558" t="s">
        <v>673</v>
      </c>
      <c r="J558">
        <v>0.12</v>
      </c>
      <c r="K558">
        <v>0.12</v>
      </c>
      <c r="L558">
        <v>0.12</v>
      </c>
      <c r="M558">
        <v>0.12</v>
      </c>
      <c r="N558">
        <v>0.12</v>
      </c>
      <c r="O558">
        <v>0</v>
      </c>
      <c r="P558">
        <v>0</v>
      </c>
      <c r="Q558">
        <v>0</v>
      </c>
      <c r="R558">
        <v>0</v>
      </c>
      <c r="S558">
        <v>0</v>
      </c>
      <c r="T558">
        <v>0</v>
      </c>
      <c r="U558" t="s">
        <v>9</v>
      </c>
      <c r="V558" t="s">
        <v>312</v>
      </c>
      <c r="W558" t="s">
        <v>5</v>
      </c>
    </row>
    <row r="559" spans="1:23" x14ac:dyDescent="0.25">
      <c r="A559">
        <v>636</v>
      </c>
      <c r="B559" t="s">
        <v>442</v>
      </c>
      <c r="C559">
        <v>0</v>
      </c>
      <c r="D559" t="s">
        <v>80</v>
      </c>
      <c r="E559" t="s">
        <v>130</v>
      </c>
      <c r="F559" t="s">
        <v>131</v>
      </c>
      <c r="G559">
        <v>335745</v>
      </c>
      <c r="H559" t="s">
        <v>1092</v>
      </c>
      <c r="I559" t="s">
        <v>1093</v>
      </c>
      <c r="J559">
        <v>1</v>
      </c>
      <c r="K559">
        <v>1</v>
      </c>
      <c r="L559">
        <v>1</v>
      </c>
      <c r="M559">
        <v>1</v>
      </c>
      <c r="N559">
        <v>1</v>
      </c>
      <c r="O559">
        <v>0</v>
      </c>
      <c r="P559">
        <v>31</v>
      </c>
      <c r="Q559">
        <v>31</v>
      </c>
      <c r="R559">
        <v>0</v>
      </c>
      <c r="S559">
        <v>1</v>
      </c>
      <c r="T559">
        <v>0</v>
      </c>
      <c r="U559" t="s">
        <v>9</v>
      </c>
      <c r="V559" t="s">
        <v>312</v>
      </c>
      <c r="W559" t="s">
        <v>5</v>
      </c>
    </row>
    <row r="560" spans="1:23" x14ac:dyDescent="0.25">
      <c r="A560">
        <v>636</v>
      </c>
      <c r="B560" t="s">
        <v>442</v>
      </c>
      <c r="C560">
        <v>0</v>
      </c>
      <c r="D560" t="s">
        <v>80</v>
      </c>
      <c r="E560" t="s">
        <v>109</v>
      </c>
      <c r="F560" t="s">
        <v>110</v>
      </c>
      <c r="G560">
        <v>340712</v>
      </c>
      <c r="H560" t="s">
        <v>1070</v>
      </c>
      <c r="I560" t="s">
        <v>1071</v>
      </c>
      <c r="J560">
        <v>0.25</v>
      </c>
      <c r="K560">
        <v>0.25</v>
      </c>
      <c r="L560">
        <v>0.25</v>
      </c>
      <c r="M560">
        <v>0.25</v>
      </c>
      <c r="N560">
        <v>0.25</v>
      </c>
      <c r="O560">
        <v>0</v>
      </c>
      <c r="P560">
        <v>0</v>
      </c>
      <c r="Q560">
        <v>0</v>
      </c>
      <c r="R560">
        <v>0</v>
      </c>
      <c r="S560">
        <v>0</v>
      </c>
      <c r="T560">
        <v>0</v>
      </c>
      <c r="U560" t="s">
        <v>9</v>
      </c>
      <c r="V560" t="s">
        <v>312</v>
      </c>
      <c r="W560" t="s">
        <v>5</v>
      </c>
    </row>
    <row r="561" spans="1:23" x14ac:dyDescent="0.25">
      <c r="A561">
        <v>636</v>
      </c>
      <c r="B561" t="s">
        <v>442</v>
      </c>
      <c r="C561">
        <v>0</v>
      </c>
      <c r="D561" t="s">
        <v>80</v>
      </c>
      <c r="E561" t="s">
        <v>109</v>
      </c>
      <c r="F561" t="s">
        <v>110</v>
      </c>
      <c r="G561">
        <v>345498</v>
      </c>
      <c r="H561" t="s">
        <v>1084</v>
      </c>
      <c r="I561" t="s">
        <v>829</v>
      </c>
      <c r="J561">
        <v>0.5</v>
      </c>
      <c r="K561">
        <v>0.5</v>
      </c>
      <c r="L561">
        <v>0.5</v>
      </c>
      <c r="M561">
        <v>0.5</v>
      </c>
      <c r="N561">
        <v>0.5</v>
      </c>
      <c r="O561">
        <v>0</v>
      </c>
      <c r="P561">
        <v>31</v>
      </c>
      <c r="Q561">
        <v>31</v>
      </c>
      <c r="R561">
        <v>0</v>
      </c>
      <c r="S561">
        <v>1</v>
      </c>
      <c r="T561">
        <v>0</v>
      </c>
      <c r="U561" t="s">
        <v>9</v>
      </c>
      <c r="V561" t="s">
        <v>312</v>
      </c>
      <c r="W561" t="s">
        <v>5</v>
      </c>
    </row>
    <row r="562" spans="1:23" x14ac:dyDescent="0.25">
      <c r="A562">
        <v>8115</v>
      </c>
      <c r="B562" t="s">
        <v>1325</v>
      </c>
      <c r="C562">
        <v>0</v>
      </c>
      <c r="D562" t="s">
        <v>80</v>
      </c>
      <c r="E562">
        <v>3256</v>
      </c>
      <c r="F562" t="s">
        <v>92</v>
      </c>
      <c r="G562">
        <v>30170</v>
      </c>
      <c r="H562" t="s">
        <v>1326</v>
      </c>
      <c r="I562" t="s">
        <v>673</v>
      </c>
      <c r="J562">
        <v>1</v>
      </c>
      <c r="K562">
        <v>1</v>
      </c>
      <c r="L562">
        <v>1</v>
      </c>
      <c r="M562">
        <v>1</v>
      </c>
      <c r="N562">
        <v>1</v>
      </c>
      <c r="O562">
        <v>0</v>
      </c>
      <c r="P562">
        <v>31</v>
      </c>
      <c r="Q562">
        <v>31</v>
      </c>
      <c r="R562">
        <v>0</v>
      </c>
      <c r="S562">
        <v>1</v>
      </c>
      <c r="T562">
        <v>0</v>
      </c>
      <c r="U562" t="s">
        <v>9</v>
      </c>
      <c r="V562" t="s">
        <v>312</v>
      </c>
      <c r="W562" t="s">
        <v>5</v>
      </c>
    </row>
    <row r="563" spans="1:23" x14ac:dyDescent="0.25">
      <c r="A563">
        <v>8115</v>
      </c>
      <c r="B563" t="s">
        <v>1325</v>
      </c>
      <c r="C563">
        <v>0</v>
      </c>
      <c r="D563" t="s">
        <v>80</v>
      </c>
      <c r="E563">
        <v>3256</v>
      </c>
      <c r="F563" t="s">
        <v>92</v>
      </c>
      <c r="G563">
        <v>336216</v>
      </c>
      <c r="H563" t="s">
        <v>1327</v>
      </c>
      <c r="I563" t="s">
        <v>1328</v>
      </c>
      <c r="J563">
        <v>0.2</v>
      </c>
      <c r="K563">
        <v>0.2</v>
      </c>
      <c r="L563">
        <v>0.2</v>
      </c>
      <c r="M563">
        <v>0.2</v>
      </c>
      <c r="N563">
        <v>0.2</v>
      </c>
      <c r="O563">
        <v>0</v>
      </c>
      <c r="P563">
        <v>0</v>
      </c>
      <c r="Q563">
        <v>0</v>
      </c>
      <c r="R563">
        <v>0</v>
      </c>
      <c r="S563">
        <v>0</v>
      </c>
      <c r="T563">
        <v>0</v>
      </c>
      <c r="U563" t="s">
        <v>9</v>
      </c>
      <c r="V563" t="s">
        <v>312</v>
      </c>
      <c r="W563" t="s">
        <v>5</v>
      </c>
    </row>
    <row r="564" spans="1:23" x14ac:dyDescent="0.25">
      <c r="A564">
        <v>8115</v>
      </c>
      <c r="B564" t="s">
        <v>1325</v>
      </c>
      <c r="C564">
        <v>12</v>
      </c>
      <c r="D564" t="s">
        <v>88</v>
      </c>
      <c r="E564">
        <v>3256</v>
      </c>
      <c r="F564" t="s">
        <v>92</v>
      </c>
      <c r="G564">
        <v>342503</v>
      </c>
      <c r="H564" t="s">
        <v>729</v>
      </c>
      <c r="I564" t="s">
        <v>1329</v>
      </c>
      <c r="J564">
        <v>1</v>
      </c>
      <c r="K564">
        <v>1</v>
      </c>
      <c r="L564">
        <v>1</v>
      </c>
      <c r="M564">
        <v>1</v>
      </c>
      <c r="N564">
        <v>1</v>
      </c>
      <c r="O564">
        <v>0</v>
      </c>
      <c r="P564">
        <v>31</v>
      </c>
      <c r="Q564">
        <v>31</v>
      </c>
      <c r="R564">
        <v>0</v>
      </c>
      <c r="S564">
        <v>1</v>
      </c>
      <c r="T564">
        <v>0</v>
      </c>
      <c r="U564" t="s">
        <v>9</v>
      </c>
      <c r="V564" t="s">
        <v>312</v>
      </c>
      <c r="W564" t="s">
        <v>5</v>
      </c>
    </row>
    <row r="565" spans="1:23" x14ac:dyDescent="0.25">
      <c r="A565">
        <v>8120</v>
      </c>
      <c r="B565" t="s">
        <v>522</v>
      </c>
      <c r="C565">
        <v>0</v>
      </c>
      <c r="D565" t="s">
        <v>80</v>
      </c>
      <c r="E565">
        <v>1001</v>
      </c>
      <c r="F565" t="s">
        <v>206</v>
      </c>
      <c r="G565">
        <v>14720</v>
      </c>
      <c r="H565" t="s">
        <v>1330</v>
      </c>
      <c r="I565" t="s">
        <v>474</v>
      </c>
      <c r="J565">
        <v>1</v>
      </c>
      <c r="K565">
        <v>1</v>
      </c>
      <c r="L565">
        <v>1</v>
      </c>
      <c r="M565">
        <v>1</v>
      </c>
      <c r="N565">
        <v>1</v>
      </c>
      <c r="O565">
        <v>0</v>
      </c>
      <c r="P565">
        <v>31</v>
      </c>
      <c r="Q565">
        <v>31</v>
      </c>
      <c r="R565">
        <v>0</v>
      </c>
      <c r="S565">
        <v>1</v>
      </c>
      <c r="T565">
        <v>0</v>
      </c>
      <c r="U565" t="s">
        <v>9</v>
      </c>
      <c r="V565" t="s">
        <v>312</v>
      </c>
      <c r="W565" t="s">
        <v>5</v>
      </c>
    </row>
    <row r="566" spans="1:23" x14ac:dyDescent="0.25">
      <c r="A566">
        <v>8155</v>
      </c>
      <c r="B566" t="s">
        <v>524</v>
      </c>
      <c r="C566">
        <v>0</v>
      </c>
      <c r="D566" t="s">
        <v>80</v>
      </c>
      <c r="E566" t="s">
        <v>130</v>
      </c>
      <c r="F566" t="s">
        <v>131</v>
      </c>
      <c r="G566">
        <v>344291</v>
      </c>
      <c r="H566" t="s">
        <v>1331</v>
      </c>
      <c r="I566" t="s">
        <v>274</v>
      </c>
      <c r="J566">
        <v>1</v>
      </c>
      <c r="K566">
        <v>1</v>
      </c>
      <c r="L566">
        <v>1</v>
      </c>
      <c r="M566">
        <v>1</v>
      </c>
      <c r="N566">
        <v>1</v>
      </c>
      <c r="O566">
        <v>0</v>
      </c>
      <c r="P566">
        <v>31</v>
      </c>
      <c r="Q566">
        <v>31</v>
      </c>
      <c r="R566">
        <v>0</v>
      </c>
      <c r="S566">
        <v>1</v>
      </c>
      <c r="T566">
        <v>0</v>
      </c>
      <c r="U566" t="s">
        <v>9</v>
      </c>
      <c r="V566" t="s">
        <v>312</v>
      </c>
      <c r="W566" t="s">
        <v>5</v>
      </c>
    </row>
    <row r="567" spans="1:23" x14ac:dyDescent="0.25">
      <c r="A567">
        <v>8155</v>
      </c>
      <c r="B567" t="s">
        <v>524</v>
      </c>
      <c r="C567">
        <v>0</v>
      </c>
      <c r="D567" t="s">
        <v>80</v>
      </c>
      <c r="E567" t="s">
        <v>109</v>
      </c>
      <c r="F567" t="s">
        <v>110</v>
      </c>
      <c r="G567">
        <v>330639</v>
      </c>
      <c r="H567" t="s">
        <v>787</v>
      </c>
      <c r="I567" t="s">
        <v>259</v>
      </c>
      <c r="J567">
        <v>1</v>
      </c>
      <c r="K567">
        <v>1</v>
      </c>
      <c r="L567">
        <v>1</v>
      </c>
      <c r="M567">
        <v>1</v>
      </c>
      <c r="N567">
        <v>1</v>
      </c>
      <c r="O567">
        <v>0</v>
      </c>
      <c r="P567">
        <v>31</v>
      </c>
      <c r="Q567">
        <v>31</v>
      </c>
      <c r="R567">
        <v>0</v>
      </c>
      <c r="S567">
        <v>1</v>
      </c>
      <c r="T567">
        <v>0</v>
      </c>
      <c r="U567" t="s">
        <v>9</v>
      </c>
      <c r="V567" t="s">
        <v>312</v>
      </c>
      <c r="W567" t="s">
        <v>5</v>
      </c>
    </row>
    <row r="568" spans="1:23" x14ac:dyDescent="0.25">
      <c r="A568">
        <v>8310</v>
      </c>
      <c r="B568" t="s">
        <v>526</v>
      </c>
      <c r="C568">
        <v>0</v>
      </c>
      <c r="D568" t="s">
        <v>80</v>
      </c>
      <c r="E568" t="s">
        <v>126</v>
      </c>
      <c r="F568" t="s">
        <v>127</v>
      </c>
      <c r="G568">
        <v>338404</v>
      </c>
      <c r="H568" t="s">
        <v>1332</v>
      </c>
      <c r="I568" t="s">
        <v>217</v>
      </c>
      <c r="J568">
        <v>0.5</v>
      </c>
      <c r="K568">
        <v>0.5</v>
      </c>
      <c r="L568">
        <v>0.5</v>
      </c>
      <c r="M568">
        <v>0.5</v>
      </c>
      <c r="N568">
        <v>0.5</v>
      </c>
      <c r="O568">
        <v>0</v>
      </c>
      <c r="P568">
        <v>31</v>
      </c>
      <c r="Q568">
        <v>31</v>
      </c>
      <c r="R568">
        <v>0</v>
      </c>
      <c r="S568">
        <v>1</v>
      </c>
      <c r="T568">
        <v>0</v>
      </c>
      <c r="U568" t="s">
        <v>9</v>
      </c>
      <c r="V568" t="s">
        <v>312</v>
      </c>
      <c r="W568" t="s">
        <v>5</v>
      </c>
    </row>
    <row r="569" spans="1:23" x14ac:dyDescent="0.25">
      <c r="A569">
        <v>8310</v>
      </c>
      <c r="B569" t="s">
        <v>526</v>
      </c>
      <c r="C569">
        <v>0</v>
      </c>
      <c r="D569" t="s">
        <v>80</v>
      </c>
      <c r="E569" t="s">
        <v>130</v>
      </c>
      <c r="F569" t="s">
        <v>131</v>
      </c>
      <c r="G569">
        <v>15960</v>
      </c>
      <c r="H569" t="s">
        <v>1333</v>
      </c>
      <c r="I569" t="s">
        <v>1334</v>
      </c>
      <c r="J569">
        <v>1</v>
      </c>
      <c r="K569">
        <v>1</v>
      </c>
      <c r="L569">
        <v>1</v>
      </c>
      <c r="M569">
        <v>1</v>
      </c>
      <c r="N569">
        <v>1</v>
      </c>
      <c r="O569">
        <v>0</v>
      </c>
      <c r="P569">
        <v>31</v>
      </c>
      <c r="Q569">
        <v>31</v>
      </c>
      <c r="R569">
        <v>0</v>
      </c>
      <c r="S569">
        <v>1</v>
      </c>
      <c r="T569">
        <v>0</v>
      </c>
      <c r="U569" t="s">
        <v>9</v>
      </c>
      <c r="V569" t="s">
        <v>312</v>
      </c>
      <c r="W569" t="s">
        <v>5</v>
      </c>
    </row>
    <row r="570" spans="1:23" x14ac:dyDescent="0.25">
      <c r="A570">
        <v>8310</v>
      </c>
      <c r="B570" t="s">
        <v>526</v>
      </c>
      <c r="C570">
        <v>0</v>
      </c>
      <c r="D570" t="s">
        <v>80</v>
      </c>
      <c r="E570" t="s">
        <v>109</v>
      </c>
      <c r="F570" t="s">
        <v>110</v>
      </c>
      <c r="G570">
        <v>32619</v>
      </c>
      <c r="H570" t="s">
        <v>1335</v>
      </c>
      <c r="I570" t="s">
        <v>274</v>
      </c>
      <c r="J570">
        <v>0.9</v>
      </c>
      <c r="K570">
        <v>0.91400000000000003</v>
      </c>
      <c r="L570">
        <v>0.9</v>
      </c>
      <c r="M570">
        <v>0.91400000000000003</v>
      </c>
      <c r="N570">
        <v>0.9</v>
      </c>
      <c r="O570">
        <v>0</v>
      </c>
      <c r="P570">
        <v>31</v>
      </c>
      <c r="Q570">
        <v>31</v>
      </c>
      <c r="R570">
        <v>0</v>
      </c>
      <c r="S570">
        <v>1</v>
      </c>
      <c r="T570">
        <v>0</v>
      </c>
      <c r="U570" t="s">
        <v>9</v>
      </c>
      <c r="V570" t="s">
        <v>312</v>
      </c>
      <c r="W570" t="s">
        <v>5</v>
      </c>
    </row>
    <row r="571" spans="1:23" x14ac:dyDescent="0.25">
      <c r="A571">
        <v>8310</v>
      </c>
      <c r="B571" t="s">
        <v>526</v>
      </c>
      <c r="C571">
        <v>0</v>
      </c>
      <c r="D571" t="s">
        <v>80</v>
      </c>
      <c r="E571" t="s">
        <v>109</v>
      </c>
      <c r="F571" t="s">
        <v>110</v>
      </c>
      <c r="G571">
        <v>338255</v>
      </c>
      <c r="H571" t="s">
        <v>783</v>
      </c>
      <c r="I571" t="s">
        <v>211</v>
      </c>
      <c r="J571">
        <v>0.8</v>
      </c>
      <c r="K571">
        <v>0.85699999999999998</v>
      </c>
      <c r="L571">
        <v>0.8</v>
      </c>
      <c r="M571">
        <v>0.85699999999999998</v>
      </c>
      <c r="N571">
        <v>0.8</v>
      </c>
      <c r="O571">
        <v>0</v>
      </c>
      <c r="P571">
        <v>31</v>
      </c>
      <c r="Q571">
        <v>31</v>
      </c>
      <c r="R571">
        <v>0</v>
      </c>
      <c r="S571">
        <v>1</v>
      </c>
      <c r="T571">
        <v>0</v>
      </c>
      <c r="U571" t="s">
        <v>9</v>
      </c>
      <c r="V571" t="s">
        <v>312</v>
      </c>
      <c r="W571" t="s">
        <v>5</v>
      </c>
    </row>
    <row r="572" spans="1:23" x14ac:dyDescent="0.25">
      <c r="A572">
        <v>8310</v>
      </c>
      <c r="B572" t="s">
        <v>526</v>
      </c>
      <c r="C572">
        <v>0</v>
      </c>
      <c r="D572" t="s">
        <v>80</v>
      </c>
      <c r="E572" t="s">
        <v>793</v>
      </c>
      <c r="F572" t="s">
        <v>794</v>
      </c>
      <c r="G572">
        <v>342536</v>
      </c>
      <c r="H572" t="s">
        <v>1336</v>
      </c>
      <c r="I572" t="s">
        <v>169</v>
      </c>
      <c r="J572">
        <v>1</v>
      </c>
      <c r="K572">
        <v>1</v>
      </c>
      <c r="L572">
        <v>1</v>
      </c>
      <c r="M572">
        <v>1</v>
      </c>
      <c r="N572">
        <v>1</v>
      </c>
      <c r="O572">
        <v>0</v>
      </c>
      <c r="P572">
        <v>31</v>
      </c>
      <c r="Q572">
        <v>31</v>
      </c>
      <c r="R572">
        <v>0</v>
      </c>
      <c r="S572">
        <v>1</v>
      </c>
      <c r="T572">
        <v>0</v>
      </c>
      <c r="U572" t="s">
        <v>9</v>
      </c>
      <c r="V572" t="s">
        <v>312</v>
      </c>
      <c r="W572" t="s">
        <v>5</v>
      </c>
    </row>
    <row r="573" spans="1:23" x14ac:dyDescent="0.25">
      <c r="A573">
        <v>8310</v>
      </c>
      <c r="B573" t="s">
        <v>526</v>
      </c>
      <c r="C573">
        <v>0</v>
      </c>
      <c r="D573" t="s">
        <v>80</v>
      </c>
      <c r="E573">
        <v>3256</v>
      </c>
      <c r="F573" t="s">
        <v>92</v>
      </c>
      <c r="G573">
        <v>336216</v>
      </c>
      <c r="H573" t="s">
        <v>1327</v>
      </c>
      <c r="I573" t="s">
        <v>1328</v>
      </c>
      <c r="J573">
        <v>0.8</v>
      </c>
      <c r="K573">
        <v>0.8</v>
      </c>
      <c r="L573">
        <v>0.8</v>
      </c>
      <c r="M573">
        <v>0.8</v>
      </c>
      <c r="N573">
        <v>0.8</v>
      </c>
      <c r="O573">
        <v>0</v>
      </c>
      <c r="P573">
        <v>31</v>
      </c>
      <c r="Q573">
        <v>31</v>
      </c>
      <c r="R573">
        <v>0</v>
      </c>
      <c r="S573">
        <v>1</v>
      </c>
      <c r="T573">
        <v>0</v>
      </c>
      <c r="U573" t="s">
        <v>9</v>
      </c>
      <c r="V573" t="s">
        <v>312</v>
      </c>
      <c r="W573" t="s">
        <v>5</v>
      </c>
    </row>
    <row r="574" spans="1:23" x14ac:dyDescent="0.25">
      <c r="A574">
        <v>8320</v>
      </c>
      <c r="B574" t="s">
        <v>529</v>
      </c>
      <c r="C574">
        <v>0</v>
      </c>
      <c r="D574" t="s">
        <v>80</v>
      </c>
      <c r="E574">
        <v>1801</v>
      </c>
      <c r="F574" t="s">
        <v>123</v>
      </c>
      <c r="G574">
        <v>336839</v>
      </c>
      <c r="H574" t="s">
        <v>1337</v>
      </c>
      <c r="I574" t="s">
        <v>1127</v>
      </c>
      <c r="J574">
        <v>0.3</v>
      </c>
      <c r="K574">
        <v>0.3</v>
      </c>
      <c r="L574">
        <v>0.3</v>
      </c>
      <c r="M574">
        <v>0.3</v>
      </c>
      <c r="N574">
        <v>0.3</v>
      </c>
      <c r="O574">
        <v>0</v>
      </c>
      <c r="P574">
        <v>0</v>
      </c>
      <c r="Q574">
        <v>0</v>
      </c>
      <c r="R574">
        <v>0</v>
      </c>
      <c r="S574">
        <v>0</v>
      </c>
      <c r="T574">
        <v>0</v>
      </c>
      <c r="U574" t="s">
        <v>9</v>
      </c>
      <c r="V574" t="s">
        <v>312</v>
      </c>
      <c r="W574" t="s">
        <v>5</v>
      </c>
    </row>
    <row r="575" spans="1:23" x14ac:dyDescent="0.25">
      <c r="A575">
        <v>8320</v>
      </c>
      <c r="B575" t="s">
        <v>529</v>
      </c>
      <c r="C575">
        <v>0</v>
      </c>
      <c r="D575" t="s">
        <v>80</v>
      </c>
      <c r="E575" t="s">
        <v>109</v>
      </c>
      <c r="F575" t="s">
        <v>110</v>
      </c>
      <c r="G575">
        <v>343095</v>
      </c>
      <c r="H575" t="s">
        <v>1338</v>
      </c>
      <c r="I575" t="s">
        <v>169</v>
      </c>
      <c r="J575">
        <v>0.7</v>
      </c>
      <c r="K575">
        <v>0.7</v>
      </c>
      <c r="L575">
        <v>0.7</v>
      </c>
      <c r="M575">
        <v>0.7</v>
      </c>
      <c r="N575">
        <v>0</v>
      </c>
      <c r="O575">
        <v>0.7</v>
      </c>
      <c r="P575">
        <v>31</v>
      </c>
      <c r="Q575">
        <v>31</v>
      </c>
      <c r="R575">
        <v>31</v>
      </c>
      <c r="S575">
        <v>1</v>
      </c>
      <c r="T575">
        <v>0</v>
      </c>
      <c r="U575" t="s">
        <v>9</v>
      </c>
      <c r="V575" t="s">
        <v>312</v>
      </c>
      <c r="W575" t="s">
        <v>5</v>
      </c>
    </row>
    <row r="576" spans="1:23" x14ac:dyDescent="0.25">
      <c r="A576">
        <v>8320</v>
      </c>
      <c r="B576" t="s">
        <v>529</v>
      </c>
      <c r="C576">
        <v>0</v>
      </c>
      <c r="D576" t="s">
        <v>80</v>
      </c>
      <c r="E576">
        <v>3256</v>
      </c>
      <c r="F576" t="s">
        <v>92</v>
      </c>
      <c r="G576">
        <v>343153</v>
      </c>
      <c r="H576" t="s">
        <v>1339</v>
      </c>
      <c r="I576" t="s">
        <v>1340</v>
      </c>
      <c r="J576">
        <v>0.23300000000000001</v>
      </c>
      <c r="K576">
        <v>0.23300000000000001</v>
      </c>
      <c r="L576">
        <v>0.23300000000000001</v>
      </c>
      <c r="M576">
        <v>0.23300000000000001</v>
      </c>
      <c r="N576">
        <v>0.23300000000000001</v>
      </c>
      <c r="O576">
        <v>0</v>
      </c>
      <c r="P576">
        <v>31</v>
      </c>
      <c r="Q576">
        <v>31</v>
      </c>
      <c r="R576">
        <v>0</v>
      </c>
      <c r="S576">
        <v>1</v>
      </c>
      <c r="T576">
        <v>0</v>
      </c>
      <c r="U576" t="s">
        <v>9</v>
      </c>
      <c r="V576" t="s">
        <v>312</v>
      </c>
      <c r="W576" t="s">
        <v>5</v>
      </c>
    </row>
    <row r="577" spans="1:23" x14ac:dyDescent="0.25">
      <c r="A577">
        <v>8330</v>
      </c>
      <c r="B577" t="s">
        <v>747</v>
      </c>
      <c r="C577">
        <v>0</v>
      </c>
      <c r="D577" t="s">
        <v>80</v>
      </c>
      <c r="E577" t="s">
        <v>109</v>
      </c>
      <c r="F577" t="s">
        <v>110</v>
      </c>
      <c r="G577">
        <v>336012</v>
      </c>
      <c r="H577" t="s">
        <v>1341</v>
      </c>
      <c r="I577" t="s">
        <v>169</v>
      </c>
      <c r="J577">
        <v>1</v>
      </c>
      <c r="K577">
        <v>1</v>
      </c>
      <c r="L577">
        <v>1</v>
      </c>
      <c r="M577">
        <v>1</v>
      </c>
      <c r="N577">
        <v>1</v>
      </c>
      <c r="O577">
        <v>0</v>
      </c>
      <c r="P577">
        <v>31</v>
      </c>
      <c r="Q577">
        <v>31</v>
      </c>
      <c r="R577">
        <v>0</v>
      </c>
      <c r="S577">
        <v>1</v>
      </c>
      <c r="T577">
        <v>0</v>
      </c>
      <c r="U577" t="s">
        <v>9</v>
      </c>
      <c r="V577" t="s">
        <v>312</v>
      </c>
      <c r="W577" t="s">
        <v>5</v>
      </c>
    </row>
    <row r="578" spans="1:23" x14ac:dyDescent="0.25">
      <c r="A578">
        <v>8330</v>
      </c>
      <c r="B578" t="s">
        <v>747</v>
      </c>
      <c r="C578">
        <v>0</v>
      </c>
      <c r="D578" t="s">
        <v>80</v>
      </c>
      <c r="E578" t="s">
        <v>793</v>
      </c>
      <c r="F578" t="s">
        <v>794</v>
      </c>
      <c r="G578">
        <v>28597</v>
      </c>
      <c r="H578" t="s">
        <v>705</v>
      </c>
      <c r="I578" t="s">
        <v>1342</v>
      </c>
      <c r="J578">
        <v>1</v>
      </c>
      <c r="K578">
        <v>1</v>
      </c>
      <c r="L578">
        <v>1</v>
      </c>
      <c r="M578">
        <v>1</v>
      </c>
      <c r="N578">
        <v>1</v>
      </c>
      <c r="O578">
        <v>0</v>
      </c>
      <c r="P578">
        <v>31</v>
      </c>
      <c r="Q578">
        <v>31</v>
      </c>
      <c r="R578">
        <v>0</v>
      </c>
      <c r="S578">
        <v>1</v>
      </c>
      <c r="T578">
        <v>0</v>
      </c>
      <c r="U578" t="s">
        <v>9</v>
      </c>
      <c r="V578" t="s">
        <v>312</v>
      </c>
      <c r="W578" t="s">
        <v>5</v>
      </c>
    </row>
    <row r="579" spans="1:23" x14ac:dyDescent="0.25">
      <c r="A579">
        <v>8360</v>
      </c>
      <c r="B579" t="s">
        <v>531</v>
      </c>
      <c r="C579">
        <v>0</v>
      </c>
      <c r="D579" t="s">
        <v>80</v>
      </c>
      <c r="E579" t="s">
        <v>130</v>
      </c>
      <c r="F579" t="s">
        <v>131</v>
      </c>
      <c r="G579">
        <v>22910</v>
      </c>
      <c r="H579" t="s">
        <v>1343</v>
      </c>
      <c r="I579" t="s">
        <v>252</v>
      </c>
      <c r="J579">
        <v>0.9</v>
      </c>
      <c r="K579">
        <v>0.91400000000000003</v>
      </c>
      <c r="L579">
        <v>0.9</v>
      </c>
      <c r="M579">
        <v>0.91400000000000003</v>
      </c>
      <c r="N579">
        <v>0.9</v>
      </c>
      <c r="O579">
        <v>0</v>
      </c>
      <c r="P579">
        <v>31</v>
      </c>
      <c r="Q579">
        <v>31</v>
      </c>
      <c r="R579">
        <v>0</v>
      </c>
      <c r="S579">
        <v>1</v>
      </c>
      <c r="T579">
        <v>0</v>
      </c>
      <c r="U579" t="s">
        <v>9</v>
      </c>
      <c r="V579" t="s">
        <v>312</v>
      </c>
      <c r="W579" t="s">
        <v>5</v>
      </c>
    </row>
    <row r="580" spans="1:23" x14ac:dyDescent="0.25">
      <c r="A580">
        <v>8360</v>
      </c>
      <c r="B580" t="s">
        <v>531</v>
      </c>
      <c r="C580">
        <v>0</v>
      </c>
      <c r="D580" t="s">
        <v>80</v>
      </c>
      <c r="E580" t="s">
        <v>130</v>
      </c>
      <c r="F580" t="s">
        <v>131</v>
      </c>
      <c r="G580">
        <v>344349</v>
      </c>
      <c r="H580" t="s">
        <v>1344</v>
      </c>
      <c r="I580" t="s">
        <v>1345</v>
      </c>
      <c r="J580">
        <v>1</v>
      </c>
      <c r="K580">
        <v>1</v>
      </c>
      <c r="L580">
        <v>1</v>
      </c>
      <c r="M580">
        <v>1</v>
      </c>
      <c r="N580">
        <v>1</v>
      </c>
      <c r="O580">
        <v>0</v>
      </c>
      <c r="P580">
        <v>31</v>
      </c>
      <c r="Q580">
        <v>31</v>
      </c>
      <c r="R580">
        <v>0</v>
      </c>
      <c r="S580">
        <v>1</v>
      </c>
      <c r="T580">
        <v>0</v>
      </c>
      <c r="U580" t="s">
        <v>9</v>
      </c>
      <c r="V580" t="s">
        <v>312</v>
      </c>
      <c r="W580" t="s">
        <v>5</v>
      </c>
    </row>
    <row r="581" spans="1:23" x14ac:dyDescent="0.25">
      <c r="A581">
        <v>8360</v>
      </c>
      <c r="B581" t="s">
        <v>531</v>
      </c>
      <c r="C581">
        <v>0</v>
      </c>
      <c r="D581" t="s">
        <v>80</v>
      </c>
      <c r="E581">
        <v>2954</v>
      </c>
      <c r="F581" t="s">
        <v>1007</v>
      </c>
      <c r="G581">
        <v>7815</v>
      </c>
      <c r="H581" t="s">
        <v>1346</v>
      </c>
      <c r="I581" t="s">
        <v>514</v>
      </c>
      <c r="J581">
        <v>0.2</v>
      </c>
      <c r="K581">
        <v>0.2</v>
      </c>
      <c r="L581">
        <v>0.2</v>
      </c>
      <c r="M581">
        <v>0.2</v>
      </c>
      <c r="N581">
        <v>0.2</v>
      </c>
      <c r="O581">
        <v>0</v>
      </c>
      <c r="P581">
        <v>0</v>
      </c>
      <c r="Q581">
        <v>0</v>
      </c>
      <c r="R581">
        <v>0</v>
      </c>
      <c r="S581">
        <v>0</v>
      </c>
      <c r="T581">
        <v>0</v>
      </c>
      <c r="U581" t="s">
        <v>9</v>
      </c>
      <c r="V581" t="s">
        <v>312</v>
      </c>
      <c r="W581" t="s">
        <v>5</v>
      </c>
    </row>
    <row r="582" spans="1:23" x14ac:dyDescent="0.25">
      <c r="A582">
        <v>8360</v>
      </c>
      <c r="B582" t="s">
        <v>531</v>
      </c>
      <c r="C582">
        <v>0</v>
      </c>
      <c r="D582" t="s">
        <v>80</v>
      </c>
      <c r="E582" t="s">
        <v>109</v>
      </c>
      <c r="F582" t="s">
        <v>110</v>
      </c>
      <c r="G582">
        <v>336475</v>
      </c>
      <c r="H582" t="s">
        <v>1347</v>
      </c>
      <c r="I582" t="s">
        <v>405</v>
      </c>
      <c r="J582">
        <v>1</v>
      </c>
      <c r="K582">
        <v>1</v>
      </c>
      <c r="L582">
        <v>1</v>
      </c>
      <c r="M582">
        <v>1</v>
      </c>
      <c r="N582">
        <v>1</v>
      </c>
      <c r="O582">
        <v>0</v>
      </c>
      <c r="P582">
        <v>31</v>
      </c>
      <c r="Q582">
        <v>31</v>
      </c>
      <c r="R582">
        <v>0</v>
      </c>
      <c r="S582">
        <v>1</v>
      </c>
      <c r="T582">
        <v>0</v>
      </c>
      <c r="U582" t="s">
        <v>9</v>
      </c>
      <c r="V582" t="s">
        <v>312</v>
      </c>
      <c r="W582" t="s">
        <v>5</v>
      </c>
    </row>
    <row r="583" spans="1:23" x14ac:dyDescent="0.25">
      <c r="A583">
        <v>8360</v>
      </c>
      <c r="B583" t="s">
        <v>531</v>
      </c>
      <c r="C583">
        <v>0</v>
      </c>
      <c r="D583" t="s">
        <v>80</v>
      </c>
      <c r="E583" t="s">
        <v>109</v>
      </c>
      <c r="F583" t="s">
        <v>110</v>
      </c>
      <c r="G583">
        <v>340938</v>
      </c>
      <c r="H583" t="s">
        <v>1348</v>
      </c>
      <c r="I583" t="s">
        <v>1349</v>
      </c>
      <c r="J583">
        <v>0.6</v>
      </c>
      <c r="K583">
        <v>0.6</v>
      </c>
      <c r="L583">
        <v>0.6</v>
      </c>
      <c r="M583">
        <v>0.6</v>
      </c>
      <c r="N583">
        <v>0.6</v>
      </c>
      <c r="O583">
        <v>0</v>
      </c>
      <c r="P583">
        <v>31</v>
      </c>
      <c r="Q583">
        <v>31</v>
      </c>
      <c r="R583">
        <v>0</v>
      </c>
      <c r="S583">
        <v>1</v>
      </c>
      <c r="T583">
        <v>0</v>
      </c>
      <c r="U583" t="s">
        <v>9</v>
      </c>
      <c r="V583" t="s">
        <v>312</v>
      </c>
      <c r="W583" t="s">
        <v>5</v>
      </c>
    </row>
    <row r="584" spans="1:23" x14ac:dyDescent="0.25">
      <c r="A584">
        <v>8360</v>
      </c>
      <c r="B584" t="s">
        <v>531</v>
      </c>
      <c r="C584">
        <v>0</v>
      </c>
      <c r="D584" t="s">
        <v>80</v>
      </c>
      <c r="E584">
        <v>6013</v>
      </c>
      <c r="F584" t="s">
        <v>172</v>
      </c>
      <c r="G584">
        <v>16995</v>
      </c>
      <c r="H584" t="s">
        <v>278</v>
      </c>
      <c r="I584" t="s">
        <v>999</v>
      </c>
      <c r="J584">
        <v>0.1</v>
      </c>
      <c r="K584">
        <v>0.1</v>
      </c>
      <c r="L584">
        <v>0.1</v>
      </c>
      <c r="M584">
        <v>0.1</v>
      </c>
      <c r="N584">
        <v>0.1</v>
      </c>
      <c r="O584">
        <v>0</v>
      </c>
      <c r="P584">
        <v>0</v>
      </c>
      <c r="Q584">
        <v>0</v>
      </c>
      <c r="R584">
        <v>0</v>
      </c>
      <c r="S584">
        <v>0</v>
      </c>
      <c r="T584">
        <v>0</v>
      </c>
      <c r="U584" t="s">
        <v>9</v>
      </c>
      <c r="V584" t="s">
        <v>312</v>
      </c>
      <c r="W584" t="s">
        <v>5</v>
      </c>
    </row>
    <row r="585" spans="1:23" x14ac:dyDescent="0.25">
      <c r="A585">
        <v>8360</v>
      </c>
      <c r="B585" t="s">
        <v>531</v>
      </c>
      <c r="C585">
        <v>12</v>
      </c>
      <c r="D585" t="s">
        <v>88</v>
      </c>
      <c r="E585" t="s">
        <v>109</v>
      </c>
      <c r="F585" t="s">
        <v>110</v>
      </c>
      <c r="G585">
        <v>345148</v>
      </c>
      <c r="H585" t="s">
        <v>1350</v>
      </c>
      <c r="I585" t="s">
        <v>1162</v>
      </c>
      <c r="J585">
        <v>1</v>
      </c>
      <c r="K585">
        <v>1</v>
      </c>
      <c r="L585">
        <v>1</v>
      </c>
      <c r="M585">
        <v>1</v>
      </c>
      <c r="N585">
        <v>1</v>
      </c>
      <c r="O585">
        <v>0</v>
      </c>
      <c r="P585">
        <v>31</v>
      </c>
      <c r="Q585">
        <v>31</v>
      </c>
      <c r="R585">
        <v>0</v>
      </c>
      <c r="S585">
        <v>1</v>
      </c>
      <c r="T585">
        <v>0</v>
      </c>
      <c r="U585" t="s">
        <v>9</v>
      </c>
      <c r="V585" t="s">
        <v>312</v>
      </c>
      <c r="W585" t="s">
        <v>5</v>
      </c>
    </row>
    <row r="586" spans="1:23" x14ac:dyDescent="0.25">
      <c r="A586">
        <v>8520</v>
      </c>
      <c r="B586" t="s">
        <v>535</v>
      </c>
      <c r="C586">
        <v>0</v>
      </c>
      <c r="D586" t="s">
        <v>80</v>
      </c>
      <c r="E586" t="s">
        <v>130</v>
      </c>
      <c r="F586" t="s">
        <v>131</v>
      </c>
      <c r="G586">
        <v>20880</v>
      </c>
      <c r="H586" t="s">
        <v>124</v>
      </c>
      <c r="I586" t="s">
        <v>940</v>
      </c>
      <c r="J586">
        <v>1</v>
      </c>
      <c r="K586">
        <v>1</v>
      </c>
      <c r="L586">
        <v>1</v>
      </c>
      <c r="M586">
        <v>1</v>
      </c>
      <c r="N586">
        <v>1</v>
      </c>
      <c r="O586">
        <v>0</v>
      </c>
      <c r="P586">
        <v>31</v>
      </c>
      <c r="Q586">
        <v>31</v>
      </c>
      <c r="R586">
        <v>0</v>
      </c>
      <c r="S586">
        <v>1</v>
      </c>
      <c r="T586">
        <v>0</v>
      </c>
      <c r="U586" t="s">
        <v>9</v>
      </c>
      <c r="V586" t="s">
        <v>312</v>
      </c>
      <c r="W586" t="s">
        <v>5</v>
      </c>
    </row>
    <row r="587" spans="1:23" x14ac:dyDescent="0.25">
      <c r="A587">
        <v>8520</v>
      </c>
      <c r="B587" t="s">
        <v>535</v>
      </c>
      <c r="C587">
        <v>0</v>
      </c>
      <c r="D587" t="s">
        <v>80</v>
      </c>
      <c r="E587" t="s">
        <v>130</v>
      </c>
      <c r="F587" t="s">
        <v>131</v>
      </c>
      <c r="G587">
        <v>23979</v>
      </c>
      <c r="H587" t="s">
        <v>1351</v>
      </c>
      <c r="I587" t="s">
        <v>829</v>
      </c>
      <c r="J587">
        <v>0.9</v>
      </c>
      <c r="K587">
        <v>0.91400000000000003</v>
      </c>
      <c r="L587">
        <v>0.9</v>
      </c>
      <c r="M587">
        <v>0.91400000000000003</v>
      </c>
      <c r="N587">
        <v>0.9</v>
      </c>
      <c r="O587">
        <v>0</v>
      </c>
      <c r="P587">
        <v>31</v>
      </c>
      <c r="Q587">
        <v>31</v>
      </c>
      <c r="R587">
        <v>0</v>
      </c>
      <c r="S587">
        <v>1</v>
      </c>
      <c r="T587">
        <v>0</v>
      </c>
      <c r="U587" t="s">
        <v>9</v>
      </c>
      <c r="V587" t="s">
        <v>312</v>
      </c>
      <c r="W587" t="s">
        <v>5</v>
      </c>
    </row>
    <row r="588" spans="1:23" x14ac:dyDescent="0.25">
      <c r="A588">
        <v>8520</v>
      </c>
      <c r="B588" t="s">
        <v>535</v>
      </c>
      <c r="C588">
        <v>0</v>
      </c>
      <c r="D588" t="s">
        <v>80</v>
      </c>
      <c r="E588">
        <v>2944</v>
      </c>
      <c r="F588" t="s">
        <v>1147</v>
      </c>
      <c r="G588">
        <v>335847</v>
      </c>
      <c r="H588" t="s">
        <v>1352</v>
      </c>
      <c r="I588" t="s">
        <v>103</v>
      </c>
      <c r="J588">
        <v>0.8</v>
      </c>
      <c r="K588">
        <v>0.85699999999999998</v>
      </c>
      <c r="L588">
        <v>0.8</v>
      </c>
      <c r="M588">
        <v>0.85699999999999998</v>
      </c>
      <c r="N588">
        <v>0.8</v>
      </c>
      <c r="O588">
        <v>0</v>
      </c>
      <c r="P588">
        <v>31</v>
      </c>
      <c r="Q588">
        <v>31</v>
      </c>
      <c r="R588">
        <v>0</v>
      </c>
      <c r="S588">
        <v>1</v>
      </c>
      <c r="T588">
        <v>0</v>
      </c>
      <c r="U588" t="s">
        <v>9</v>
      </c>
      <c r="V588" t="s">
        <v>312</v>
      </c>
      <c r="W588" t="s">
        <v>5</v>
      </c>
    </row>
    <row r="589" spans="1:23" x14ac:dyDescent="0.25">
      <c r="A589">
        <v>8520</v>
      </c>
      <c r="B589" t="s">
        <v>535</v>
      </c>
      <c r="C589">
        <v>0</v>
      </c>
      <c r="D589" t="s">
        <v>80</v>
      </c>
      <c r="E589">
        <v>2954</v>
      </c>
      <c r="F589" t="s">
        <v>1007</v>
      </c>
      <c r="G589">
        <v>333590</v>
      </c>
      <c r="H589" t="s">
        <v>1353</v>
      </c>
      <c r="I589" t="s">
        <v>1207</v>
      </c>
      <c r="J589">
        <v>0.8</v>
      </c>
      <c r="K589">
        <v>0.8</v>
      </c>
      <c r="L589">
        <v>0.8</v>
      </c>
      <c r="M589">
        <v>0.8</v>
      </c>
      <c r="N589">
        <v>0.8</v>
      </c>
      <c r="O589">
        <v>0</v>
      </c>
      <c r="P589">
        <v>31</v>
      </c>
      <c r="Q589">
        <v>31</v>
      </c>
      <c r="R589">
        <v>0</v>
      </c>
      <c r="S589">
        <v>1</v>
      </c>
      <c r="T589">
        <v>0</v>
      </c>
      <c r="U589" t="s">
        <v>9</v>
      </c>
      <c r="V589" t="s">
        <v>312</v>
      </c>
      <c r="W589" t="s">
        <v>5</v>
      </c>
    </row>
    <row r="590" spans="1:23" x14ac:dyDescent="0.25">
      <c r="A590">
        <v>8520</v>
      </c>
      <c r="B590" t="s">
        <v>535</v>
      </c>
      <c r="C590">
        <v>0</v>
      </c>
      <c r="D590" t="s">
        <v>80</v>
      </c>
      <c r="E590" t="s">
        <v>109</v>
      </c>
      <c r="F590" t="s">
        <v>110</v>
      </c>
      <c r="G590">
        <v>27030</v>
      </c>
      <c r="H590" t="s">
        <v>1354</v>
      </c>
      <c r="I590" t="s">
        <v>413</v>
      </c>
      <c r="J590">
        <v>1</v>
      </c>
      <c r="K590">
        <v>1</v>
      </c>
      <c r="L590">
        <v>1</v>
      </c>
      <c r="M590">
        <v>1</v>
      </c>
      <c r="N590">
        <v>1</v>
      </c>
      <c r="O590">
        <v>0</v>
      </c>
      <c r="P590">
        <v>31</v>
      </c>
      <c r="Q590">
        <v>31</v>
      </c>
      <c r="R590">
        <v>0</v>
      </c>
      <c r="S590">
        <v>1</v>
      </c>
      <c r="T590">
        <v>0</v>
      </c>
      <c r="U590" t="s">
        <v>9</v>
      </c>
      <c r="V590" t="s">
        <v>312</v>
      </c>
      <c r="W590" t="s">
        <v>5</v>
      </c>
    </row>
    <row r="591" spans="1:23" x14ac:dyDescent="0.25">
      <c r="A591">
        <v>8520</v>
      </c>
      <c r="B591" t="s">
        <v>535</v>
      </c>
      <c r="C591">
        <v>0</v>
      </c>
      <c r="D591" t="s">
        <v>80</v>
      </c>
      <c r="E591">
        <v>6012</v>
      </c>
      <c r="F591" t="s">
        <v>101</v>
      </c>
      <c r="G591">
        <v>30770</v>
      </c>
      <c r="H591" t="s">
        <v>1355</v>
      </c>
      <c r="I591" t="s">
        <v>395</v>
      </c>
      <c r="J591">
        <v>0.5</v>
      </c>
      <c r="K591">
        <v>0.5</v>
      </c>
      <c r="L591">
        <v>0.5</v>
      </c>
      <c r="M591">
        <v>0.5</v>
      </c>
      <c r="N591">
        <v>0.5</v>
      </c>
      <c r="O591">
        <v>0</v>
      </c>
      <c r="P591">
        <v>0</v>
      </c>
      <c r="Q591">
        <v>0</v>
      </c>
      <c r="R591">
        <v>0</v>
      </c>
      <c r="S591">
        <v>0</v>
      </c>
      <c r="T591">
        <v>0</v>
      </c>
      <c r="U591" t="s">
        <v>9</v>
      </c>
      <c r="V591" t="s">
        <v>312</v>
      </c>
      <c r="W591" t="s">
        <v>5</v>
      </c>
    </row>
    <row r="592" spans="1:23" x14ac:dyDescent="0.25">
      <c r="A592">
        <v>8520</v>
      </c>
      <c r="B592" t="s">
        <v>535</v>
      </c>
      <c r="C592">
        <v>0</v>
      </c>
      <c r="D592" t="s">
        <v>80</v>
      </c>
      <c r="E592">
        <v>6012</v>
      </c>
      <c r="F592" t="s">
        <v>101</v>
      </c>
      <c r="G592">
        <v>334301</v>
      </c>
      <c r="H592" t="s">
        <v>1356</v>
      </c>
      <c r="I592" t="s">
        <v>229</v>
      </c>
      <c r="J592">
        <v>1</v>
      </c>
      <c r="K592">
        <v>1</v>
      </c>
      <c r="L592">
        <v>1</v>
      </c>
      <c r="M592">
        <v>1</v>
      </c>
      <c r="N592">
        <v>1</v>
      </c>
      <c r="O592">
        <v>0</v>
      </c>
      <c r="P592">
        <v>31</v>
      </c>
      <c r="Q592">
        <v>31</v>
      </c>
      <c r="R592">
        <v>0</v>
      </c>
      <c r="S592">
        <v>1</v>
      </c>
      <c r="T592">
        <v>0</v>
      </c>
      <c r="U592" t="s">
        <v>9</v>
      </c>
      <c r="V592" t="s">
        <v>312</v>
      </c>
      <c r="W592" t="s">
        <v>5</v>
      </c>
    </row>
    <row r="593" spans="1:23" x14ac:dyDescent="0.25">
      <c r="A593">
        <v>8520</v>
      </c>
      <c r="B593" t="s">
        <v>535</v>
      </c>
      <c r="C593">
        <v>0</v>
      </c>
      <c r="D593" t="s">
        <v>80</v>
      </c>
      <c r="E593">
        <v>6012</v>
      </c>
      <c r="F593" t="s">
        <v>101</v>
      </c>
      <c r="G593">
        <v>340734</v>
      </c>
      <c r="H593" t="s">
        <v>1357</v>
      </c>
      <c r="I593" t="s">
        <v>553</v>
      </c>
      <c r="J593">
        <v>1</v>
      </c>
      <c r="K593">
        <v>1</v>
      </c>
      <c r="L593">
        <v>1</v>
      </c>
      <c r="M593">
        <v>1</v>
      </c>
      <c r="N593">
        <v>0.77400000000000002</v>
      </c>
      <c r="O593">
        <v>0.22600000000000001</v>
      </c>
      <c r="P593">
        <v>31</v>
      </c>
      <c r="Q593">
        <v>31</v>
      </c>
      <c r="R593">
        <v>7</v>
      </c>
      <c r="S593">
        <v>1</v>
      </c>
      <c r="T593">
        <v>0</v>
      </c>
      <c r="U593" t="s">
        <v>9</v>
      </c>
      <c r="V593" t="s">
        <v>312</v>
      </c>
      <c r="W593" t="s">
        <v>5</v>
      </c>
    </row>
    <row r="594" spans="1:23" x14ac:dyDescent="0.25">
      <c r="A594">
        <v>8520</v>
      </c>
      <c r="B594" t="s">
        <v>535</v>
      </c>
      <c r="C594">
        <v>0</v>
      </c>
      <c r="D594" t="s">
        <v>80</v>
      </c>
      <c r="E594">
        <v>6012</v>
      </c>
      <c r="F594" t="s">
        <v>101</v>
      </c>
      <c r="G594">
        <v>344597</v>
      </c>
      <c r="H594" t="s">
        <v>1358</v>
      </c>
      <c r="I594" t="s">
        <v>149</v>
      </c>
      <c r="J594">
        <v>1</v>
      </c>
      <c r="K594">
        <v>1</v>
      </c>
      <c r="L594">
        <v>1</v>
      </c>
      <c r="M594">
        <v>1</v>
      </c>
      <c r="N594">
        <v>1</v>
      </c>
      <c r="O594">
        <v>0</v>
      </c>
      <c r="P594">
        <v>31</v>
      </c>
      <c r="Q594">
        <v>31</v>
      </c>
      <c r="R594">
        <v>0</v>
      </c>
      <c r="S594">
        <v>1</v>
      </c>
      <c r="T594">
        <v>0</v>
      </c>
      <c r="U594" t="s">
        <v>9</v>
      </c>
      <c r="V594" t="s">
        <v>312</v>
      </c>
      <c r="W594" t="s">
        <v>5</v>
      </c>
    </row>
    <row r="595" spans="1:23" x14ac:dyDescent="0.25">
      <c r="A595">
        <v>8520</v>
      </c>
      <c r="B595" t="s">
        <v>535</v>
      </c>
      <c r="C595">
        <v>0</v>
      </c>
      <c r="D595" t="s">
        <v>80</v>
      </c>
      <c r="E595">
        <v>6013</v>
      </c>
      <c r="F595" t="s">
        <v>172</v>
      </c>
      <c r="G595">
        <v>341089</v>
      </c>
      <c r="H595" t="s">
        <v>1359</v>
      </c>
      <c r="I595" t="s">
        <v>1360</v>
      </c>
      <c r="J595">
        <v>1</v>
      </c>
      <c r="K595">
        <v>1</v>
      </c>
      <c r="L595">
        <v>1</v>
      </c>
      <c r="M595">
        <v>1</v>
      </c>
      <c r="N595">
        <v>1</v>
      </c>
      <c r="O595">
        <v>0</v>
      </c>
      <c r="P595">
        <v>31</v>
      </c>
      <c r="Q595">
        <v>31</v>
      </c>
      <c r="R595">
        <v>0</v>
      </c>
      <c r="S595">
        <v>1</v>
      </c>
      <c r="T595">
        <v>0</v>
      </c>
      <c r="U595" t="s">
        <v>9</v>
      </c>
      <c r="V595" t="s">
        <v>312</v>
      </c>
      <c r="W595" t="s">
        <v>5</v>
      </c>
    </row>
    <row r="596" spans="1:23" x14ac:dyDescent="0.25">
      <c r="A596">
        <v>8530</v>
      </c>
      <c r="B596" t="s">
        <v>385</v>
      </c>
      <c r="C596">
        <v>0</v>
      </c>
      <c r="D596" t="s">
        <v>80</v>
      </c>
      <c r="E596">
        <v>1801</v>
      </c>
      <c r="F596" t="s">
        <v>123</v>
      </c>
      <c r="G596">
        <v>336839</v>
      </c>
      <c r="H596" t="s">
        <v>1337</v>
      </c>
      <c r="I596" t="s">
        <v>1127</v>
      </c>
      <c r="J596">
        <v>0.3</v>
      </c>
      <c r="K596">
        <v>0.3</v>
      </c>
      <c r="L596">
        <v>0.3</v>
      </c>
      <c r="M596">
        <v>0.3</v>
      </c>
      <c r="N596">
        <v>0.3</v>
      </c>
      <c r="O596">
        <v>0</v>
      </c>
      <c r="P596">
        <v>0</v>
      </c>
      <c r="Q596">
        <v>0</v>
      </c>
      <c r="R596">
        <v>0</v>
      </c>
      <c r="S596">
        <v>0</v>
      </c>
      <c r="T596">
        <v>0</v>
      </c>
      <c r="U596" t="s">
        <v>9</v>
      </c>
      <c r="V596" t="s">
        <v>312</v>
      </c>
      <c r="W596" t="s">
        <v>5</v>
      </c>
    </row>
    <row r="597" spans="1:23" x14ac:dyDescent="0.25">
      <c r="A597">
        <v>8530</v>
      </c>
      <c r="B597" t="s">
        <v>385</v>
      </c>
      <c r="C597">
        <v>0</v>
      </c>
      <c r="D597" t="s">
        <v>80</v>
      </c>
      <c r="E597" t="s">
        <v>126</v>
      </c>
      <c r="F597" t="s">
        <v>127</v>
      </c>
      <c r="G597">
        <v>343379</v>
      </c>
      <c r="H597" t="s">
        <v>1361</v>
      </c>
      <c r="I597" t="s">
        <v>1362</v>
      </c>
      <c r="J597">
        <v>0.4</v>
      </c>
      <c r="K597">
        <v>0.42899999999999999</v>
      </c>
      <c r="L597">
        <v>0.4</v>
      </c>
      <c r="M597">
        <v>0.42899999999999999</v>
      </c>
      <c r="N597">
        <v>0.4</v>
      </c>
      <c r="O597">
        <v>0</v>
      </c>
      <c r="P597">
        <v>31</v>
      </c>
      <c r="Q597">
        <v>31</v>
      </c>
      <c r="R597">
        <v>0</v>
      </c>
      <c r="S597">
        <v>1</v>
      </c>
      <c r="T597">
        <v>0</v>
      </c>
      <c r="U597" t="s">
        <v>9</v>
      </c>
      <c r="V597" t="s">
        <v>312</v>
      </c>
      <c r="W597" t="s">
        <v>5</v>
      </c>
    </row>
    <row r="598" spans="1:23" x14ac:dyDescent="0.25">
      <c r="A598">
        <v>8530</v>
      </c>
      <c r="B598" t="s">
        <v>385</v>
      </c>
      <c r="C598">
        <v>0</v>
      </c>
      <c r="D598" t="s">
        <v>80</v>
      </c>
      <c r="E598">
        <v>2945</v>
      </c>
      <c r="F598" t="s">
        <v>613</v>
      </c>
      <c r="G598">
        <v>343415</v>
      </c>
      <c r="H598" t="s">
        <v>1363</v>
      </c>
      <c r="I598" t="s">
        <v>1364</v>
      </c>
      <c r="J598">
        <v>0.53300000000000003</v>
      </c>
      <c r="K598">
        <v>0.57099999999999995</v>
      </c>
      <c r="L598">
        <v>0.53300000000000003</v>
      </c>
      <c r="M598">
        <v>0.57099999999999995</v>
      </c>
      <c r="N598">
        <v>0.53300000000000003</v>
      </c>
      <c r="O598">
        <v>0</v>
      </c>
      <c r="P598">
        <v>31</v>
      </c>
      <c r="Q598">
        <v>31</v>
      </c>
      <c r="R598">
        <v>0</v>
      </c>
      <c r="S598">
        <v>1</v>
      </c>
      <c r="T598">
        <v>0</v>
      </c>
      <c r="U598" t="s">
        <v>9</v>
      </c>
      <c r="V598" t="s">
        <v>312</v>
      </c>
      <c r="W598" t="s">
        <v>5</v>
      </c>
    </row>
    <row r="599" spans="1:23" x14ac:dyDescent="0.25">
      <c r="A599">
        <v>8530</v>
      </c>
      <c r="B599" t="s">
        <v>385</v>
      </c>
      <c r="C599">
        <v>0</v>
      </c>
      <c r="D599" t="s">
        <v>80</v>
      </c>
      <c r="E599">
        <v>2949</v>
      </c>
      <c r="F599" t="s">
        <v>1365</v>
      </c>
      <c r="G599">
        <v>343324</v>
      </c>
      <c r="H599" t="s">
        <v>1366</v>
      </c>
      <c r="I599" t="s">
        <v>379</v>
      </c>
      <c r="J599">
        <v>0.4</v>
      </c>
      <c r="K599">
        <v>0.42899999999999999</v>
      </c>
      <c r="L599">
        <v>0.4</v>
      </c>
      <c r="M599">
        <v>0.42899999999999999</v>
      </c>
      <c r="N599">
        <v>0.4</v>
      </c>
      <c r="O599">
        <v>0</v>
      </c>
      <c r="P599">
        <v>0</v>
      </c>
      <c r="Q599">
        <v>0</v>
      </c>
      <c r="R599">
        <v>0</v>
      </c>
      <c r="S599">
        <v>0</v>
      </c>
      <c r="T599">
        <v>0</v>
      </c>
      <c r="U599" t="s">
        <v>9</v>
      </c>
      <c r="V599" t="s">
        <v>312</v>
      </c>
      <c r="W599" t="s">
        <v>5</v>
      </c>
    </row>
    <row r="600" spans="1:23" x14ac:dyDescent="0.25">
      <c r="A600">
        <v>8530</v>
      </c>
      <c r="B600" t="s">
        <v>385</v>
      </c>
      <c r="C600">
        <v>0</v>
      </c>
      <c r="D600" t="s">
        <v>80</v>
      </c>
      <c r="E600">
        <v>2954</v>
      </c>
      <c r="F600" t="s">
        <v>1007</v>
      </c>
      <c r="G600">
        <v>343197</v>
      </c>
      <c r="H600" t="s">
        <v>1367</v>
      </c>
      <c r="I600" t="s">
        <v>545</v>
      </c>
      <c r="J600">
        <v>1</v>
      </c>
      <c r="K600">
        <v>1</v>
      </c>
      <c r="L600">
        <v>1</v>
      </c>
      <c r="M600">
        <v>1</v>
      </c>
      <c r="N600">
        <v>1</v>
      </c>
      <c r="O600">
        <v>0</v>
      </c>
      <c r="P600">
        <v>31</v>
      </c>
      <c r="Q600">
        <v>31</v>
      </c>
      <c r="R600">
        <v>0</v>
      </c>
      <c r="S600">
        <v>1</v>
      </c>
      <c r="T600">
        <v>0</v>
      </c>
      <c r="U600" t="s">
        <v>9</v>
      </c>
      <c r="V600" t="s">
        <v>312</v>
      </c>
      <c r="W600" t="s">
        <v>5</v>
      </c>
    </row>
    <row r="601" spans="1:23" x14ac:dyDescent="0.25">
      <c r="A601">
        <v>8530</v>
      </c>
      <c r="B601" t="s">
        <v>385</v>
      </c>
      <c r="C601">
        <v>0</v>
      </c>
      <c r="D601" t="s">
        <v>80</v>
      </c>
      <c r="E601">
        <v>2955</v>
      </c>
      <c r="F601" t="s">
        <v>1368</v>
      </c>
      <c r="G601">
        <v>343302</v>
      </c>
      <c r="H601" t="s">
        <v>1369</v>
      </c>
      <c r="I601" t="s">
        <v>225</v>
      </c>
      <c r="J601">
        <v>1</v>
      </c>
      <c r="K601">
        <v>1</v>
      </c>
      <c r="L601">
        <v>1</v>
      </c>
      <c r="M601">
        <v>1</v>
      </c>
      <c r="N601">
        <v>1</v>
      </c>
      <c r="O601">
        <v>0</v>
      </c>
      <c r="P601">
        <v>31</v>
      </c>
      <c r="Q601">
        <v>31</v>
      </c>
      <c r="R601">
        <v>0</v>
      </c>
      <c r="S601">
        <v>1</v>
      </c>
      <c r="T601">
        <v>0</v>
      </c>
      <c r="U601" t="s">
        <v>9</v>
      </c>
      <c r="V601" t="s">
        <v>312</v>
      </c>
      <c r="W601" t="s">
        <v>5</v>
      </c>
    </row>
    <row r="602" spans="1:23" x14ac:dyDescent="0.25">
      <c r="A602">
        <v>8530</v>
      </c>
      <c r="B602" t="s">
        <v>385</v>
      </c>
      <c r="C602">
        <v>0</v>
      </c>
      <c r="D602" t="s">
        <v>80</v>
      </c>
      <c r="E602" t="s">
        <v>109</v>
      </c>
      <c r="F602" t="s">
        <v>110</v>
      </c>
      <c r="G602">
        <v>342591</v>
      </c>
      <c r="H602" t="s">
        <v>1370</v>
      </c>
      <c r="I602" t="s">
        <v>257</v>
      </c>
      <c r="J602">
        <v>0.8</v>
      </c>
      <c r="K602">
        <v>0.85699999999999998</v>
      </c>
      <c r="L602">
        <v>0.8</v>
      </c>
      <c r="M602">
        <v>0.85699999999999998</v>
      </c>
      <c r="N602">
        <v>0.8</v>
      </c>
      <c r="O602">
        <v>0</v>
      </c>
      <c r="P602">
        <v>31</v>
      </c>
      <c r="Q602">
        <v>31</v>
      </c>
      <c r="R602">
        <v>0</v>
      </c>
      <c r="S602">
        <v>1</v>
      </c>
      <c r="T602">
        <v>0</v>
      </c>
      <c r="U602" t="s">
        <v>9</v>
      </c>
      <c r="V602" t="s">
        <v>312</v>
      </c>
      <c r="W602" t="s">
        <v>5</v>
      </c>
    </row>
    <row r="603" spans="1:23" x14ac:dyDescent="0.25">
      <c r="A603">
        <v>8530</v>
      </c>
      <c r="B603" t="s">
        <v>385</v>
      </c>
      <c r="C603">
        <v>0</v>
      </c>
      <c r="D603" t="s">
        <v>80</v>
      </c>
      <c r="E603" t="s">
        <v>109</v>
      </c>
      <c r="F603" t="s">
        <v>110</v>
      </c>
      <c r="G603">
        <v>343200</v>
      </c>
      <c r="H603" t="s">
        <v>1371</v>
      </c>
      <c r="I603" t="s">
        <v>413</v>
      </c>
      <c r="J603">
        <v>1</v>
      </c>
      <c r="K603">
        <v>1</v>
      </c>
      <c r="L603">
        <v>1</v>
      </c>
      <c r="M603">
        <v>1</v>
      </c>
      <c r="N603">
        <v>1</v>
      </c>
      <c r="O603">
        <v>0</v>
      </c>
      <c r="P603">
        <v>31</v>
      </c>
      <c r="Q603">
        <v>31</v>
      </c>
      <c r="R603">
        <v>0</v>
      </c>
      <c r="S603">
        <v>1</v>
      </c>
      <c r="T603">
        <v>0</v>
      </c>
      <c r="U603" t="s">
        <v>9</v>
      </c>
      <c r="V603" t="s">
        <v>312</v>
      </c>
      <c r="W603" t="s">
        <v>5</v>
      </c>
    </row>
    <row r="604" spans="1:23" x14ac:dyDescent="0.25">
      <c r="A604">
        <v>8530</v>
      </c>
      <c r="B604" t="s">
        <v>385</v>
      </c>
      <c r="C604">
        <v>0</v>
      </c>
      <c r="D604" t="s">
        <v>80</v>
      </c>
      <c r="E604" t="s">
        <v>793</v>
      </c>
      <c r="F604" t="s">
        <v>794</v>
      </c>
      <c r="G604">
        <v>342820</v>
      </c>
      <c r="H604" t="s">
        <v>1372</v>
      </c>
      <c r="I604" t="s">
        <v>145</v>
      </c>
      <c r="J604">
        <v>1</v>
      </c>
      <c r="K604">
        <v>1</v>
      </c>
      <c r="L604">
        <v>1</v>
      </c>
      <c r="M604">
        <v>1</v>
      </c>
      <c r="N604">
        <v>1</v>
      </c>
      <c r="O604">
        <v>0</v>
      </c>
      <c r="P604">
        <v>31</v>
      </c>
      <c r="Q604">
        <v>31</v>
      </c>
      <c r="R604">
        <v>0</v>
      </c>
      <c r="S604">
        <v>1</v>
      </c>
      <c r="T604">
        <v>0</v>
      </c>
      <c r="U604" t="s">
        <v>9</v>
      </c>
      <c r="V604" t="s">
        <v>312</v>
      </c>
      <c r="W604" t="s">
        <v>5</v>
      </c>
    </row>
    <row r="605" spans="1:23" x14ac:dyDescent="0.25">
      <c r="A605">
        <v>8530</v>
      </c>
      <c r="B605" t="s">
        <v>385</v>
      </c>
      <c r="C605">
        <v>0</v>
      </c>
      <c r="D605" t="s">
        <v>80</v>
      </c>
      <c r="E605">
        <v>3256</v>
      </c>
      <c r="F605" t="s">
        <v>92</v>
      </c>
      <c r="G605">
        <v>343153</v>
      </c>
      <c r="H605" t="s">
        <v>1339</v>
      </c>
      <c r="I605" t="s">
        <v>1340</v>
      </c>
      <c r="J605">
        <v>0.23300000000000001</v>
      </c>
      <c r="K605">
        <v>0.23300000000000001</v>
      </c>
      <c r="L605">
        <v>0.23300000000000001</v>
      </c>
      <c r="M605">
        <v>0.23300000000000001</v>
      </c>
      <c r="N605">
        <v>0.23300000000000001</v>
      </c>
      <c r="O605">
        <v>0</v>
      </c>
      <c r="P605">
        <v>0</v>
      </c>
      <c r="Q605">
        <v>0</v>
      </c>
      <c r="R605">
        <v>0</v>
      </c>
      <c r="S605">
        <v>0</v>
      </c>
      <c r="T605">
        <v>0</v>
      </c>
      <c r="U605" t="s">
        <v>9</v>
      </c>
      <c r="V605" t="s">
        <v>312</v>
      </c>
      <c r="W605" t="s">
        <v>5</v>
      </c>
    </row>
    <row r="606" spans="1:23" x14ac:dyDescent="0.25">
      <c r="A606">
        <v>8530</v>
      </c>
      <c r="B606" t="s">
        <v>385</v>
      </c>
      <c r="C606">
        <v>0</v>
      </c>
      <c r="D606" t="s">
        <v>80</v>
      </c>
      <c r="E606">
        <v>6012</v>
      </c>
      <c r="F606" t="s">
        <v>101</v>
      </c>
      <c r="G606">
        <v>339010</v>
      </c>
      <c r="H606" t="s">
        <v>1373</v>
      </c>
      <c r="I606" t="s">
        <v>203</v>
      </c>
      <c r="J606">
        <v>1</v>
      </c>
      <c r="K606">
        <v>1</v>
      </c>
      <c r="L606">
        <v>1</v>
      </c>
      <c r="M606">
        <v>1</v>
      </c>
      <c r="N606">
        <v>1</v>
      </c>
      <c r="O606">
        <v>0</v>
      </c>
      <c r="P606">
        <v>31</v>
      </c>
      <c r="Q606">
        <v>31</v>
      </c>
      <c r="R606">
        <v>0</v>
      </c>
      <c r="S606">
        <v>1</v>
      </c>
      <c r="T606">
        <v>0</v>
      </c>
      <c r="U606" t="s">
        <v>9</v>
      </c>
      <c r="V606" t="s">
        <v>312</v>
      </c>
      <c r="W606" t="s">
        <v>5</v>
      </c>
    </row>
    <row r="607" spans="1:23" x14ac:dyDescent="0.25">
      <c r="A607">
        <v>8530</v>
      </c>
      <c r="B607" t="s">
        <v>385</v>
      </c>
      <c r="C607">
        <v>0</v>
      </c>
      <c r="D607" t="s">
        <v>80</v>
      </c>
      <c r="E607">
        <v>6012</v>
      </c>
      <c r="F607" t="s">
        <v>101</v>
      </c>
      <c r="G607">
        <v>343266</v>
      </c>
      <c r="H607" t="s">
        <v>1374</v>
      </c>
      <c r="I607" t="s">
        <v>205</v>
      </c>
      <c r="J607">
        <v>0.5</v>
      </c>
      <c r="K607">
        <v>0.5</v>
      </c>
      <c r="L607">
        <v>0.5</v>
      </c>
      <c r="M607">
        <v>0.5</v>
      </c>
      <c r="N607">
        <v>0.5</v>
      </c>
      <c r="O607">
        <v>0</v>
      </c>
      <c r="P607">
        <v>31</v>
      </c>
      <c r="Q607">
        <v>31</v>
      </c>
      <c r="R607">
        <v>0</v>
      </c>
      <c r="S607">
        <v>1</v>
      </c>
      <c r="T607">
        <v>0</v>
      </c>
      <c r="U607" t="s">
        <v>9</v>
      </c>
      <c r="V607" t="s">
        <v>312</v>
      </c>
      <c r="W607" t="s">
        <v>5</v>
      </c>
    </row>
    <row r="608" spans="1:23" x14ac:dyDescent="0.25">
      <c r="A608">
        <v>8530</v>
      </c>
      <c r="B608" t="s">
        <v>385</v>
      </c>
      <c r="C608">
        <v>0</v>
      </c>
      <c r="D608" t="s">
        <v>80</v>
      </c>
      <c r="E608">
        <v>6013</v>
      </c>
      <c r="F608" t="s">
        <v>172</v>
      </c>
      <c r="G608">
        <v>337106</v>
      </c>
      <c r="H608" t="s">
        <v>1375</v>
      </c>
      <c r="I608" t="s">
        <v>257</v>
      </c>
      <c r="J608">
        <v>0.4</v>
      </c>
      <c r="K608">
        <v>0.42899999999999999</v>
      </c>
      <c r="L608">
        <v>0.4</v>
      </c>
      <c r="M608">
        <v>0.42899999999999999</v>
      </c>
      <c r="N608">
        <v>0.4</v>
      </c>
      <c r="O608">
        <v>0</v>
      </c>
      <c r="P608">
        <v>31</v>
      </c>
      <c r="Q608">
        <v>31</v>
      </c>
      <c r="R608">
        <v>0</v>
      </c>
      <c r="S608">
        <v>1</v>
      </c>
      <c r="T608">
        <v>0</v>
      </c>
      <c r="U608" t="s">
        <v>9</v>
      </c>
      <c r="V608" t="s">
        <v>312</v>
      </c>
      <c r="W608" t="s">
        <v>5</v>
      </c>
    </row>
    <row r="609" spans="1:23" x14ac:dyDescent="0.25">
      <c r="A609">
        <v>8530</v>
      </c>
      <c r="B609" t="s">
        <v>385</v>
      </c>
      <c r="C609">
        <v>12</v>
      </c>
      <c r="D609" t="s">
        <v>88</v>
      </c>
      <c r="E609">
        <v>2944</v>
      </c>
      <c r="F609" t="s">
        <v>1147</v>
      </c>
      <c r="G609">
        <v>346708</v>
      </c>
      <c r="H609" t="s">
        <v>898</v>
      </c>
      <c r="I609" t="s">
        <v>712</v>
      </c>
      <c r="J609">
        <v>1</v>
      </c>
      <c r="K609">
        <v>1</v>
      </c>
      <c r="L609">
        <v>1</v>
      </c>
      <c r="M609">
        <v>1</v>
      </c>
      <c r="N609">
        <v>1</v>
      </c>
      <c r="O609">
        <v>0</v>
      </c>
      <c r="P609">
        <v>31</v>
      </c>
      <c r="Q609">
        <v>31</v>
      </c>
      <c r="R609">
        <v>0</v>
      </c>
      <c r="S609">
        <v>1</v>
      </c>
      <c r="T609">
        <v>0</v>
      </c>
      <c r="U609" t="s">
        <v>9</v>
      </c>
      <c r="V609" t="s">
        <v>312</v>
      </c>
      <c r="W609" t="s">
        <v>5</v>
      </c>
    </row>
    <row r="610" spans="1:23" x14ac:dyDescent="0.25">
      <c r="A610">
        <v>8530</v>
      </c>
      <c r="B610" t="s">
        <v>385</v>
      </c>
      <c r="C610">
        <v>12</v>
      </c>
      <c r="D610" t="s">
        <v>88</v>
      </c>
      <c r="E610">
        <v>6012</v>
      </c>
      <c r="F610" t="s">
        <v>101</v>
      </c>
      <c r="G610">
        <v>347358</v>
      </c>
      <c r="H610" t="s">
        <v>1127</v>
      </c>
      <c r="I610" t="s">
        <v>413</v>
      </c>
      <c r="J610">
        <v>0.5</v>
      </c>
      <c r="K610">
        <v>0.5</v>
      </c>
      <c r="L610">
        <v>0.5</v>
      </c>
      <c r="M610">
        <v>0.5</v>
      </c>
      <c r="N610">
        <v>0.5</v>
      </c>
      <c r="O610">
        <v>0</v>
      </c>
      <c r="P610">
        <v>31</v>
      </c>
      <c r="Q610">
        <v>31</v>
      </c>
      <c r="R610">
        <v>0</v>
      </c>
      <c r="S610">
        <v>1</v>
      </c>
      <c r="T610">
        <v>0</v>
      </c>
      <c r="U610" t="s">
        <v>9</v>
      </c>
      <c r="V610" t="s">
        <v>312</v>
      </c>
      <c r="W610" t="s">
        <v>5</v>
      </c>
    </row>
    <row r="611" spans="1:23" x14ac:dyDescent="0.25">
      <c r="A611">
        <v>8531</v>
      </c>
      <c r="B611" t="s">
        <v>538</v>
      </c>
      <c r="C611">
        <v>0</v>
      </c>
      <c r="D611" t="s">
        <v>80</v>
      </c>
      <c r="E611">
        <v>1801</v>
      </c>
      <c r="F611" t="s">
        <v>123</v>
      </c>
      <c r="G611">
        <v>336839</v>
      </c>
      <c r="H611" t="s">
        <v>1337</v>
      </c>
      <c r="I611" t="s">
        <v>1127</v>
      </c>
      <c r="J611">
        <v>0.1</v>
      </c>
      <c r="K611">
        <v>0.1</v>
      </c>
      <c r="L611">
        <v>0.1</v>
      </c>
      <c r="M611">
        <v>0.1</v>
      </c>
      <c r="N611">
        <v>0.1</v>
      </c>
      <c r="O611">
        <v>0</v>
      </c>
      <c r="P611">
        <v>0</v>
      </c>
      <c r="Q611">
        <v>0</v>
      </c>
      <c r="R611">
        <v>0</v>
      </c>
      <c r="S611">
        <v>0</v>
      </c>
      <c r="T611">
        <v>0</v>
      </c>
      <c r="U611" t="s">
        <v>9</v>
      </c>
      <c r="V611" t="s">
        <v>312</v>
      </c>
      <c r="W611" t="s">
        <v>5</v>
      </c>
    </row>
    <row r="612" spans="1:23" x14ac:dyDescent="0.25">
      <c r="A612">
        <v>8531</v>
      </c>
      <c r="B612" t="s">
        <v>538</v>
      </c>
      <c r="C612">
        <v>0</v>
      </c>
      <c r="D612" t="s">
        <v>80</v>
      </c>
      <c r="E612">
        <v>2955</v>
      </c>
      <c r="F612" t="s">
        <v>1368</v>
      </c>
      <c r="G612">
        <v>343255</v>
      </c>
      <c r="H612" t="s">
        <v>1376</v>
      </c>
      <c r="I612" t="s">
        <v>174</v>
      </c>
      <c r="J612">
        <v>1</v>
      </c>
      <c r="K612">
        <v>1</v>
      </c>
      <c r="L612">
        <v>1</v>
      </c>
      <c r="M612">
        <v>1</v>
      </c>
      <c r="N612">
        <v>1</v>
      </c>
      <c r="O612">
        <v>0</v>
      </c>
      <c r="P612">
        <v>31</v>
      </c>
      <c r="Q612">
        <v>31</v>
      </c>
      <c r="R612">
        <v>0</v>
      </c>
      <c r="S612">
        <v>1</v>
      </c>
      <c r="T612">
        <v>0</v>
      </c>
      <c r="U612" t="s">
        <v>9</v>
      </c>
      <c r="V612" t="s">
        <v>312</v>
      </c>
      <c r="W612" t="s">
        <v>5</v>
      </c>
    </row>
    <row r="613" spans="1:23" x14ac:dyDescent="0.25">
      <c r="A613">
        <v>8531</v>
      </c>
      <c r="B613" t="s">
        <v>538</v>
      </c>
      <c r="C613">
        <v>0</v>
      </c>
      <c r="D613" t="s">
        <v>80</v>
      </c>
      <c r="E613" t="s">
        <v>109</v>
      </c>
      <c r="F613" t="s">
        <v>110</v>
      </c>
      <c r="G613">
        <v>343175</v>
      </c>
      <c r="H613" t="s">
        <v>1377</v>
      </c>
      <c r="I613" t="s">
        <v>1378</v>
      </c>
      <c r="J613">
        <v>1</v>
      </c>
      <c r="K613">
        <v>1</v>
      </c>
      <c r="L613">
        <v>1</v>
      </c>
      <c r="M613">
        <v>1</v>
      </c>
      <c r="N613">
        <v>1</v>
      </c>
      <c r="O613">
        <v>0</v>
      </c>
      <c r="P613">
        <v>31</v>
      </c>
      <c r="Q613">
        <v>31</v>
      </c>
      <c r="R613">
        <v>0</v>
      </c>
      <c r="S613">
        <v>1</v>
      </c>
      <c r="T613">
        <v>0</v>
      </c>
      <c r="U613" t="s">
        <v>9</v>
      </c>
      <c r="V613" t="s">
        <v>312</v>
      </c>
      <c r="W613" t="s">
        <v>5</v>
      </c>
    </row>
    <row r="614" spans="1:23" x14ac:dyDescent="0.25">
      <c r="A614">
        <v>8531</v>
      </c>
      <c r="B614" t="s">
        <v>538</v>
      </c>
      <c r="C614">
        <v>0</v>
      </c>
      <c r="D614" t="s">
        <v>80</v>
      </c>
      <c r="E614">
        <v>6012</v>
      </c>
      <c r="F614" t="s">
        <v>101</v>
      </c>
      <c r="G614">
        <v>343299</v>
      </c>
      <c r="H614" t="s">
        <v>1202</v>
      </c>
      <c r="I614" t="s">
        <v>1264</v>
      </c>
      <c r="J614">
        <v>1</v>
      </c>
      <c r="K614">
        <v>1</v>
      </c>
      <c r="L614">
        <v>1</v>
      </c>
      <c r="M614">
        <v>1</v>
      </c>
      <c r="N614">
        <v>1</v>
      </c>
      <c r="O614">
        <v>0</v>
      </c>
      <c r="P614">
        <v>31</v>
      </c>
      <c r="Q614">
        <v>31</v>
      </c>
      <c r="R614">
        <v>0</v>
      </c>
      <c r="S614">
        <v>1</v>
      </c>
      <c r="T614">
        <v>0</v>
      </c>
      <c r="U614" t="s">
        <v>9</v>
      </c>
      <c r="V614" t="s">
        <v>312</v>
      </c>
      <c r="W614" t="s">
        <v>5</v>
      </c>
    </row>
    <row r="615" spans="1:23" x14ac:dyDescent="0.25">
      <c r="A615">
        <v>8531</v>
      </c>
      <c r="B615" t="s">
        <v>538</v>
      </c>
      <c r="C615">
        <v>0</v>
      </c>
      <c r="D615" t="s">
        <v>80</v>
      </c>
      <c r="E615">
        <v>6012</v>
      </c>
      <c r="F615" t="s">
        <v>101</v>
      </c>
      <c r="G615">
        <v>347030</v>
      </c>
      <c r="H615" t="s">
        <v>1379</v>
      </c>
      <c r="I615" t="s">
        <v>1380</v>
      </c>
      <c r="J615">
        <v>1</v>
      </c>
      <c r="K615">
        <v>1</v>
      </c>
      <c r="L615">
        <v>1</v>
      </c>
      <c r="M615">
        <v>1</v>
      </c>
      <c r="N615">
        <v>1</v>
      </c>
      <c r="O615">
        <v>0</v>
      </c>
      <c r="P615">
        <v>31</v>
      </c>
      <c r="Q615">
        <v>31</v>
      </c>
      <c r="R615">
        <v>0</v>
      </c>
      <c r="S615">
        <v>1</v>
      </c>
      <c r="T615">
        <v>0</v>
      </c>
      <c r="U615" t="s">
        <v>9</v>
      </c>
      <c r="V615" t="s">
        <v>312</v>
      </c>
      <c r="W615" t="s">
        <v>5</v>
      </c>
    </row>
    <row r="616" spans="1:23" x14ac:dyDescent="0.25">
      <c r="A616">
        <v>8532</v>
      </c>
      <c r="B616" t="s">
        <v>389</v>
      </c>
      <c r="C616">
        <v>0</v>
      </c>
      <c r="D616" t="s">
        <v>80</v>
      </c>
      <c r="E616">
        <v>1801</v>
      </c>
      <c r="F616" t="s">
        <v>123</v>
      </c>
      <c r="G616">
        <v>336839</v>
      </c>
      <c r="H616" t="s">
        <v>1337</v>
      </c>
      <c r="I616" t="s">
        <v>1127</v>
      </c>
      <c r="J616">
        <v>0.1</v>
      </c>
      <c r="K616">
        <v>0.1</v>
      </c>
      <c r="L616">
        <v>0.1</v>
      </c>
      <c r="M616">
        <v>0.1</v>
      </c>
      <c r="N616">
        <v>0.1</v>
      </c>
      <c r="O616">
        <v>0</v>
      </c>
      <c r="P616">
        <v>31</v>
      </c>
      <c r="Q616">
        <v>31</v>
      </c>
      <c r="R616">
        <v>0</v>
      </c>
      <c r="S616">
        <v>1</v>
      </c>
      <c r="T616">
        <v>0</v>
      </c>
      <c r="U616" t="s">
        <v>9</v>
      </c>
      <c r="V616" t="s">
        <v>312</v>
      </c>
      <c r="W616" t="s">
        <v>5</v>
      </c>
    </row>
    <row r="617" spans="1:23" x14ac:dyDescent="0.25">
      <c r="A617">
        <v>8532</v>
      </c>
      <c r="B617" t="s">
        <v>389</v>
      </c>
      <c r="C617">
        <v>0</v>
      </c>
      <c r="D617" t="s">
        <v>80</v>
      </c>
      <c r="E617">
        <v>2945</v>
      </c>
      <c r="F617" t="s">
        <v>613</v>
      </c>
      <c r="G617">
        <v>343415</v>
      </c>
      <c r="H617" t="s">
        <v>1363</v>
      </c>
      <c r="I617" t="s">
        <v>1364</v>
      </c>
      <c r="J617">
        <v>0.26700000000000002</v>
      </c>
      <c r="K617">
        <v>0.28599999999999998</v>
      </c>
      <c r="L617">
        <v>0.26700000000000002</v>
      </c>
      <c r="M617">
        <v>0.28599999999999998</v>
      </c>
      <c r="N617">
        <v>0.26700000000000002</v>
      </c>
      <c r="O617">
        <v>0</v>
      </c>
      <c r="P617">
        <v>0</v>
      </c>
      <c r="Q617">
        <v>0</v>
      </c>
      <c r="R617">
        <v>0</v>
      </c>
      <c r="S617">
        <v>0</v>
      </c>
      <c r="T617">
        <v>0</v>
      </c>
      <c r="U617" t="s">
        <v>9</v>
      </c>
      <c r="V617" t="s">
        <v>312</v>
      </c>
      <c r="W617" t="s">
        <v>5</v>
      </c>
    </row>
    <row r="618" spans="1:23" x14ac:dyDescent="0.25">
      <c r="A618">
        <v>8532</v>
      </c>
      <c r="B618" t="s">
        <v>389</v>
      </c>
      <c r="C618">
        <v>0</v>
      </c>
      <c r="D618" t="s">
        <v>80</v>
      </c>
      <c r="E618" t="s">
        <v>109</v>
      </c>
      <c r="F618" t="s">
        <v>110</v>
      </c>
      <c r="G618">
        <v>343084</v>
      </c>
      <c r="H618" t="s">
        <v>1381</v>
      </c>
      <c r="I618" t="s">
        <v>1382</v>
      </c>
      <c r="J618">
        <v>1</v>
      </c>
      <c r="K618">
        <v>1</v>
      </c>
      <c r="L618">
        <v>0.5</v>
      </c>
      <c r="M618">
        <v>0.5</v>
      </c>
      <c r="N618">
        <v>0</v>
      </c>
      <c r="O618">
        <v>1</v>
      </c>
      <c r="P618">
        <v>31</v>
      </c>
      <c r="Q618">
        <v>15.5</v>
      </c>
      <c r="R618">
        <v>31</v>
      </c>
      <c r="S618">
        <v>1</v>
      </c>
      <c r="T618">
        <v>0</v>
      </c>
      <c r="U618" t="s">
        <v>9</v>
      </c>
      <c r="V618" t="s">
        <v>312</v>
      </c>
      <c r="W618" t="s">
        <v>5</v>
      </c>
    </row>
    <row r="619" spans="1:23" x14ac:dyDescent="0.25">
      <c r="A619">
        <v>8532</v>
      </c>
      <c r="B619" t="s">
        <v>389</v>
      </c>
      <c r="C619">
        <v>0</v>
      </c>
      <c r="D619" t="s">
        <v>80</v>
      </c>
      <c r="E619">
        <v>6012</v>
      </c>
      <c r="F619" t="s">
        <v>101</v>
      </c>
      <c r="G619">
        <v>346220</v>
      </c>
      <c r="H619" t="s">
        <v>1383</v>
      </c>
      <c r="I619" t="s">
        <v>174</v>
      </c>
      <c r="J619">
        <v>0.8</v>
      </c>
      <c r="K619">
        <v>0.85699999999999998</v>
      </c>
      <c r="L619">
        <v>0.8</v>
      </c>
      <c r="M619">
        <v>0.85699999999999998</v>
      </c>
      <c r="N619">
        <v>0.8</v>
      </c>
      <c r="O619">
        <v>0</v>
      </c>
      <c r="P619">
        <v>31</v>
      </c>
      <c r="Q619">
        <v>31</v>
      </c>
      <c r="R619">
        <v>0</v>
      </c>
      <c r="S619">
        <v>1</v>
      </c>
      <c r="T619">
        <v>0</v>
      </c>
      <c r="U619" t="s">
        <v>9</v>
      </c>
      <c r="V619" t="s">
        <v>312</v>
      </c>
      <c r="W619" t="s">
        <v>5</v>
      </c>
    </row>
    <row r="620" spans="1:23" x14ac:dyDescent="0.25">
      <c r="A620">
        <v>8532</v>
      </c>
      <c r="B620" t="s">
        <v>389</v>
      </c>
      <c r="C620">
        <v>0</v>
      </c>
      <c r="D620" t="s">
        <v>80</v>
      </c>
      <c r="E620">
        <v>6013</v>
      </c>
      <c r="F620" t="s">
        <v>172</v>
      </c>
      <c r="G620">
        <v>343357</v>
      </c>
      <c r="H620" t="s">
        <v>602</v>
      </c>
      <c r="I620" t="s">
        <v>145</v>
      </c>
      <c r="J620">
        <v>1</v>
      </c>
      <c r="K620">
        <v>1</v>
      </c>
      <c r="L620">
        <v>1</v>
      </c>
      <c r="M620">
        <v>1</v>
      </c>
      <c r="N620">
        <v>0.67700000000000005</v>
      </c>
      <c r="O620">
        <v>0.32300000000000001</v>
      </c>
      <c r="P620">
        <v>31</v>
      </c>
      <c r="Q620">
        <v>31</v>
      </c>
      <c r="R620">
        <v>10</v>
      </c>
      <c r="S620">
        <v>1</v>
      </c>
      <c r="T620">
        <v>0</v>
      </c>
      <c r="U620" t="s">
        <v>9</v>
      </c>
      <c r="V620" t="s">
        <v>312</v>
      </c>
      <c r="W620" t="s">
        <v>5</v>
      </c>
    </row>
    <row r="621" spans="1:23" x14ac:dyDescent="0.25">
      <c r="A621">
        <v>8540</v>
      </c>
      <c r="B621" t="s">
        <v>540</v>
      </c>
      <c r="C621">
        <v>0</v>
      </c>
      <c r="D621" t="s">
        <v>80</v>
      </c>
      <c r="E621" t="s">
        <v>126</v>
      </c>
      <c r="F621" t="s">
        <v>127</v>
      </c>
      <c r="G621">
        <v>29567</v>
      </c>
      <c r="H621" t="s">
        <v>1384</v>
      </c>
      <c r="I621" t="s">
        <v>354</v>
      </c>
      <c r="J621">
        <v>1</v>
      </c>
      <c r="K621">
        <v>1</v>
      </c>
      <c r="L621">
        <v>1</v>
      </c>
      <c r="M621">
        <v>1</v>
      </c>
      <c r="N621">
        <v>1</v>
      </c>
      <c r="O621">
        <v>0</v>
      </c>
      <c r="P621">
        <v>31</v>
      </c>
      <c r="Q621">
        <v>31</v>
      </c>
      <c r="R621">
        <v>0</v>
      </c>
      <c r="S621">
        <v>1</v>
      </c>
      <c r="T621">
        <v>0</v>
      </c>
      <c r="U621" t="s">
        <v>9</v>
      </c>
      <c r="V621" t="s">
        <v>312</v>
      </c>
      <c r="W621" t="s">
        <v>5</v>
      </c>
    </row>
    <row r="622" spans="1:23" x14ac:dyDescent="0.25">
      <c r="A622">
        <v>8540</v>
      </c>
      <c r="B622" t="s">
        <v>540</v>
      </c>
      <c r="C622">
        <v>0</v>
      </c>
      <c r="D622" t="s">
        <v>80</v>
      </c>
      <c r="E622" t="s">
        <v>130</v>
      </c>
      <c r="F622" t="s">
        <v>131</v>
      </c>
      <c r="G622">
        <v>16871</v>
      </c>
      <c r="H622" t="s">
        <v>1190</v>
      </c>
      <c r="I622" t="s">
        <v>652</v>
      </c>
      <c r="J622">
        <v>1</v>
      </c>
      <c r="K622">
        <v>1</v>
      </c>
      <c r="L622">
        <v>1</v>
      </c>
      <c r="M622">
        <v>1</v>
      </c>
      <c r="N622">
        <v>1</v>
      </c>
      <c r="O622">
        <v>0</v>
      </c>
      <c r="P622">
        <v>31</v>
      </c>
      <c r="Q622">
        <v>31</v>
      </c>
      <c r="R622">
        <v>0</v>
      </c>
      <c r="S622">
        <v>1</v>
      </c>
      <c r="T622">
        <v>0</v>
      </c>
      <c r="U622" t="s">
        <v>9</v>
      </c>
      <c r="V622" t="s">
        <v>312</v>
      </c>
      <c r="W622" t="s">
        <v>5</v>
      </c>
    </row>
    <row r="623" spans="1:23" x14ac:dyDescent="0.25">
      <c r="A623">
        <v>8540</v>
      </c>
      <c r="B623" t="s">
        <v>540</v>
      </c>
      <c r="C623">
        <v>0</v>
      </c>
      <c r="D623" t="s">
        <v>80</v>
      </c>
      <c r="E623">
        <v>2954</v>
      </c>
      <c r="F623" t="s">
        <v>1007</v>
      </c>
      <c r="G623">
        <v>7815</v>
      </c>
      <c r="H623" t="s">
        <v>1346</v>
      </c>
      <c r="I623" t="s">
        <v>514</v>
      </c>
      <c r="J623">
        <v>0.8</v>
      </c>
      <c r="K623">
        <v>0.8</v>
      </c>
      <c r="L623">
        <v>0.8</v>
      </c>
      <c r="M623">
        <v>0.8</v>
      </c>
      <c r="N623">
        <v>0.8</v>
      </c>
      <c r="O623">
        <v>0</v>
      </c>
      <c r="P623">
        <v>31</v>
      </c>
      <c r="Q623">
        <v>31</v>
      </c>
      <c r="R623">
        <v>0</v>
      </c>
      <c r="S623">
        <v>1</v>
      </c>
      <c r="T623">
        <v>0</v>
      </c>
      <c r="U623" t="s">
        <v>9</v>
      </c>
      <c r="V623" t="s">
        <v>312</v>
      </c>
      <c r="W623" t="s">
        <v>5</v>
      </c>
    </row>
    <row r="624" spans="1:23" x14ac:dyDescent="0.25">
      <c r="A624">
        <v>8540</v>
      </c>
      <c r="B624" t="s">
        <v>540</v>
      </c>
      <c r="C624">
        <v>0</v>
      </c>
      <c r="D624" t="s">
        <v>80</v>
      </c>
      <c r="E624" t="s">
        <v>109</v>
      </c>
      <c r="F624" t="s">
        <v>110</v>
      </c>
      <c r="G624">
        <v>340938</v>
      </c>
      <c r="H624" t="s">
        <v>1348</v>
      </c>
      <c r="I624" t="s">
        <v>1349</v>
      </c>
      <c r="J624">
        <v>0.4</v>
      </c>
      <c r="K624">
        <v>0.4</v>
      </c>
      <c r="L624">
        <v>0.4</v>
      </c>
      <c r="M624">
        <v>0.4</v>
      </c>
      <c r="N624">
        <v>0.4</v>
      </c>
      <c r="O624">
        <v>0</v>
      </c>
      <c r="P624">
        <v>0</v>
      </c>
      <c r="Q624">
        <v>0</v>
      </c>
      <c r="R624">
        <v>0</v>
      </c>
      <c r="S624">
        <v>0</v>
      </c>
      <c r="T624">
        <v>0</v>
      </c>
      <c r="U624" t="s">
        <v>9</v>
      </c>
      <c r="V624" t="s">
        <v>312</v>
      </c>
      <c r="W624" t="s">
        <v>5</v>
      </c>
    </row>
    <row r="625" spans="1:23" x14ac:dyDescent="0.25">
      <c r="A625">
        <v>8540</v>
      </c>
      <c r="B625" t="s">
        <v>540</v>
      </c>
      <c r="C625">
        <v>0</v>
      </c>
      <c r="D625" t="s">
        <v>80</v>
      </c>
      <c r="E625">
        <v>6013</v>
      </c>
      <c r="F625" t="s">
        <v>172</v>
      </c>
      <c r="G625">
        <v>16995</v>
      </c>
      <c r="H625" t="s">
        <v>278</v>
      </c>
      <c r="I625" t="s">
        <v>999</v>
      </c>
      <c r="J625">
        <v>0.9</v>
      </c>
      <c r="K625">
        <v>0.9</v>
      </c>
      <c r="L625">
        <v>0.9</v>
      </c>
      <c r="M625">
        <v>0.9</v>
      </c>
      <c r="N625">
        <v>0.9</v>
      </c>
      <c r="O625">
        <v>0</v>
      </c>
      <c r="P625">
        <v>31</v>
      </c>
      <c r="Q625">
        <v>31</v>
      </c>
      <c r="R625">
        <v>0</v>
      </c>
      <c r="S625">
        <v>1</v>
      </c>
      <c r="T625">
        <v>0</v>
      </c>
      <c r="U625" t="s">
        <v>9</v>
      </c>
      <c r="V625" t="s">
        <v>312</v>
      </c>
      <c r="W625" t="s">
        <v>5</v>
      </c>
    </row>
    <row r="626" spans="1:23" x14ac:dyDescent="0.25">
      <c r="A626">
        <v>8540</v>
      </c>
      <c r="B626" t="s">
        <v>540</v>
      </c>
      <c r="C626">
        <v>0</v>
      </c>
      <c r="D626" t="s">
        <v>80</v>
      </c>
      <c r="E626">
        <v>6013</v>
      </c>
      <c r="F626" t="s">
        <v>172</v>
      </c>
      <c r="G626">
        <v>32674</v>
      </c>
      <c r="H626" t="s">
        <v>1385</v>
      </c>
      <c r="I626" t="s">
        <v>1386</v>
      </c>
      <c r="J626">
        <v>1</v>
      </c>
      <c r="K626">
        <v>1</v>
      </c>
      <c r="L626">
        <v>1</v>
      </c>
      <c r="M626">
        <v>1</v>
      </c>
      <c r="N626">
        <v>1</v>
      </c>
      <c r="O626">
        <v>0</v>
      </c>
      <c r="P626">
        <v>31</v>
      </c>
      <c r="Q626">
        <v>31</v>
      </c>
      <c r="R626">
        <v>0</v>
      </c>
      <c r="S626">
        <v>1</v>
      </c>
      <c r="T626">
        <v>0</v>
      </c>
      <c r="U626" t="s">
        <v>9</v>
      </c>
      <c r="V626" t="s">
        <v>312</v>
      </c>
      <c r="W626" t="s">
        <v>5</v>
      </c>
    </row>
    <row r="627" spans="1:23" x14ac:dyDescent="0.25">
      <c r="A627">
        <v>8550</v>
      </c>
      <c r="B627" t="s">
        <v>1387</v>
      </c>
      <c r="C627">
        <v>0</v>
      </c>
      <c r="D627" t="s">
        <v>80</v>
      </c>
      <c r="E627" t="s">
        <v>109</v>
      </c>
      <c r="F627" t="s">
        <v>110</v>
      </c>
      <c r="G627">
        <v>332576</v>
      </c>
      <c r="H627" t="s">
        <v>1388</v>
      </c>
      <c r="I627" t="s">
        <v>211</v>
      </c>
      <c r="J627">
        <v>0.8</v>
      </c>
      <c r="K627">
        <v>0.85699999999999998</v>
      </c>
      <c r="L627">
        <v>0.8</v>
      </c>
      <c r="M627">
        <v>0.85699999999999998</v>
      </c>
      <c r="N627">
        <v>0.8</v>
      </c>
      <c r="O627">
        <v>0</v>
      </c>
      <c r="P627">
        <v>31</v>
      </c>
      <c r="Q627">
        <v>31</v>
      </c>
      <c r="R627">
        <v>0</v>
      </c>
      <c r="S627">
        <v>1</v>
      </c>
      <c r="T627">
        <v>0</v>
      </c>
      <c r="U627" t="s">
        <v>9</v>
      </c>
      <c r="V627" t="s">
        <v>312</v>
      </c>
      <c r="W627" t="s">
        <v>5</v>
      </c>
    </row>
    <row r="628" spans="1:23" x14ac:dyDescent="0.25">
      <c r="A628">
        <v>8550</v>
      </c>
      <c r="B628" t="s">
        <v>1387</v>
      </c>
      <c r="C628">
        <v>0</v>
      </c>
      <c r="D628" t="s">
        <v>80</v>
      </c>
      <c r="E628">
        <v>6012</v>
      </c>
      <c r="F628" t="s">
        <v>101</v>
      </c>
      <c r="G628">
        <v>30770</v>
      </c>
      <c r="H628" t="s">
        <v>1355</v>
      </c>
      <c r="I628" t="s">
        <v>395</v>
      </c>
      <c r="J628">
        <v>0.5</v>
      </c>
      <c r="K628">
        <v>0.5</v>
      </c>
      <c r="L628">
        <v>0.5</v>
      </c>
      <c r="M628">
        <v>0.5</v>
      </c>
      <c r="N628">
        <v>0.5</v>
      </c>
      <c r="O628">
        <v>0</v>
      </c>
      <c r="P628">
        <v>31</v>
      </c>
      <c r="Q628">
        <v>31</v>
      </c>
      <c r="R628">
        <v>0</v>
      </c>
      <c r="S628">
        <v>1</v>
      </c>
      <c r="T628">
        <v>0</v>
      </c>
      <c r="U628" t="s">
        <v>9</v>
      </c>
      <c r="V628" t="s">
        <v>312</v>
      </c>
      <c r="W628" t="s">
        <v>5</v>
      </c>
    </row>
    <row r="629" spans="1:23" x14ac:dyDescent="0.25">
      <c r="A629">
        <v>8551</v>
      </c>
      <c r="B629" t="s">
        <v>1389</v>
      </c>
      <c r="C629">
        <v>0</v>
      </c>
      <c r="D629" t="s">
        <v>80</v>
      </c>
      <c r="E629" t="s">
        <v>130</v>
      </c>
      <c r="F629" t="s">
        <v>131</v>
      </c>
      <c r="G629">
        <v>344350</v>
      </c>
      <c r="H629" t="s">
        <v>497</v>
      </c>
      <c r="I629" t="s">
        <v>1390</v>
      </c>
      <c r="J629">
        <v>1</v>
      </c>
      <c r="K629">
        <v>1</v>
      </c>
      <c r="L629">
        <v>1</v>
      </c>
      <c r="M629">
        <v>1</v>
      </c>
      <c r="N629">
        <v>0</v>
      </c>
      <c r="O629">
        <v>1</v>
      </c>
      <c r="P629">
        <v>31</v>
      </c>
      <c r="Q629">
        <v>31</v>
      </c>
      <c r="R629">
        <v>31</v>
      </c>
      <c r="S629">
        <v>1</v>
      </c>
      <c r="T629">
        <v>0</v>
      </c>
      <c r="U629" t="s">
        <v>9</v>
      </c>
      <c r="V629" t="s">
        <v>312</v>
      </c>
      <c r="W629" t="s">
        <v>5</v>
      </c>
    </row>
    <row r="630" spans="1:23" x14ac:dyDescent="0.25">
      <c r="A630">
        <v>8551</v>
      </c>
      <c r="B630" t="s">
        <v>1389</v>
      </c>
      <c r="C630">
        <v>0</v>
      </c>
      <c r="D630" t="s">
        <v>80</v>
      </c>
      <c r="E630">
        <v>6012</v>
      </c>
      <c r="F630" t="s">
        <v>101</v>
      </c>
      <c r="G630">
        <v>343266</v>
      </c>
      <c r="H630" t="s">
        <v>1374</v>
      </c>
      <c r="I630" t="s">
        <v>205</v>
      </c>
      <c r="J630">
        <v>0.5</v>
      </c>
      <c r="K630">
        <v>0.5</v>
      </c>
      <c r="L630">
        <v>0.5</v>
      </c>
      <c r="M630">
        <v>0.5</v>
      </c>
      <c r="N630">
        <v>0.5</v>
      </c>
      <c r="O630">
        <v>0</v>
      </c>
      <c r="P630">
        <v>0</v>
      </c>
      <c r="Q630">
        <v>0</v>
      </c>
      <c r="R630">
        <v>0</v>
      </c>
      <c r="S630">
        <v>0</v>
      </c>
      <c r="T630">
        <v>0</v>
      </c>
      <c r="U630" t="s">
        <v>9</v>
      </c>
      <c r="V630" t="s">
        <v>312</v>
      </c>
      <c r="W630" t="s">
        <v>5</v>
      </c>
    </row>
    <row r="631" spans="1:23" x14ac:dyDescent="0.25">
      <c r="A631">
        <v>8551</v>
      </c>
      <c r="B631" t="s">
        <v>1389</v>
      </c>
      <c r="C631">
        <v>12</v>
      </c>
      <c r="D631" t="s">
        <v>88</v>
      </c>
      <c r="E631">
        <v>6012</v>
      </c>
      <c r="F631" t="s">
        <v>101</v>
      </c>
      <c r="G631">
        <v>347358</v>
      </c>
      <c r="H631" t="s">
        <v>1127</v>
      </c>
      <c r="I631" t="s">
        <v>413</v>
      </c>
      <c r="J631">
        <v>0.5</v>
      </c>
      <c r="K631">
        <v>0.5</v>
      </c>
      <c r="L631">
        <v>0.5</v>
      </c>
      <c r="M631">
        <v>0.5</v>
      </c>
      <c r="N631">
        <v>0.5</v>
      </c>
      <c r="O631">
        <v>0</v>
      </c>
      <c r="P631">
        <v>0</v>
      </c>
      <c r="Q631">
        <v>0</v>
      </c>
      <c r="R631">
        <v>0</v>
      </c>
      <c r="S631">
        <v>0</v>
      </c>
      <c r="T631">
        <v>0</v>
      </c>
      <c r="U631" t="s">
        <v>9</v>
      </c>
      <c r="V631" t="s">
        <v>312</v>
      </c>
      <c r="W631" t="s">
        <v>5</v>
      </c>
    </row>
    <row r="632" spans="1:23" x14ac:dyDescent="0.25">
      <c r="A632">
        <v>8560</v>
      </c>
      <c r="B632" t="s">
        <v>382</v>
      </c>
      <c r="C632">
        <v>0</v>
      </c>
      <c r="D632" t="s">
        <v>80</v>
      </c>
      <c r="E632" t="s">
        <v>130</v>
      </c>
      <c r="F632" t="s">
        <v>131</v>
      </c>
      <c r="G632">
        <v>20890</v>
      </c>
      <c r="H632" t="s">
        <v>1391</v>
      </c>
      <c r="I632" t="s">
        <v>480</v>
      </c>
      <c r="J632">
        <v>1</v>
      </c>
      <c r="K632">
        <v>1</v>
      </c>
      <c r="L632">
        <v>1</v>
      </c>
      <c r="M632">
        <v>1</v>
      </c>
      <c r="N632">
        <v>1</v>
      </c>
      <c r="O632">
        <v>0</v>
      </c>
      <c r="P632">
        <v>31</v>
      </c>
      <c r="Q632">
        <v>31</v>
      </c>
      <c r="R632">
        <v>0</v>
      </c>
      <c r="S632">
        <v>1</v>
      </c>
      <c r="T632">
        <v>0</v>
      </c>
      <c r="U632" t="s">
        <v>9</v>
      </c>
      <c r="V632" t="s">
        <v>312</v>
      </c>
      <c r="W632" t="s">
        <v>5</v>
      </c>
    </row>
    <row r="633" spans="1:23" x14ac:dyDescent="0.25">
      <c r="A633">
        <v>8560</v>
      </c>
      <c r="B633" t="s">
        <v>382</v>
      </c>
      <c r="C633">
        <v>0</v>
      </c>
      <c r="D633" t="s">
        <v>80</v>
      </c>
      <c r="E633" t="s">
        <v>130</v>
      </c>
      <c r="F633" t="s">
        <v>131</v>
      </c>
      <c r="G633">
        <v>22740</v>
      </c>
      <c r="H633" t="s">
        <v>1392</v>
      </c>
      <c r="I633" t="s">
        <v>174</v>
      </c>
      <c r="J633">
        <v>1</v>
      </c>
      <c r="K633">
        <v>1</v>
      </c>
      <c r="L633">
        <v>1</v>
      </c>
      <c r="M633">
        <v>1</v>
      </c>
      <c r="N633">
        <v>1</v>
      </c>
      <c r="O633">
        <v>0</v>
      </c>
      <c r="P633">
        <v>31</v>
      </c>
      <c r="Q633">
        <v>31</v>
      </c>
      <c r="R633">
        <v>0</v>
      </c>
      <c r="S633">
        <v>1</v>
      </c>
      <c r="T633">
        <v>0</v>
      </c>
      <c r="U633" t="s">
        <v>9</v>
      </c>
      <c r="V633" t="s">
        <v>312</v>
      </c>
      <c r="W633" t="s">
        <v>5</v>
      </c>
    </row>
    <row r="634" spans="1:23" x14ac:dyDescent="0.25">
      <c r="A634">
        <v>8560</v>
      </c>
      <c r="B634" t="s">
        <v>382</v>
      </c>
      <c r="C634">
        <v>0</v>
      </c>
      <c r="D634" t="s">
        <v>80</v>
      </c>
      <c r="E634" t="s">
        <v>130</v>
      </c>
      <c r="F634" t="s">
        <v>131</v>
      </c>
      <c r="G634">
        <v>22750</v>
      </c>
      <c r="H634" t="s">
        <v>1393</v>
      </c>
      <c r="I634" t="s">
        <v>225</v>
      </c>
      <c r="J634">
        <v>1</v>
      </c>
      <c r="K634">
        <v>1</v>
      </c>
      <c r="L634">
        <v>1</v>
      </c>
      <c r="M634">
        <v>1</v>
      </c>
      <c r="N634">
        <v>1</v>
      </c>
      <c r="O634">
        <v>0</v>
      </c>
      <c r="P634">
        <v>31</v>
      </c>
      <c r="Q634">
        <v>31</v>
      </c>
      <c r="R634">
        <v>0</v>
      </c>
      <c r="S634">
        <v>1</v>
      </c>
      <c r="T634">
        <v>0</v>
      </c>
      <c r="U634" t="s">
        <v>9</v>
      </c>
      <c r="V634" t="s">
        <v>312</v>
      </c>
      <c r="W634" t="s">
        <v>5</v>
      </c>
    </row>
    <row r="635" spans="1:23" x14ac:dyDescent="0.25">
      <c r="A635">
        <v>8560</v>
      </c>
      <c r="B635" t="s">
        <v>382</v>
      </c>
      <c r="C635">
        <v>0</v>
      </c>
      <c r="D635" t="s">
        <v>80</v>
      </c>
      <c r="E635" t="s">
        <v>109</v>
      </c>
      <c r="F635" t="s">
        <v>110</v>
      </c>
      <c r="G635">
        <v>343845</v>
      </c>
      <c r="H635" t="s">
        <v>1394</v>
      </c>
      <c r="I635" t="s">
        <v>712</v>
      </c>
      <c r="J635">
        <v>0.8</v>
      </c>
      <c r="K635">
        <v>0.85699999999999998</v>
      </c>
      <c r="L635">
        <v>0.8</v>
      </c>
      <c r="M635">
        <v>0.85699999999999998</v>
      </c>
      <c r="N635">
        <v>0.69699999999999995</v>
      </c>
      <c r="O635">
        <v>0.10299999999999999</v>
      </c>
      <c r="P635">
        <v>31</v>
      </c>
      <c r="Q635">
        <v>31</v>
      </c>
      <c r="R635">
        <v>4</v>
      </c>
      <c r="S635">
        <v>1</v>
      </c>
      <c r="T635">
        <v>0</v>
      </c>
      <c r="U635" t="s">
        <v>9</v>
      </c>
      <c r="V635" t="s">
        <v>312</v>
      </c>
      <c r="W635" t="s">
        <v>5</v>
      </c>
    </row>
    <row r="636" spans="1:23" x14ac:dyDescent="0.25">
      <c r="A636">
        <v>8714</v>
      </c>
      <c r="B636" t="s">
        <v>541</v>
      </c>
      <c r="C636">
        <v>0</v>
      </c>
      <c r="D636" t="s">
        <v>80</v>
      </c>
      <c r="E636" t="s">
        <v>126</v>
      </c>
      <c r="F636" t="s">
        <v>127</v>
      </c>
      <c r="G636">
        <v>331347</v>
      </c>
      <c r="H636" t="s">
        <v>1395</v>
      </c>
      <c r="I636" t="s">
        <v>413</v>
      </c>
      <c r="J636">
        <v>0.8</v>
      </c>
      <c r="K636">
        <v>0.85699999999999998</v>
      </c>
      <c r="L636">
        <v>0.8</v>
      </c>
      <c r="M636">
        <v>0.85699999999999998</v>
      </c>
      <c r="N636">
        <v>0.8</v>
      </c>
      <c r="O636">
        <v>0</v>
      </c>
      <c r="P636">
        <v>31</v>
      </c>
      <c r="Q636">
        <v>31</v>
      </c>
      <c r="R636">
        <v>0</v>
      </c>
      <c r="S636">
        <v>1</v>
      </c>
      <c r="T636">
        <v>0</v>
      </c>
      <c r="U636" t="s">
        <v>9</v>
      </c>
      <c r="V636" t="s">
        <v>312</v>
      </c>
      <c r="W636" t="s">
        <v>5</v>
      </c>
    </row>
    <row r="637" spans="1:23" x14ac:dyDescent="0.25">
      <c r="A637">
        <v>8714</v>
      </c>
      <c r="B637" t="s">
        <v>541</v>
      </c>
      <c r="C637">
        <v>0</v>
      </c>
      <c r="D637" t="s">
        <v>80</v>
      </c>
      <c r="E637" t="s">
        <v>126</v>
      </c>
      <c r="F637" t="s">
        <v>127</v>
      </c>
      <c r="G637">
        <v>338404</v>
      </c>
      <c r="H637" t="s">
        <v>1332</v>
      </c>
      <c r="I637" t="s">
        <v>217</v>
      </c>
      <c r="J637">
        <v>0.5</v>
      </c>
      <c r="K637">
        <v>0.5</v>
      </c>
      <c r="L637">
        <v>0.5</v>
      </c>
      <c r="M637">
        <v>0.5</v>
      </c>
      <c r="N637">
        <v>0.5</v>
      </c>
      <c r="O637">
        <v>0</v>
      </c>
      <c r="P637">
        <v>0</v>
      </c>
      <c r="Q637">
        <v>0</v>
      </c>
      <c r="R637">
        <v>0</v>
      </c>
      <c r="S637">
        <v>0</v>
      </c>
      <c r="T637">
        <v>0</v>
      </c>
      <c r="U637" t="s">
        <v>9</v>
      </c>
      <c r="V637" t="s">
        <v>312</v>
      </c>
      <c r="W637" t="s">
        <v>5</v>
      </c>
    </row>
    <row r="638" spans="1:23" x14ac:dyDescent="0.25">
      <c r="A638">
        <v>8714</v>
      </c>
      <c r="B638" t="s">
        <v>541</v>
      </c>
      <c r="C638">
        <v>0</v>
      </c>
      <c r="D638" t="s">
        <v>80</v>
      </c>
      <c r="E638" t="s">
        <v>130</v>
      </c>
      <c r="F638" t="s">
        <v>131</v>
      </c>
      <c r="G638">
        <v>14130</v>
      </c>
      <c r="H638" t="s">
        <v>1396</v>
      </c>
      <c r="I638" t="s">
        <v>217</v>
      </c>
      <c r="J638">
        <v>1</v>
      </c>
      <c r="K638">
        <v>1</v>
      </c>
      <c r="L638">
        <v>1</v>
      </c>
      <c r="M638">
        <v>1</v>
      </c>
      <c r="N638">
        <v>1</v>
      </c>
      <c r="O638">
        <v>0</v>
      </c>
      <c r="P638">
        <v>31</v>
      </c>
      <c r="Q638">
        <v>31</v>
      </c>
      <c r="R638">
        <v>0</v>
      </c>
      <c r="S638">
        <v>1</v>
      </c>
      <c r="T638">
        <v>0</v>
      </c>
      <c r="U638" t="s">
        <v>9</v>
      </c>
      <c r="V638" t="s">
        <v>312</v>
      </c>
      <c r="W638" t="s">
        <v>5</v>
      </c>
    </row>
    <row r="639" spans="1:23" x14ac:dyDescent="0.25">
      <c r="A639">
        <v>8734</v>
      </c>
      <c r="B639" t="s">
        <v>542</v>
      </c>
      <c r="C639">
        <v>0</v>
      </c>
      <c r="D639" t="s">
        <v>80</v>
      </c>
      <c r="E639">
        <v>1801</v>
      </c>
      <c r="F639" t="s">
        <v>123</v>
      </c>
      <c r="G639">
        <v>336839</v>
      </c>
      <c r="H639" t="s">
        <v>1337</v>
      </c>
      <c r="I639" t="s">
        <v>1127</v>
      </c>
      <c r="J639">
        <v>0.2</v>
      </c>
      <c r="K639">
        <v>0.2</v>
      </c>
      <c r="L639">
        <v>0.2</v>
      </c>
      <c r="M639">
        <v>0.2</v>
      </c>
      <c r="N639">
        <v>0.2</v>
      </c>
      <c r="O639">
        <v>0</v>
      </c>
      <c r="P639">
        <v>0</v>
      </c>
      <c r="Q639">
        <v>0</v>
      </c>
      <c r="R639">
        <v>0</v>
      </c>
      <c r="S639">
        <v>0</v>
      </c>
      <c r="T639">
        <v>0</v>
      </c>
      <c r="U639" t="s">
        <v>9</v>
      </c>
      <c r="V639" t="s">
        <v>312</v>
      </c>
      <c r="W639" t="s">
        <v>5</v>
      </c>
    </row>
    <row r="640" spans="1:23" x14ac:dyDescent="0.25">
      <c r="A640">
        <v>8734</v>
      </c>
      <c r="B640" t="s">
        <v>542</v>
      </c>
      <c r="C640">
        <v>0</v>
      </c>
      <c r="D640" t="s">
        <v>80</v>
      </c>
      <c r="E640" t="s">
        <v>126</v>
      </c>
      <c r="F640" t="s">
        <v>127</v>
      </c>
      <c r="G640">
        <v>343379</v>
      </c>
      <c r="H640" t="s">
        <v>1361</v>
      </c>
      <c r="I640" t="s">
        <v>1362</v>
      </c>
      <c r="J640">
        <v>0.4</v>
      </c>
      <c r="K640">
        <v>0.42899999999999999</v>
      </c>
      <c r="L640">
        <v>0.4</v>
      </c>
      <c r="M640">
        <v>0.42899999999999999</v>
      </c>
      <c r="N640">
        <v>0.4</v>
      </c>
      <c r="O640">
        <v>0</v>
      </c>
      <c r="P640">
        <v>0</v>
      </c>
      <c r="Q640">
        <v>0</v>
      </c>
      <c r="R640">
        <v>0</v>
      </c>
      <c r="S640">
        <v>0</v>
      </c>
      <c r="T640">
        <v>0</v>
      </c>
      <c r="U640" t="s">
        <v>9</v>
      </c>
      <c r="V640" t="s">
        <v>312</v>
      </c>
      <c r="W640" t="s">
        <v>5</v>
      </c>
    </row>
    <row r="641" spans="1:23" x14ac:dyDescent="0.25">
      <c r="A641">
        <v>8734</v>
      </c>
      <c r="B641" t="s">
        <v>542</v>
      </c>
      <c r="C641">
        <v>0</v>
      </c>
      <c r="D641" t="s">
        <v>80</v>
      </c>
      <c r="E641" t="s">
        <v>130</v>
      </c>
      <c r="F641" t="s">
        <v>131</v>
      </c>
      <c r="G641">
        <v>342886</v>
      </c>
      <c r="H641" t="s">
        <v>1397</v>
      </c>
      <c r="I641" t="s">
        <v>205</v>
      </c>
      <c r="J641">
        <v>1</v>
      </c>
      <c r="K641">
        <v>1</v>
      </c>
      <c r="L641">
        <v>1</v>
      </c>
      <c r="M641">
        <v>1</v>
      </c>
      <c r="N641">
        <v>1</v>
      </c>
      <c r="O641">
        <v>0</v>
      </c>
      <c r="P641">
        <v>31</v>
      </c>
      <c r="Q641">
        <v>31</v>
      </c>
      <c r="R641">
        <v>0</v>
      </c>
      <c r="S641">
        <v>1</v>
      </c>
      <c r="T641">
        <v>0</v>
      </c>
      <c r="U641" t="s">
        <v>9</v>
      </c>
      <c r="V641" t="s">
        <v>312</v>
      </c>
      <c r="W641" t="s">
        <v>5</v>
      </c>
    </row>
    <row r="642" spans="1:23" x14ac:dyDescent="0.25">
      <c r="A642">
        <v>8734</v>
      </c>
      <c r="B642" t="s">
        <v>542</v>
      </c>
      <c r="C642">
        <v>0</v>
      </c>
      <c r="D642" t="s">
        <v>80</v>
      </c>
      <c r="E642">
        <v>2949</v>
      </c>
      <c r="F642" t="s">
        <v>1365</v>
      </c>
      <c r="G642">
        <v>343324</v>
      </c>
      <c r="H642" t="s">
        <v>1366</v>
      </c>
      <c r="I642" t="s">
        <v>379</v>
      </c>
      <c r="J642">
        <v>0.4</v>
      </c>
      <c r="K642">
        <v>0.42899999999999999</v>
      </c>
      <c r="L642">
        <v>0.4</v>
      </c>
      <c r="M642">
        <v>0.42899999999999999</v>
      </c>
      <c r="N642">
        <v>0.4</v>
      </c>
      <c r="O642">
        <v>0</v>
      </c>
      <c r="P642">
        <v>31</v>
      </c>
      <c r="Q642">
        <v>31</v>
      </c>
      <c r="R642">
        <v>0</v>
      </c>
      <c r="S642">
        <v>1</v>
      </c>
      <c r="T642">
        <v>0</v>
      </c>
      <c r="U642" t="s">
        <v>9</v>
      </c>
      <c r="V642" t="s">
        <v>312</v>
      </c>
      <c r="W642" t="s">
        <v>5</v>
      </c>
    </row>
    <row r="643" spans="1:23" x14ac:dyDescent="0.25">
      <c r="A643">
        <v>8734</v>
      </c>
      <c r="B643" t="s">
        <v>542</v>
      </c>
      <c r="C643">
        <v>0</v>
      </c>
      <c r="D643" t="s">
        <v>80</v>
      </c>
      <c r="E643" t="s">
        <v>109</v>
      </c>
      <c r="F643" t="s">
        <v>110</v>
      </c>
      <c r="G643">
        <v>343313</v>
      </c>
      <c r="H643" t="s">
        <v>1398</v>
      </c>
      <c r="I643" t="s">
        <v>1265</v>
      </c>
      <c r="J643">
        <v>0.8</v>
      </c>
      <c r="K643">
        <v>0.85699999999999998</v>
      </c>
      <c r="L643">
        <v>0.8</v>
      </c>
      <c r="M643">
        <v>0.85699999999999998</v>
      </c>
      <c r="N643">
        <v>0.8</v>
      </c>
      <c r="O643">
        <v>0</v>
      </c>
      <c r="P643">
        <v>31</v>
      </c>
      <c r="Q643">
        <v>31</v>
      </c>
      <c r="R643">
        <v>0</v>
      </c>
      <c r="S643">
        <v>1</v>
      </c>
      <c r="T643">
        <v>0</v>
      </c>
      <c r="U643" t="s">
        <v>9</v>
      </c>
      <c r="V643" t="s">
        <v>312</v>
      </c>
      <c r="W643" t="s">
        <v>5</v>
      </c>
    </row>
    <row r="644" spans="1:23" x14ac:dyDescent="0.25">
      <c r="A644">
        <v>8734</v>
      </c>
      <c r="B644" t="s">
        <v>542</v>
      </c>
      <c r="C644">
        <v>0</v>
      </c>
      <c r="D644" t="s">
        <v>80</v>
      </c>
      <c r="E644">
        <v>3256</v>
      </c>
      <c r="F644" t="s">
        <v>92</v>
      </c>
      <c r="G644">
        <v>343153</v>
      </c>
      <c r="H644" t="s">
        <v>1339</v>
      </c>
      <c r="I644" t="s">
        <v>1340</v>
      </c>
      <c r="J644">
        <v>0.23300000000000001</v>
      </c>
      <c r="K644">
        <v>0.23300000000000001</v>
      </c>
      <c r="L644">
        <v>0.23300000000000001</v>
      </c>
      <c r="M644">
        <v>0.23300000000000001</v>
      </c>
      <c r="N644">
        <v>0.23300000000000001</v>
      </c>
      <c r="O644">
        <v>0</v>
      </c>
      <c r="P644">
        <v>0</v>
      </c>
      <c r="Q644">
        <v>0</v>
      </c>
      <c r="R644">
        <v>0</v>
      </c>
      <c r="S644">
        <v>0</v>
      </c>
      <c r="T644">
        <v>0</v>
      </c>
      <c r="U644" t="s">
        <v>9</v>
      </c>
      <c r="V644" t="s">
        <v>312</v>
      </c>
      <c r="W644" t="s">
        <v>5</v>
      </c>
    </row>
    <row r="645" spans="1:23" x14ac:dyDescent="0.25">
      <c r="A645">
        <v>8734</v>
      </c>
      <c r="B645" t="s">
        <v>542</v>
      </c>
      <c r="C645">
        <v>0</v>
      </c>
      <c r="D645" t="s">
        <v>80</v>
      </c>
      <c r="E645">
        <v>6013</v>
      </c>
      <c r="F645" t="s">
        <v>172</v>
      </c>
      <c r="G645">
        <v>337106</v>
      </c>
      <c r="H645" t="s">
        <v>1375</v>
      </c>
      <c r="I645" t="s">
        <v>257</v>
      </c>
      <c r="J645">
        <v>0.4</v>
      </c>
      <c r="K645">
        <v>0.42899999999999999</v>
      </c>
      <c r="L645">
        <v>0.4</v>
      </c>
      <c r="M645">
        <v>0.42899999999999999</v>
      </c>
      <c r="N645">
        <v>0.4</v>
      </c>
      <c r="O645">
        <v>0</v>
      </c>
      <c r="P645">
        <v>0</v>
      </c>
      <c r="Q645">
        <v>0</v>
      </c>
      <c r="R645">
        <v>0</v>
      </c>
      <c r="S645">
        <v>0</v>
      </c>
      <c r="T645">
        <v>0</v>
      </c>
      <c r="U645" t="s">
        <v>9</v>
      </c>
      <c r="V645" t="s">
        <v>312</v>
      </c>
      <c r="W645" t="s">
        <v>5</v>
      </c>
    </row>
    <row r="646" spans="1:23" x14ac:dyDescent="0.25">
      <c r="A646">
        <v>8754</v>
      </c>
      <c r="B646" t="s">
        <v>1399</v>
      </c>
      <c r="C646">
        <v>0</v>
      </c>
      <c r="D646" t="s">
        <v>80</v>
      </c>
      <c r="E646" t="s">
        <v>130</v>
      </c>
      <c r="F646" t="s">
        <v>131</v>
      </c>
      <c r="G646">
        <v>16849</v>
      </c>
      <c r="H646" t="s">
        <v>1400</v>
      </c>
      <c r="I646" t="s">
        <v>548</v>
      </c>
      <c r="J646">
        <v>1</v>
      </c>
      <c r="K646">
        <v>1</v>
      </c>
      <c r="L646">
        <v>1</v>
      </c>
      <c r="M646">
        <v>1</v>
      </c>
      <c r="N646">
        <v>1</v>
      </c>
      <c r="O646">
        <v>0</v>
      </c>
      <c r="P646">
        <v>31</v>
      </c>
      <c r="Q646">
        <v>31</v>
      </c>
      <c r="R646">
        <v>0</v>
      </c>
      <c r="S646">
        <v>1</v>
      </c>
      <c r="T646">
        <v>0</v>
      </c>
      <c r="U646" t="s">
        <v>9</v>
      </c>
      <c r="V646" t="s">
        <v>312</v>
      </c>
      <c r="W646" t="s">
        <v>5</v>
      </c>
    </row>
    <row r="647" spans="1:23" x14ac:dyDescent="0.25">
      <c r="A647">
        <v>8754</v>
      </c>
      <c r="B647" t="s">
        <v>1399</v>
      </c>
      <c r="C647">
        <v>0</v>
      </c>
      <c r="D647" t="s">
        <v>80</v>
      </c>
      <c r="E647">
        <v>2954</v>
      </c>
      <c r="F647" t="s">
        <v>1007</v>
      </c>
      <c r="G647">
        <v>333590</v>
      </c>
      <c r="H647" t="s">
        <v>1353</v>
      </c>
      <c r="I647" t="s">
        <v>1207</v>
      </c>
      <c r="J647">
        <v>0.2</v>
      </c>
      <c r="K647">
        <v>0.2</v>
      </c>
      <c r="L647">
        <v>0.2</v>
      </c>
      <c r="M647">
        <v>0.2</v>
      </c>
      <c r="N647">
        <v>0.2</v>
      </c>
      <c r="O647">
        <v>0</v>
      </c>
      <c r="P647">
        <v>0</v>
      </c>
      <c r="Q647">
        <v>0</v>
      </c>
      <c r="R647">
        <v>0</v>
      </c>
      <c r="S647">
        <v>0</v>
      </c>
      <c r="T647">
        <v>0</v>
      </c>
      <c r="U647" t="s">
        <v>9</v>
      </c>
      <c r="V647" t="s">
        <v>312</v>
      </c>
      <c r="W647" t="s">
        <v>5</v>
      </c>
    </row>
    <row r="648" spans="1:23" x14ac:dyDescent="0.25">
      <c r="A648">
        <v>8754</v>
      </c>
      <c r="B648" t="s">
        <v>1399</v>
      </c>
      <c r="C648">
        <v>0</v>
      </c>
      <c r="D648" t="s">
        <v>80</v>
      </c>
      <c r="E648" t="s">
        <v>109</v>
      </c>
      <c r="F648" t="s">
        <v>110</v>
      </c>
      <c r="G648">
        <v>338313</v>
      </c>
      <c r="H648" t="s">
        <v>1401</v>
      </c>
      <c r="I648" t="s">
        <v>205</v>
      </c>
      <c r="J648">
        <v>0.8</v>
      </c>
      <c r="K648">
        <v>0.85699999999999998</v>
      </c>
      <c r="L648">
        <v>0.8</v>
      </c>
      <c r="M648">
        <v>0.85699999999999998</v>
      </c>
      <c r="N648">
        <v>0.8</v>
      </c>
      <c r="O648">
        <v>0</v>
      </c>
      <c r="P648">
        <v>31</v>
      </c>
      <c r="Q648">
        <v>31</v>
      </c>
      <c r="R648">
        <v>0</v>
      </c>
      <c r="S648">
        <v>1</v>
      </c>
      <c r="T648">
        <v>0</v>
      </c>
      <c r="U648" t="s">
        <v>9</v>
      </c>
      <c r="V648" t="s">
        <v>312</v>
      </c>
      <c r="W648" t="s">
        <v>5</v>
      </c>
    </row>
    <row r="649" spans="1:23" x14ac:dyDescent="0.25">
      <c r="A649">
        <v>8754</v>
      </c>
      <c r="B649" t="s">
        <v>1399</v>
      </c>
      <c r="C649">
        <v>0</v>
      </c>
      <c r="D649" t="s">
        <v>80</v>
      </c>
      <c r="E649" t="s">
        <v>109</v>
      </c>
      <c r="F649" t="s">
        <v>110</v>
      </c>
      <c r="G649">
        <v>342241</v>
      </c>
      <c r="H649" t="s">
        <v>1402</v>
      </c>
      <c r="I649" t="s">
        <v>832</v>
      </c>
      <c r="J649">
        <v>1</v>
      </c>
      <c r="K649">
        <v>1</v>
      </c>
      <c r="L649">
        <v>1</v>
      </c>
      <c r="M649">
        <v>1</v>
      </c>
      <c r="N649">
        <v>1</v>
      </c>
      <c r="O649">
        <v>0</v>
      </c>
      <c r="P649">
        <v>31</v>
      </c>
      <c r="Q649">
        <v>31</v>
      </c>
      <c r="R649">
        <v>0</v>
      </c>
      <c r="S649">
        <v>1</v>
      </c>
      <c r="T649">
        <v>0</v>
      </c>
      <c r="U649" t="s">
        <v>9</v>
      </c>
      <c r="V649" t="s">
        <v>312</v>
      </c>
      <c r="W649" t="s">
        <v>5</v>
      </c>
    </row>
    <row r="650" spans="1:23" x14ac:dyDescent="0.25">
      <c r="A650">
        <v>615</v>
      </c>
      <c r="B650" t="s">
        <v>428</v>
      </c>
      <c r="C650">
        <v>0</v>
      </c>
      <c r="D650" t="s">
        <v>80</v>
      </c>
      <c r="E650">
        <v>2616</v>
      </c>
      <c r="F650" t="s">
        <v>1423</v>
      </c>
      <c r="G650">
        <v>344225</v>
      </c>
      <c r="H650" t="s">
        <v>1424</v>
      </c>
      <c r="I650" t="s">
        <v>1164</v>
      </c>
      <c r="J650">
        <v>1</v>
      </c>
      <c r="K650">
        <v>1</v>
      </c>
      <c r="L650">
        <v>1</v>
      </c>
      <c r="M650">
        <v>1</v>
      </c>
      <c r="N650">
        <v>1</v>
      </c>
      <c r="O650">
        <v>0</v>
      </c>
      <c r="P650">
        <v>31</v>
      </c>
      <c r="Q650">
        <v>31</v>
      </c>
      <c r="R650">
        <v>0</v>
      </c>
      <c r="S650">
        <v>1</v>
      </c>
      <c r="T650">
        <v>0</v>
      </c>
      <c r="U650" t="s">
        <v>10</v>
      </c>
      <c r="V650" t="s">
        <v>312</v>
      </c>
      <c r="W650" t="s">
        <v>5</v>
      </c>
    </row>
    <row r="651" spans="1:23" x14ac:dyDescent="0.25">
      <c r="A651">
        <v>615</v>
      </c>
      <c r="B651" t="s">
        <v>428</v>
      </c>
      <c r="C651">
        <v>0</v>
      </c>
      <c r="D651" t="s">
        <v>80</v>
      </c>
      <c r="E651">
        <v>2616</v>
      </c>
      <c r="F651" t="s">
        <v>1423</v>
      </c>
      <c r="G651">
        <v>344305</v>
      </c>
      <c r="H651" t="s">
        <v>1425</v>
      </c>
      <c r="I651" t="s">
        <v>151</v>
      </c>
      <c r="J651">
        <v>0.9</v>
      </c>
      <c r="K651">
        <v>0.9</v>
      </c>
      <c r="L651">
        <v>0.9</v>
      </c>
      <c r="M651">
        <v>0.9</v>
      </c>
      <c r="N651">
        <v>0.9</v>
      </c>
      <c r="O651">
        <v>0</v>
      </c>
      <c r="P651">
        <v>31</v>
      </c>
      <c r="Q651">
        <v>31</v>
      </c>
      <c r="R651">
        <v>0</v>
      </c>
      <c r="S651">
        <v>1</v>
      </c>
      <c r="T651">
        <v>0</v>
      </c>
      <c r="U651" t="s">
        <v>10</v>
      </c>
      <c r="V651" t="s">
        <v>312</v>
      </c>
      <c r="W651" t="s">
        <v>5</v>
      </c>
    </row>
    <row r="652" spans="1:23" x14ac:dyDescent="0.25">
      <c r="A652">
        <v>635</v>
      </c>
      <c r="B652" t="s">
        <v>439</v>
      </c>
      <c r="C652">
        <v>0</v>
      </c>
      <c r="D652" t="s">
        <v>80</v>
      </c>
      <c r="E652">
        <v>2616</v>
      </c>
      <c r="F652" t="s">
        <v>1423</v>
      </c>
      <c r="G652">
        <v>344305</v>
      </c>
      <c r="H652" t="s">
        <v>1425</v>
      </c>
      <c r="I652" t="s">
        <v>151</v>
      </c>
      <c r="J652">
        <v>0.1</v>
      </c>
      <c r="K652">
        <v>0.1</v>
      </c>
      <c r="L652">
        <v>0.1</v>
      </c>
      <c r="M652">
        <v>0.1</v>
      </c>
      <c r="N652">
        <v>0.1</v>
      </c>
      <c r="O652">
        <v>0</v>
      </c>
      <c r="P652">
        <v>0</v>
      </c>
      <c r="Q652">
        <v>0</v>
      </c>
      <c r="R652">
        <v>0</v>
      </c>
      <c r="S652">
        <v>0</v>
      </c>
      <c r="T652">
        <v>0</v>
      </c>
      <c r="U652" t="s">
        <v>10</v>
      </c>
      <c r="V652" t="s">
        <v>312</v>
      </c>
      <c r="W652" t="s">
        <v>5</v>
      </c>
    </row>
    <row r="653" spans="1:23" x14ac:dyDescent="0.25">
      <c r="A653">
        <v>8310</v>
      </c>
      <c r="B653" t="s">
        <v>526</v>
      </c>
      <c r="C653">
        <v>0</v>
      </c>
      <c r="D653" t="s">
        <v>80</v>
      </c>
      <c r="E653">
        <v>2616</v>
      </c>
      <c r="F653" t="s">
        <v>1423</v>
      </c>
      <c r="G653">
        <v>342671</v>
      </c>
      <c r="H653" t="s">
        <v>1433</v>
      </c>
      <c r="I653" t="s">
        <v>413</v>
      </c>
      <c r="J653">
        <v>1</v>
      </c>
      <c r="K653">
        <v>1</v>
      </c>
      <c r="L653">
        <v>1</v>
      </c>
      <c r="M653">
        <v>1</v>
      </c>
      <c r="N653">
        <v>1</v>
      </c>
      <c r="O653">
        <v>0</v>
      </c>
      <c r="P653">
        <v>31</v>
      </c>
      <c r="Q653">
        <v>31</v>
      </c>
      <c r="R653">
        <v>0</v>
      </c>
      <c r="S653">
        <v>1</v>
      </c>
      <c r="T653">
        <v>0</v>
      </c>
      <c r="U653" t="s">
        <v>10</v>
      </c>
      <c r="V653" t="s">
        <v>312</v>
      </c>
      <c r="W653" t="s">
        <v>5</v>
      </c>
    </row>
    <row r="654" spans="1:23" x14ac:dyDescent="0.25">
      <c r="A654">
        <v>8320</v>
      </c>
      <c r="B654" t="s">
        <v>529</v>
      </c>
      <c r="C654">
        <v>0</v>
      </c>
      <c r="D654" t="s">
        <v>80</v>
      </c>
      <c r="E654">
        <v>2616</v>
      </c>
      <c r="F654" t="s">
        <v>1423</v>
      </c>
      <c r="G654">
        <v>32787</v>
      </c>
      <c r="H654" t="s">
        <v>1308</v>
      </c>
      <c r="I654" t="s">
        <v>1434</v>
      </c>
      <c r="J654">
        <v>1</v>
      </c>
      <c r="K654">
        <v>1</v>
      </c>
      <c r="L654">
        <v>1</v>
      </c>
      <c r="M654">
        <v>1</v>
      </c>
      <c r="N654">
        <v>1</v>
      </c>
      <c r="O654">
        <v>0</v>
      </c>
      <c r="P654">
        <v>31</v>
      </c>
      <c r="Q654">
        <v>31</v>
      </c>
      <c r="R654">
        <v>0</v>
      </c>
      <c r="S654">
        <v>1</v>
      </c>
      <c r="T654">
        <v>0</v>
      </c>
      <c r="U654" t="s">
        <v>10</v>
      </c>
      <c r="V654" t="s">
        <v>312</v>
      </c>
      <c r="W654" t="s">
        <v>5</v>
      </c>
    </row>
    <row r="655" spans="1:23" x14ac:dyDescent="0.25">
      <c r="A655">
        <v>8320</v>
      </c>
      <c r="B655" t="s">
        <v>529</v>
      </c>
      <c r="C655">
        <v>0</v>
      </c>
      <c r="D655" t="s">
        <v>80</v>
      </c>
      <c r="E655">
        <v>2616</v>
      </c>
      <c r="F655" t="s">
        <v>1423</v>
      </c>
      <c r="G655">
        <v>343244</v>
      </c>
      <c r="H655" t="s">
        <v>1435</v>
      </c>
      <c r="I655" t="s">
        <v>815</v>
      </c>
      <c r="J655">
        <v>1</v>
      </c>
      <c r="K655">
        <v>1</v>
      </c>
      <c r="L655">
        <v>1</v>
      </c>
      <c r="M655">
        <v>1</v>
      </c>
      <c r="N655">
        <v>1</v>
      </c>
      <c r="O655">
        <v>0</v>
      </c>
      <c r="P655">
        <v>31</v>
      </c>
      <c r="Q655">
        <v>31</v>
      </c>
      <c r="R655">
        <v>0</v>
      </c>
      <c r="S655">
        <v>1</v>
      </c>
      <c r="T655">
        <v>0</v>
      </c>
      <c r="U655" t="s">
        <v>10</v>
      </c>
      <c r="V655" t="s">
        <v>312</v>
      </c>
      <c r="W655" t="s">
        <v>5</v>
      </c>
    </row>
    <row r="656" spans="1:23" x14ac:dyDescent="0.25">
      <c r="A656">
        <v>8320</v>
      </c>
      <c r="B656" t="s">
        <v>529</v>
      </c>
      <c r="C656">
        <v>0</v>
      </c>
      <c r="D656" t="s">
        <v>80</v>
      </c>
      <c r="E656">
        <v>2616</v>
      </c>
      <c r="F656" t="s">
        <v>1423</v>
      </c>
      <c r="G656">
        <v>343380</v>
      </c>
      <c r="H656" t="s">
        <v>1436</v>
      </c>
      <c r="I656" t="s">
        <v>261</v>
      </c>
      <c r="J656">
        <v>0.8</v>
      </c>
      <c r="K656">
        <v>0.85699999999999998</v>
      </c>
      <c r="L656">
        <v>0.8</v>
      </c>
      <c r="M656">
        <v>0.85699999999999998</v>
      </c>
      <c r="N656">
        <v>0.8</v>
      </c>
      <c r="O656">
        <v>0</v>
      </c>
      <c r="P656">
        <v>31</v>
      </c>
      <c r="Q656">
        <v>31</v>
      </c>
      <c r="R656">
        <v>0</v>
      </c>
      <c r="S656">
        <v>1</v>
      </c>
      <c r="T656">
        <v>0</v>
      </c>
      <c r="U656" t="s">
        <v>10</v>
      </c>
      <c r="V656" t="s">
        <v>312</v>
      </c>
      <c r="W656" t="s">
        <v>5</v>
      </c>
    </row>
    <row r="657" spans="1:23" x14ac:dyDescent="0.25">
      <c r="A657">
        <v>8320</v>
      </c>
      <c r="B657" t="s">
        <v>529</v>
      </c>
      <c r="C657">
        <v>0</v>
      </c>
      <c r="D657" t="s">
        <v>80</v>
      </c>
      <c r="E657">
        <v>2616</v>
      </c>
      <c r="F657" t="s">
        <v>1423</v>
      </c>
      <c r="G657">
        <v>345727</v>
      </c>
      <c r="H657" t="s">
        <v>1437</v>
      </c>
      <c r="I657" t="s">
        <v>1438</v>
      </c>
      <c r="J657">
        <v>1</v>
      </c>
      <c r="K657">
        <v>1</v>
      </c>
      <c r="L657">
        <v>1</v>
      </c>
      <c r="M657">
        <v>1</v>
      </c>
      <c r="N657">
        <v>0</v>
      </c>
      <c r="O657">
        <v>1</v>
      </c>
      <c r="P657">
        <v>31</v>
      </c>
      <c r="Q657">
        <v>31</v>
      </c>
      <c r="R657">
        <v>31</v>
      </c>
      <c r="S657">
        <v>1</v>
      </c>
      <c r="T657">
        <v>0</v>
      </c>
      <c r="U657" t="s">
        <v>10</v>
      </c>
      <c r="V657" t="s">
        <v>312</v>
      </c>
      <c r="W657" t="s">
        <v>5</v>
      </c>
    </row>
    <row r="658" spans="1:23" x14ac:dyDescent="0.25">
      <c r="A658">
        <v>8330</v>
      </c>
      <c r="B658" t="s">
        <v>747</v>
      </c>
      <c r="C658">
        <v>0</v>
      </c>
      <c r="D658" t="s">
        <v>80</v>
      </c>
      <c r="E658">
        <v>2616</v>
      </c>
      <c r="F658" t="s">
        <v>1423</v>
      </c>
      <c r="G658">
        <v>335574</v>
      </c>
      <c r="H658" t="s">
        <v>1439</v>
      </c>
      <c r="I658" t="s">
        <v>1440</v>
      </c>
      <c r="J658">
        <v>1</v>
      </c>
      <c r="K658">
        <v>1</v>
      </c>
      <c r="L658">
        <v>1</v>
      </c>
      <c r="M658">
        <v>1</v>
      </c>
      <c r="N658">
        <v>1</v>
      </c>
      <c r="O658">
        <v>0</v>
      </c>
      <c r="P658">
        <v>31</v>
      </c>
      <c r="Q658">
        <v>31</v>
      </c>
      <c r="R658">
        <v>0</v>
      </c>
      <c r="S658">
        <v>1</v>
      </c>
      <c r="T658">
        <v>0</v>
      </c>
      <c r="U658" t="s">
        <v>10</v>
      </c>
      <c r="V658" t="s">
        <v>312</v>
      </c>
      <c r="W658" t="s">
        <v>5</v>
      </c>
    </row>
    <row r="659" spans="1:23" x14ac:dyDescent="0.25">
      <c r="A659">
        <v>8330</v>
      </c>
      <c r="B659" t="s">
        <v>747</v>
      </c>
      <c r="C659">
        <v>0</v>
      </c>
      <c r="D659" t="s">
        <v>80</v>
      </c>
      <c r="E659">
        <v>2616</v>
      </c>
      <c r="F659" t="s">
        <v>1423</v>
      </c>
      <c r="G659">
        <v>342944</v>
      </c>
      <c r="H659" t="s">
        <v>250</v>
      </c>
      <c r="I659" t="s">
        <v>1401</v>
      </c>
      <c r="J659">
        <v>0.8</v>
      </c>
      <c r="K659">
        <v>0.85699999999999998</v>
      </c>
      <c r="L659">
        <v>0.8</v>
      </c>
      <c r="M659">
        <v>0.85699999999999998</v>
      </c>
      <c r="N659">
        <v>0.8</v>
      </c>
      <c r="O659">
        <v>0</v>
      </c>
      <c r="P659">
        <v>31</v>
      </c>
      <c r="Q659">
        <v>31</v>
      </c>
      <c r="R659">
        <v>0</v>
      </c>
      <c r="S659">
        <v>1</v>
      </c>
      <c r="T659">
        <v>0</v>
      </c>
      <c r="U659" t="s">
        <v>10</v>
      </c>
      <c r="V659" t="s">
        <v>312</v>
      </c>
      <c r="W659" t="s">
        <v>5</v>
      </c>
    </row>
    <row r="660" spans="1:23" x14ac:dyDescent="0.25">
      <c r="A660">
        <v>8330</v>
      </c>
      <c r="B660" t="s">
        <v>747</v>
      </c>
      <c r="C660">
        <v>0</v>
      </c>
      <c r="D660" t="s">
        <v>80</v>
      </c>
      <c r="E660">
        <v>2616</v>
      </c>
      <c r="F660" t="s">
        <v>1423</v>
      </c>
      <c r="G660">
        <v>345716</v>
      </c>
      <c r="H660" t="s">
        <v>1441</v>
      </c>
      <c r="I660" t="s">
        <v>469</v>
      </c>
      <c r="J660">
        <v>1</v>
      </c>
      <c r="K660">
        <v>1</v>
      </c>
      <c r="L660">
        <v>1</v>
      </c>
      <c r="M660">
        <v>1</v>
      </c>
      <c r="N660">
        <v>1</v>
      </c>
      <c r="O660">
        <v>0</v>
      </c>
      <c r="P660">
        <v>31</v>
      </c>
      <c r="Q660">
        <v>31</v>
      </c>
      <c r="R660">
        <v>0</v>
      </c>
      <c r="S660">
        <v>1</v>
      </c>
      <c r="T660">
        <v>0</v>
      </c>
      <c r="U660" t="s">
        <v>10</v>
      </c>
      <c r="V660" t="s">
        <v>312</v>
      </c>
      <c r="W660" t="s">
        <v>5</v>
      </c>
    </row>
    <row r="661" spans="1:23" x14ac:dyDescent="0.25">
      <c r="A661">
        <v>8360</v>
      </c>
      <c r="B661" t="s">
        <v>531</v>
      </c>
      <c r="C661">
        <v>0</v>
      </c>
      <c r="D661" t="s">
        <v>80</v>
      </c>
      <c r="E661">
        <v>2616</v>
      </c>
      <c r="F661" t="s">
        <v>1423</v>
      </c>
      <c r="G661">
        <v>343936</v>
      </c>
      <c r="H661" t="s">
        <v>884</v>
      </c>
      <c r="I661" t="s">
        <v>265</v>
      </c>
      <c r="J661">
        <v>1</v>
      </c>
      <c r="K661">
        <v>1</v>
      </c>
      <c r="L661">
        <v>1</v>
      </c>
      <c r="M661">
        <v>1</v>
      </c>
      <c r="N661">
        <v>0</v>
      </c>
      <c r="O661">
        <v>1</v>
      </c>
      <c r="P661">
        <v>31</v>
      </c>
      <c r="Q661">
        <v>31</v>
      </c>
      <c r="R661">
        <v>31</v>
      </c>
      <c r="S661">
        <v>1</v>
      </c>
      <c r="T661">
        <v>0</v>
      </c>
      <c r="U661" t="s">
        <v>10</v>
      </c>
      <c r="V661" t="s">
        <v>312</v>
      </c>
      <c r="W661" t="s">
        <v>5</v>
      </c>
    </row>
    <row r="662" spans="1:23" x14ac:dyDescent="0.25">
      <c r="A662">
        <v>8520</v>
      </c>
      <c r="B662" t="s">
        <v>535</v>
      </c>
      <c r="C662">
        <v>0</v>
      </c>
      <c r="D662" t="s">
        <v>80</v>
      </c>
      <c r="E662">
        <v>2601</v>
      </c>
      <c r="F662" t="s">
        <v>1418</v>
      </c>
      <c r="G662">
        <v>21190</v>
      </c>
      <c r="H662" t="s">
        <v>1442</v>
      </c>
      <c r="I662" t="s">
        <v>940</v>
      </c>
      <c r="J662">
        <v>0.2</v>
      </c>
      <c r="K662">
        <v>0.2</v>
      </c>
      <c r="L662">
        <v>0.2</v>
      </c>
      <c r="M662">
        <v>0.2</v>
      </c>
      <c r="N662">
        <v>0.2</v>
      </c>
      <c r="O662">
        <v>0</v>
      </c>
      <c r="P662">
        <v>0</v>
      </c>
      <c r="Q662">
        <v>0</v>
      </c>
      <c r="R662">
        <v>0</v>
      </c>
      <c r="S662">
        <v>0</v>
      </c>
      <c r="T662">
        <v>0</v>
      </c>
      <c r="U662" t="s">
        <v>10</v>
      </c>
      <c r="V662" t="s">
        <v>312</v>
      </c>
      <c r="W662" t="s">
        <v>5</v>
      </c>
    </row>
    <row r="663" spans="1:23" x14ac:dyDescent="0.25">
      <c r="A663">
        <v>8520</v>
      </c>
      <c r="B663" t="s">
        <v>535</v>
      </c>
      <c r="C663">
        <v>0</v>
      </c>
      <c r="D663" t="s">
        <v>80</v>
      </c>
      <c r="E663">
        <v>2616</v>
      </c>
      <c r="F663" t="s">
        <v>1423</v>
      </c>
      <c r="G663">
        <v>21780</v>
      </c>
      <c r="H663" t="s">
        <v>1443</v>
      </c>
      <c r="I663" t="s">
        <v>219</v>
      </c>
      <c r="J663">
        <v>1</v>
      </c>
      <c r="K663">
        <v>1</v>
      </c>
      <c r="L663">
        <v>1</v>
      </c>
      <c r="M663">
        <v>1</v>
      </c>
      <c r="N663">
        <v>1</v>
      </c>
      <c r="O663">
        <v>0</v>
      </c>
      <c r="P663">
        <v>31</v>
      </c>
      <c r="Q663">
        <v>31</v>
      </c>
      <c r="R663">
        <v>0</v>
      </c>
      <c r="S663">
        <v>1</v>
      </c>
      <c r="T663">
        <v>0</v>
      </c>
      <c r="U663" t="s">
        <v>10</v>
      </c>
      <c r="V663" t="s">
        <v>312</v>
      </c>
      <c r="W663" t="s">
        <v>5</v>
      </c>
    </row>
    <row r="664" spans="1:23" x14ac:dyDescent="0.25">
      <c r="A664">
        <v>8520</v>
      </c>
      <c r="B664" t="s">
        <v>535</v>
      </c>
      <c r="C664">
        <v>0</v>
      </c>
      <c r="D664" t="s">
        <v>80</v>
      </c>
      <c r="E664">
        <v>2616</v>
      </c>
      <c r="F664" t="s">
        <v>1423</v>
      </c>
      <c r="G664">
        <v>336941</v>
      </c>
      <c r="H664" t="s">
        <v>817</v>
      </c>
      <c r="I664" t="s">
        <v>211</v>
      </c>
      <c r="J664">
        <v>1</v>
      </c>
      <c r="K664">
        <v>1</v>
      </c>
      <c r="L664">
        <v>1</v>
      </c>
      <c r="M664">
        <v>1</v>
      </c>
      <c r="N664">
        <v>1</v>
      </c>
      <c r="O664">
        <v>0</v>
      </c>
      <c r="P664">
        <v>31</v>
      </c>
      <c r="Q664">
        <v>31</v>
      </c>
      <c r="R664">
        <v>0</v>
      </c>
      <c r="S664">
        <v>1</v>
      </c>
      <c r="T664">
        <v>0</v>
      </c>
      <c r="U664" t="s">
        <v>10</v>
      </c>
      <c r="V664" t="s">
        <v>312</v>
      </c>
      <c r="W664" t="s">
        <v>5</v>
      </c>
    </row>
    <row r="665" spans="1:23" x14ac:dyDescent="0.25">
      <c r="A665">
        <v>8530</v>
      </c>
      <c r="B665" t="s">
        <v>385</v>
      </c>
      <c r="C665">
        <v>0</v>
      </c>
      <c r="D665" t="s">
        <v>80</v>
      </c>
      <c r="E665">
        <v>2616</v>
      </c>
      <c r="F665" t="s">
        <v>1423</v>
      </c>
      <c r="G665">
        <v>343903</v>
      </c>
      <c r="H665" t="s">
        <v>754</v>
      </c>
      <c r="I665" t="s">
        <v>946</v>
      </c>
      <c r="J665">
        <v>0.8</v>
      </c>
      <c r="K665">
        <v>0.85699999999999998</v>
      </c>
      <c r="L665">
        <v>0.8</v>
      </c>
      <c r="M665">
        <v>0.85699999999999998</v>
      </c>
      <c r="N665">
        <v>0.8</v>
      </c>
      <c r="O665">
        <v>0</v>
      </c>
      <c r="P665">
        <v>31</v>
      </c>
      <c r="Q665">
        <v>31</v>
      </c>
      <c r="R665">
        <v>0</v>
      </c>
      <c r="S665">
        <v>1</v>
      </c>
      <c r="T665">
        <v>0</v>
      </c>
      <c r="U665" t="s">
        <v>10</v>
      </c>
      <c r="V665" t="s">
        <v>312</v>
      </c>
      <c r="W665" t="s">
        <v>5</v>
      </c>
    </row>
    <row r="666" spans="1:23" x14ac:dyDescent="0.25">
      <c r="A666">
        <v>8530</v>
      </c>
      <c r="B666" t="s">
        <v>385</v>
      </c>
      <c r="C666">
        <v>0</v>
      </c>
      <c r="D666" t="s">
        <v>80</v>
      </c>
      <c r="E666">
        <v>2617</v>
      </c>
      <c r="F666" t="s">
        <v>264</v>
      </c>
      <c r="G666">
        <v>342933</v>
      </c>
      <c r="H666" t="s">
        <v>1417</v>
      </c>
      <c r="I666" t="s">
        <v>197</v>
      </c>
      <c r="J666">
        <v>0.5</v>
      </c>
      <c r="K666">
        <v>0.5</v>
      </c>
      <c r="L666">
        <v>0.5</v>
      </c>
      <c r="M666">
        <v>0.5</v>
      </c>
      <c r="N666">
        <v>0</v>
      </c>
      <c r="O666">
        <v>0.5</v>
      </c>
      <c r="P666">
        <v>31</v>
      </c>
      <c r="Q666">
        <v>31</v>
      </c>
      <c r="R666">
        <v>31</v>
      </c>
      <c r="S666">
        <v>1</v>
      </c>
      <c r="T666">
        <v>0</v>
      </c>
      <c r="U666" t="s">
        <v>10</v>
      </c>
      <c r="V666" t="s">
        <v>312</v>
      </c>
      <c r="W666" t="s">
        <v>5</v>
      </c>
    </row>
    <row r="667" spans="1:23" x14ac:dyDescent="0.25">
      <c r="A667">
        <v>8531</v>
      </c>
      <c r="B667" t="s">
        <v>538</v>
      </c>
      <c r="C667">
        <v>0</v>
      </c>
      <c r="D667" t="s">
        <v>80</v>
      </c>
      <c r="E667">
        <v>2616</v>
      </c>
      <c r="F667" t="s">
        <v>1423</v>
      </c>
      <c r="G667">
        <v>343018</v>
      </c>
      <c r="H667" t="s">
        <v>1444</v>
      </c>
      <c r="I667" t="s">
        <v>533</v>
      </c>
      <c r="J667">
        <v>1</v>
      </c>
      <c r="K667">
        <v>1</v>
      </c>
      <c r="L667">
        <v>1</v>
      </c>
      <c r="M667">
        <v>1</v>
      </c>
      <c r="N667">
        <v>1</v>
      </c>
      <c r="O667">
        <v>0</v>
      </c>
      <c r="P667">
        <v>31</v>
      </c>
      <c r="Q667">
        <v>31</v>
      </c>
      <c r="R667">
        <v>0</v>
      </c>
      <c r="S667">
        <v>1</v>
      </c>
      <c r="T667">
        <v>0</v>
      </c>
      <c r="U667" t="s">
        <v>10</v>
      </c>
      <c r="V667" t="s">
        <v>312</v>
      </c>
      <c r="W667" t="s">
        <v>5</v>
      </c>
    </row>
    <row r="668" spans="1:23" x14ac:dyDescent="0.25">
      <c r="A668">
        <v>8540</v>
      </c>
      <c r="B668" t="s">
        <v>540</v>
      </c>
      <c r="C668">
        <v>0</v>
      </c>
      <c r="D668" t="s">
        <v>80</v>
      </c>
      <c r="E668">
        <v>2616</v>
      </c>
      <c r="F668" t="s">
        <v>1423</v>
      </c>
      <c r="G668">
        <v>339804</v>
      </c>
      <c r="H668" t="s">
        <v>1445</v>
      </c>
      <c r="I668" t="s">
        <v>949</v>
      </c>
      <c r="J668">
        <v>1</v>
      </c>
      <c r="K668">
        <v>1</v>
      </c>
      <c r="L668">
        <v>1</v>
      </c>
      <c r="M668">
        <v>1</v>
      </c>
      <c r="N668">
        <v>1</v>
      </c>
      <c r="O668">
        <v>0</v>
      </c>
      <c r="P668">
        <v>31</v>
      </c>
      <c r="Q668">
        <v>31</v>
      </c>
      <c r="R668">
        <v>0</v>
      </c>
      <c r="S668">
        <v>1</v>
      </c>
      <c r="T668">
        <v>0</v>
      </c>
      <c r="U668" t="s">
        <v>10</v>
      </c>
      <c r="V668" t="s">
        <v>312</v>
      </c>
      <c r="W668" t="s">
        <v>5</v>
      </c>
    </row>
    <row r="669" spans="1:23" x14ac:dyDescent="0.25">
      <c r="A669">
        <v>8550</v>
      </c>
      <c r="B669" t="s">
        <v>1387</v>
      </c>
      <c r="C669">
        <v>0</v>
      </c>
      <c r="D669" t="s">
        <v>80</v>
      </c>
      <c r="E669">
        <v>2601</v>
      </c>
      <c r="F669" t="s">
        <v>1418</v>
      </c>
      <c r="G669">
        <v>21190</v>
      </c>
      <c r="H669" t="s">
        <v>1442</v>
      </c>
      <c r="I669" t="s">
        <v>940</v>
      </c>
      <c r="J669">
        <v>0.5</v>
      </c>
      <c r="K669">
        <v>0.5</v>
      </c>
      <c r="L669">
        <v>0.5</v>
      </c>
      <c r="M669">
        <v>0.5</v>
      </c>
      <c r="N669">
        <v>0.5</v>
      </c>
      <c r="O669">
        <v>0</v>
      </c>
      <c r="P669">
        <v>31</v>
      </c>
      <c r="Q669">
        <v>31</v>
      </c>
      <c r="R669">
        <v>0</v>
      </c>
      <c r="S669">
        <v>1</v>
      </c>
      <c r="T669">
        <v>0</v>
      </c>
      <c r="U669" t="s">
        <v>10</v>
      </c>
      <c r="V669" t="s">
        <v>312</v>
      </c>
      <c r="W669" t="s">
        <v>5</v>
      </c>
    </row>
    <row r="670" spans="1:23" x14ac:dyDescent="0.25">
      <c r="A670">
        <v>8550</v>
      </c>
      <c r="B670" t="s">
        <v>1387</v>
      </c>
      <c r="C670">
        <v>0</v>
      </c>
      <c r="D670" t="s">
        <v>80</v>
      </c>
      <c r="E670">
        <v>2616</v>
      </c>
      <c r="F670" t="s">
        <v>1423</v>
      </c>
      <c r="G670">
        <v>16770</v>
      </c>
      <c r="H670" t="s">
        <v>815</v>
      </c>
      <c r="I670" t="s">
        <v>112</v>
      </c>
      <c r="J670">
        <v>1</v>
      </c>
      <c r="K670">
        <v>1</v>
      </c>
      <c r="L670">
        <v>1</v>
      </c>
      <c r="M670">
        <v>1</v>
      </c>
      <c r="N670">
        <v>1</v>
      </c>
      <c r="O670">
        <v>0</v>
      </c>
      <c r="P670">
        <v>31</v>
      </c>
      <c r="Q670">
        <v>31</v>
      </c>
      <c r="R670">
        <v>0</v>
      </c>
      <c r="S670">
        <v>1</v>
      </c>
      <c r="T670">
        <v>0</v>
      </c>
      <c r="U670" t="s">
        <v>10</v>
      </c>
      <c r="V670" t="s">
        <v>312</v>
      </c>
      <c r="W670" t="s">
        <v>5</v>
      </c>
    </row>
    <row r="671" spans="1:23" x14ac:dyDescent="0.25">
      <c r="A671">
        <v>8550</v>
      </c>
      <c r="B671" t="s">
        <v>1387</v>
      </c>
      <c r="C671">
        <v>0</v>
      </c>
      <c r="D671" t="s">
        <v>80</v>
      </c>
      <c r="E671">
        <v>2616</v>
      </c>
      <c r="F671" t="s">
        <v>1423</v>
      </c>
      <c r="G671">
        <v>32390</v>
      </c>
      <c r="H671" t="s">
        <v>1446</v>
      </c>
      <c r="I671" t="s">
        <v>1447</v>
      </c>
      <c r="J671">
        <v>0.8</v>
      </c>
      <c r="K671">
        <v>0.85699999999999998</v>
      </c>
      <c r="L671">
        <v>0.8</v>
      </c>
      <c r="M671">
        <v>0.85699999999999998</v>
      </c>
      <c r="N671">
        <v>0.8</v>
      </c>
      <c r="O671">
        <v>0</v>
      </c>
      <c r="P671">
        <v>31</v>
      </c>
      <c r="Q671">
        <v>31</v>
      </c>
      <c r="R671">
        <v>0</v>
      </c>
      <c r="S671">
        <v>1</v>
      </c>
      <c r="T671">
        <v>0</v>
      </c>
      <c r="U671" t="s">
        <v>10</v>
      </c>
      <c r="V671" t="s">
        <v>312</v>
      </c>
      <c r="W671" t="s">
        <v>5</v>
      </c>
    </row>
    <row r="672" spans="1:23" x14ac:dyDescent="0.25">
      <c r="A672">
        <v>8551</v>
      </c>
      <c r="B672" t="s">
        <v>1389</v>
      </c>
      <c r="C672">
        <v>0</v>
      </c>
      <c r="D672" t="s">
        <v>80</v>
      </c>
      <c r="E672">
        <v>2616</v>
      </c>
      <c r="F672" t="s">
        <v>1423</v>
      </c>
      <c r="G672">
        <v>342831</v>
      </c>
      <c r="H672" t="s">
        <v>1448</v>
      </c>
      <c r="I672" t="s">
        <v>629</v>
      </c>
      <c r="J672">
        <v>1</v>
      </c>
      <c r="K672">
        <v>1</v>
      </c>
      <c r="L672">
        <v>1</v>
      </c>
      <c r="M672">
        <v>1</v>
      </c>
      <c r="N672">
        <v>1</v>
      </c>
      <c r="O672">
        <v>0</v>
      </c>
      <c r="P672">
        <v>31</v>
      </c>
      <c r="Q672">
        <v>31</v>
      </c>
      <c r="R672">
        <v>0</v>
      </c>
      <c r="S672">
        <v>1</v>
      </c>
      <c r="T672">
        <v>0</v>
      </c>
      <c r="U672" t="s">
        <v>10</v>
      </c>
      <c r="V672" t="s">
        <v>312</v>
      </c>
      <c r="W672" t="s">
        <v>5</v>
      </c>
    </row>
    <row r="673" spans="1:23" x14ac:dyDescent="0.25">
      <c r="A673">
        <v>8560</v>
      </c>
      <c r="B673" t="s">
        <v>382</v>
      </c>
      <c r="C673">
        <v>0</v>
      </c>
      <c r="D673" t="s">
        <v>80</v>
      </c>
      <c r="E673">
        <v>2601</v>
      </c>
      <c r="F673" t="s">
        <v>1418</v>
      </c>
      <c r="G673">
        <v>21190</v>
      </c>
      <c r="H673" t="s">
        <v>1442</v>
      </c>
      <c r="I673" t="s">
        <v>940</v>
      </c>
      <c r="J673">
        <v>0.15</v>
      </c>
      <c r="K673">
        <v>0.15</v>
      </c>
      <c r="L673">
        <v>0.15</v>
      </c>
      <c r="M673">
        <v>0.15</v>
      </c>
      <c r="N673">
        <v>0.15</v>
      </c>
      <c r="O673">
        <v>0</v>
      </c>
      <c r="P673">
        <v>0</v>
      </c>
      <c r="Q673">
        <v>0</v>
      </c>
      <c r="R673">
        <v>0</v>
      </c>
      <c r="S673">
        <v>0</v>
      </c>
      <c r="T673">
        <v>0</v>
      </c>
      <c r="U673" t="s">
        <v>10</v>
      </c>
      <c r="V673" t="s">
        <v>312</v>
      </c>
      <c r="W673" t="s">
        <v>5</v>
      </c>
    </row>
    <row r="674" spans="1:23" x14ac:dyDescent="0.25">
      <c r="A674">
        <v>8714</v>
      </c>
      <c r="B674" t="s">
        <v>541</v>
      </c>
      <c r="C674">
        <v>0</v>
      </c>
      <c r="D674" t="s">
        <v>80</v>
      </c>
      <c r="E674">
        <v>2616</v>
      </c>
      <c r="F674" t="s">
        <v>1423</v>
      </c>
      <c r="G674">
        <v>26059</v>
      </c>
      <c r="H674" t="s">
        <v>602</v>
      </c>
      <c r="I674" t="s">
        <v>1246</v>
      </c>
      <c r="J674">
        <v>1</v>
      </c>
      <c r="K674">
        <v>1</v>
      </c>
      <c r="L674">
        <v>1</v>
      </c>
      <c r="M674">
        <v>1</v>
      </c>
      <c r="N674">
        <v>1</v>
      </c>
      <c r="O674">
        <v>0</v>
      </c>
      <c r="P674">
        <v>31</v>
      </c>
      <c r="Q674">
        <v>31</v>
      </c>
      <c r="R674">
        <v>0</v>
      </c>
      <c r="S674">
        <v>1</v>
      </c>
      <c r="T674">
        <v>0</v>
      </c>
      <c r="U674" t="s">
        <v>10</v>
      </c>
      <c r="V674" t="s">
        <v>312</v>
      </c>
      <c r="W674" t="s">
        <v>5</v>
      </c>
    </row>
    <row r="675" spans="1:23" x14ac:dyDescent="0.25">
      <c r="A675">
        <v>8714</v>
      </c>
      <c r="B675" t="s">
        <v>541</v>
      </c>
      <c r="C675">
        <v>0</v>
      </c>
      <c r="D675" t="s">
        <v>80</v>
      </c>
      <c r="E675">
        <v>2616</v>
      </c>
      <c r="F675" t="s">
        <v>1423</v>
      </c>
      <c r="G675">
        <v>331289</v>
      </c>
      <c r="H675" t="s">
        <v>1202</v>
      </c>
      <c r="I675" t="s">
        <v>259</v>
      </c>
      <c r="J675">
        <v>0.9</v>
      </c>
      <c r="K675">
        <v>0.91400000000000003</v>
      </c>
      <c r="L675">
        <v>0.9</v>
      </c>
      <c r="M675">
        <v>0.91400000000000003</v>
      </c>
      <c r="N675">
        <v>0.9</v>
      </c>
      <c r="O675">
        <v>0</v>
      </c>
      <c r="P675">
        <v>31</v>
      </c>
      <c r="Q675">
        <v>31</v>
      </c>
      <c r="R675">
        <v>0</v>
      </c>
      <c r="S675">
        <v>1</v>
      </c>
      <c r="T675">
        <v>0</v>
      </c>
      <c r="U675" t="s">
        <v>10</v>
      </c>
      <c r="V675" t="s">
        <v>312</v>
      </c>
      <c r="W675" t="s">
        <v>5</v>
      </c>
    </row>
    <row r="676" spans="1:23" x14ac:dyDescent="0.25">
      <c r="A676">
        <v>8734</v>
      </c>
      <c r="B676" t="s">
        <v>542</v>
      </c>
      <c r="C676">
        <v>0</v>
      </c>
      <c r="D676" t="s">
        <v>80</v>
      </c>
      <c r="E676">
        <v>2616</v>
      </c>
      <c r="F676" t="s">
        <v>1423</v>
      </c>
      <c r="G676">
        <v>343404</v>
      </c>
      <c r="H676" t="s">
        <v>1337</v>
      </c>
      <c r="I676" t="s">
        <v>1207</v>
      </c>
      <c r="J676">
        <v>1</v>
      </c>
      <c r="K676">
        <v>1</v>
      </c>
      <c r="L676">
        <v>1</v>
      </c>
      <c r="M676">
        <v>1</v>
      </c>
      <c r="N676">
        <v>1</v>
      </c>
      <c r="O676">
        <v>0</v>
      </c>
      <c r="P676">
        <v>31</v>
      </c>
      <c r="Q676">
        <v>31</v>
      </c>
      <c r="R676">
        <v>0</v>
      </c>
      <c r="S676">
        <v>1</v>
      </c>
      <c r="T676">
        <v>0</v>
      </c>
      <c r="U676" t="s">
        <v>10</v>
      </c>
      <c r="V676" t="s">
        <v>312</v>
      </c>
      <c r="W676" t="s">
        <v>5</v>
      </c>
    </row>
    <row r="677" spans="1:23" x14ac:dyDescent="0.25">
      <c r="A677">
        <v>8754</v>
      </c>
      <c r="B677" t="s">
        <v>1399</v>
      </c>
      <c r="C677">
        <v>0</v>
      </c>
      <c r="D677" t="s">
        <v>80</v>
      </c>
      <c r="E677">
        <v>2601</v>
      </c>
      <c r="F677" t="s">
        <v>1418</v>
      </c>
      <c r="G677">
        <v>21190</v>
      </c>
      <c r="H677" t="s">
        <v>1442</v>
      </c>
      <c r="I677" t="s">
        <v>940</v>
      </c>
      <c r="J677">
        <v>0.15</v>
      </c>
      <c r="K677">
        <v>0.15</v>
      </c>
      <c r="L677">
        <v>0.15</v>
      </c>
      <c r="M677">
        <v>0.15</v>
      </c>
      <c r="N677">
        <v>0.15</v>
      </c>
      <c r="O677">
        <v>0</v>
      </c>
      <c r="P677">
        <v>0</v>
      </c>
      <c r="Q677">
        <v>0</v>
      </c>
      <c r="R677">
        <v>0</v>
      </c>
      <c r="S677">
        <v>0</v>
      </c>
      <c r="T677">
        <v>0</v>
      </c>
      <c r="U677" t="s">
        <v>10</v>
      </c>
      <c r="V677" t="s">
        <v>312</v>
      </c>
      <c r="W677" t="s">
        <v>5</v>
      </c>
    </row>
    <row r="678" spans="1:23" x14ac:dyDescent="0.25">
      <c r="A678">
        <v>8754</v>
      </c>
      <c r="B678" t="s">
        <v>1399</v>
      </c>
      <c r="C678">
        <v>0</v>
      </c>
      <c r="D678" t="s">
        <v>80</v>
      </c>
      <c r="E678">
        <v>2616</v>
      </c>
      <c r="F678" t="s">
        <v>1423</v>
      </c>
      <c r="G678">
        <v>24472</v>
      </c>
      <c r="H678" t="s">
        <v>1449</v>
      </c>
      <c r="I678" t="s">
        <v>1450</v>
      </c>
      <c r="J678">
        <v>1</v>
      </c>
      <c r="K678">
        <v>1</v>
      </c>
      <c r="L678">
        <v>1</v>
      </c>
      <c r="M678">
        <v>1</v>
      </c>
      <c r="N678">
        <v>1</v>
      </c>
      <c r="O678">
        <v>0</v>
      </c>
      <c r="P678">
        <v>31</v>
      </c>
      <c r="Q678">
        <v>31</v>
      </c>
      <c r="R678">
        <v>0</v>
      </c>
      <c r="S678">
        <v>1</v>
      </c>
      <c r="T678">
        <v>0</v>
      </c>
      <c r="U678" t="s">
        <v>10</v>
      </c>
      <c r="V678" t="s">
        <v>312</v>
      </c>
      <c r="W678" t="s">
        <v>5</v>
      </c>
    </row>
    <row r="679" spans="1:23" x14ac:dyDescent="0.25">
      <c r="A679">
        <v>8754</v>
      </c>
      <c r="B679" t="s">
        <v>1399</v>
      </c>
      <c r="C679">
        <v>0</v>
      </c>
      <c r="D679" t="s">
        <v>80</v>
      </c>
      <c r="E679">
        <v>2616</v>
      </c>
      <c r="F679" t="s">
        <v>1423</v>
      </c>
      <c r="G679">
        <v>331799</v>
      </c>
      <c r="H679" t="s">
        <v>1451</v>
      </c>
      <c r="I679" t="s">
        <v>169</v>
      </c>
      <c r="J679">
        <v>1</v>
      </c>
      <c r="K679">
        <v>1</v>
      </c>
      <c r="L679">
        <v>1</v>
      </c>
      <c r="M679">
        <v>1</v>
      </c>
      <c r="N679">
        <v>1</v>
      </c>
      <c r="O679">
        <v>0</v>
      </c>
      <c r="P679">
        <v>31</v>
      </c>
      <c r="Q679">
        <v>31</v>
      </c>
      <c r="R679">
        <v>0</v>
      </c>
      <c r="S679">
        <v>1</v>
      </c>
      <c r="T679">
        <v>0</v>
      </c>
      <c r="U679" t="s">
        <v>10</v>
      </c>
      <c r="V679" t="s">
        <v>312</v>
      </c>
      <c r="W679" t="s">
        <v>5</v>
      </c>
    </row>
    <row r="680" spans="1:23" x14ac:dyDescent="0.25">
      <c r="A680">
        <v>203</v>
      </c>
      <c r="B680" t="s">
        <v>407</v>
      </c>
      <c r="C680">
        <v>0</v>
      </c>
      <c r="D680" t="s">
        <v>80</v>
      </c>
      <c r="E680">
        <v>1361</v>
      </c>
      <c r="F680" t="s">
        <v>81</v>
      </c>
      <c r="G680">
        <v>343030</v>
      </c>
      <c r="H680" t="s">
        <v>408</v>
      </c>
      <c r="I680" t="s">
        <v>233</v>
      </c>
      <c r="J680">
        <v>1</v>
      </c>
      <c r="K680">
        <v>1</v>
      </c>
      <c r="L680">
        <v>1</v>
      </c>
      <c r="M680">
        <v>1</v>
      </c>
      <c r="N680">
        <v>1</v>
      </c>
      <c r="O680">
        <v>0</v>
      </c>
      <c r="P680">
        <v>31</v>
      </c>
      <c r="Q680">
        <v>31</v>
      </c>
      <c r="R680">
        <v>0</v>
      </c>
      <c r="S680">
        <v>1</v>
      </c>
      <c r="T680">
        <v>0</v>
      </c>
      <c r="U680" t="s">
        <v>8</v>
      </c>
      <c r="V680" t="s">
        <v>362</v>
      </c>
      <c r="W680" t="s">
        <v>5</v>
      </c>
    </row>
    <row r="681" spans="1:23" x14ac:dyDescent="0.25">
      <c r="A681">
        <v>203</v>
      </c>
      <c r="B681" t="s">
        <v>407</v>
      </c>
      <c r="C681">
        <v>0</v>
      </c>
      <c r="D681" t="s">
        <v>80</v>
      </c>
      <c r="E681">
        <v>1423</v>
      </c>
      <c r="F681" t="s">
        <v>76</v>
      </c>
      <c r="G681">
        <v>334582</v>
      </c>
      <c r="H681" t="s">
        <v>409</v>
      </c>
      <c r="I681" t="s">
        <v>410</v>
      </c>
      <c r="J681">
        <v>0.8</v>
      </c>
      <c r="K681">
        <v>0.85699999999999998</v>
      </c>
      <c r="L681">
        <v>0.8</v>
      </c>
      <c r="M681">
        <v>0.85699999999999998</v>
      </c>
      <c r="N681">
        <v>0.8</v>
      </c>
      <c r="O681">
        <v>0</v>
      </c>
      <c r="P681">
        <v>31</v>
      </c>
      <c r="Q681">
        <v>31</v>
      </c>
      <c r="R681">
        <v>0</v>
      </c>
      <c r="S681">
        <v>1</v>
      </c>
      <c r="T681">
        <v>0</v>
      </c>
      <c r="U681" t="s">
        <v>8</v>
      </c>
      <c r="V681" t="s">
        <v>362</v>
      </c>
      <c r="W681" t="s">
        <v>5</v>
      </c>
    </row>
    <row r="682" spans="1:23" x14ac:dyDescent="0.25">
      <c r="A682">
        <v>221</v>
      </c>
      <c r="B682" t="s">
        <v>359</v>
      </c>
      <c r="C682">
        <v>0</v>
      </c>
      <c r="D682" t="s">
        <v>80</v>
      </c>
      <c r="E682">
        <v>1361</v>
      </c>
      <c r="F682" t="s">
        <v>81</v>
      </c>
      <c r="G682">
        <v>33098</v>
      </c>
      <c r="H682" t="s">
        <v>415</v>
      </c>
      <c r="I682" t="s">
        <v>416</v>
      </c>
      <c r="J682">
        <v>0.9</v>
      </c>
      <c r="K682">
        <v>0.91400000000000003</v>
      </c>
      <c r="L682">
        <v>0.9</v>
      </c>
      <c r="M682">
        <v>0.91400000000000003</v>
      </c>
      <c r="N682">
        <v>0.9</v>
      </c>
      <c r="O682">
        <v>0</v>
      </c>
      <c r="P682">
        <v>31</v>
      </c>
      <c r="Q682">
        <v>31</v>
      </c>
      <c r="R682">
        <v>0</v>
      </c>
      <c r="S682">
        <v>1</v>
      </c>
      <c r="T682">
        <v>0</v>
      </c>
      <c r="U682" t="s">
        <v>8</v>
      </c>
      <c r="V682" t="s">
        <v>362</v>
      </c>
      <c r="W682" t="s">
        <v>5</v>
      </c>
    </row>
    <row r="683" spans="1:23" x14ac:dyDescent="0.25">
      <c r="A683">
        <v>221</v>
      </c>
      <c r="B683" t="s">
        <v>359</v>
      </c>
      <c r="C683">
        <v>0</v>
      </c>
      <c r="D683" t="s">
        <v>80</v>
      </c>
      <c r="E683">
        <v>1362</v>
      </c>
      <c r="F683" t="s">
        <v>402</v>
      </c>
      <c r="G683">
        <v>21984</v>
      </c>
      <c r="H683" t="s">
        <v>417</v>
      </c>
      <c r="I683" t="s">
        <v>112</v>
      </c>
      <c r="J683">
        <v>0.9</v>
      </c>
      <c r="K683">
        <v>0.9</v>
      </c>
      <c r="L683">
        <v>0.9</v>
      </c>
      <c r="M683">
        <v>0.9</v>
      </c>
      <c r="N683">
        <v>0.9</v>
      </c>
      <c r="O683">
        <v>0</v>
      </c>
      <c r="P683">
        <v>31</v>
      </c>
      <c r="Q683">
        <v>31</v>
      </c>
      <c r="R683">
        <v>0</v>
      </c>
      <c r="S683">
        <v>1</v>
      </c>
      <c r="T683">
        <v>0</v>
      </c>
      <c r="U683" t="s">
        <v>8</v>
      </c>
      <c r="V683" t="s">
        <v>362</v>
      </c>
      <c r="W683" t="s">
        <v>5</v>
      </c>
    </row>
    <row r="684" spans="1:23" x14ac:dyDescent="0.25">
      <c r="A684">
        <v>402</v>
      </c>
      <c r="B684" t="s">
        <v>421</v>
      </c>
      <c r="C684">
        <v>0</v>
      </c>
      <c r="D684" t="s">
        <v>80</v>
      </c>
      <c r="E684">
        <v>1362</v>
      </c>
      <c r="F684" t="s">
        <v>402</v>
      </c>
      <c r="G684">
        <v>343110</v>
      </c>
      <c r="H684" t="s">
        <v>422</v>
      </c>
      <c r="I684" t="s">
        <v>171</v>
      </c>
      <c r="J684">
        <v>0.1</v>
      </c>
      <c r="K684">
        <v>0.107</v>
      </c>
      <c r="L684">
        <v>0.1</v>
      </c>
      <c r="M684">
        <v>0.107</v>
      </c>
      <c r="N684">
        <v>0.1</v>
      </c>
      <c r="O684">
        <v>0</v>
      </c>
      <c r="P684">
        <v>0</v>
      </c>
      <c r="Q684">
        <v>0</v>
      </c>
      <c r="R684">
        <v>0</v>
      </c>
      <c r="S684">
        <v>0</v>
      </c>
      <c r="T684">
        <v>0</v>
      </c>
      <c r="U684" t="s">
        <v>8</v>
      </c>
      <c r="V684" t="s">
        <v>362</v>
      </c>
      <c r="W684" t="s">
        <v>5</v>
      </c>
    </row>
    <row r="685" spans="1:23" x14ac:dyDescent="0.25">
      <c r="A685">
        <v>403</v>
      </c>
      <c r="B685" t="s">
        <v>423</v>
      </c>
      <c r="C685">
        <v>0</v>
      </c>
      <c r="D685" t="s">
        <v>80</v>
      </c>
      <c r="E685">
        <v>1362</v>
      </c>
      <c r="F685" t="s">
        <v>402</v>
      </c>
      <c r="G685">
        <v>343110</v>
      </c>
      <c r="H685" t="s">
        <v>422</v>
      </c>
      <c r="I685" t="s">
        <v>171</v>
      </c>
      <c r="J685">
        <v>0.6</v>
      </c>
      <c r="K685">
        <v>0.64300000000000002</v>
      </c>
      <c r="L685">
        <v>0.6</v>
      </c>
      <c r="M685">
        <v>0.64300000000000002</v>
      </c>
      <c r="N685">
        <v>0.6</v>
      </c>
      <c r="O685">
        <v>0</v>
      </c>
      <c r="P685">
        <v>31</v>
      </c>
      <c r="Q685">
        <v>31</v>
      </c>
      <c r="R685">
        <v>0</v>
      </c>
      <c r="S685">
        <v>1</v>
      </c>
      <c r="T685">
        <v>0</v>
      </c>
      <c r="U685" t="s">
        <v>8</v>
      </c>
      <c r="V685" t="s">
        <v>362</v>
      </c>
      <c r="W685" t="s">
        <v>5</v>
      </c>
    </row>
    <row r="686" spans="1:23" x14ac:dyDescent="0.25">
      <c r="A686">
        <v>403</v>
      </c>
      <c r="B686" t="s">
        <v>423</v>
      </c>
      <c r="C686">
        <v>0</v>
      </c>
      <c r="D686" t="s">
        <v>80</v>
      </c>
      <c r="E686">
        <v>1363</v>
      </c>
      <c r="F686" t="s">
        <v>396</v>
      </c>
      <c r="G686">
        <v>343062</v>
      </c>
      <c r="H686" t="s">
        <v>424</v>
      </c>
      <c r="I686" t="s">
        <v>174</v>
      </c>
      <c r="J686">
        <v>1</v>
      </c>
      <c r="K686">
        <v>1</v>
      </c>
      <c r="L686">
        <v>1</v>
      </c>
      <c r="M686">
        <v>1</v>
      </c>
      <c r="N686">
        <v>1</v>
      </c>
      <c r="O686">
        <v>0</v>
      </c>
      <c r="P686">
        <v>31</v>
      </c>
      <c r="Q686">
        <v>31</v>
      </c>
      <c r="R686">
        <v>0</v>
      </c>
      <c r="S686">
        <v>1</v>
      </c>
      <c r="T686">
        <v>0</v>
      </c>
      <c r="U686" t="s">
        <v>8</v>
      </c>
      <c r="V686" t="s">
        <v>362</v>
      </c>
      <c r="W686" t="s">
        <v>5</v>
      </c>
    </row>
    <row r="687" spans="1:23" x14ac:dyDescent="0.25">
      <c r="A687">
        <v>404</v>
      </c>
      <c r="B687" t="s">
        <v>363</v>
      </c>
      <c r="C687">
        <v>0</v>
      </c>
      <c r="D687" t="s">
        <v>80</v>
      </c>
      <c r="E687">
        <v>1361</v>
      </c>
      <c r="F687" t="s">
        <v>81</v>
      </c>
      <c r="G687">
        <v>343346</v>
      </c>
      <c r="H687" t="s">
        <v>425</v>
      </c>
      <c r="I687" t="s">
        <v>426</v>
      </c>
      <c r="J687">
        <v>0.3</v>
      </c>
      <c r="K687">
        <v>0.3</v>
      </c>
      <c r="L687">
        <v>0.3</v>
      </c>
      <c r="M687">
        <v>0.3</v>
      </c>
      <c r="N687">
        <v>0.3</v>
      </c>
      <c r="O687">
        <v>0</v>
      </c>
      <c r="P687">
        <v>0</v>
      </c>
      <c r="Q687">
        <v>0</v>
      </c>
      <c r="R687">
        <v>0</v>
      </c>
      <c r="S687">
        <v>0</v>
      </c>
      <c r="T687">
        <v>0</v>
      </c>
      <c r="U687" t="s">
        <v>8</v>
      </c>
      <c r="V687" t="s">
        <v>362</v>
      </c>
      <c r="W687" t="s">
        <v>5</v>
      </c>
    </row>
    <row r="688" spans="1:23" x14ac:dyDescent="0.25">
      <c r="A688">
        <v>407</v>
      </c>
      <c r="B688" t="s">
        <v>427</v>
      </c>
      <c r="C688">
        <v>0</v>
      </c>
      <c r="D688" t="s">
        <v>80</v>
      </c>
      <c r="E688">
        <v>1362</v>
      </c>
      <c r="F688" t="s">
        <v>402</v>
      </c>
      <c r="G688">
        <v>343110</v>
      </c>
      <c r="H688" t="s">
        <v>422</v>
      </c>
      <c r="I688" t="s">
        <v>171</v>
      </c>
      <c r="J688">
        <v>0.1</v>
      </c>
      <c r="K688">
        <v>0.107</v>
      </c>
      <c r="L688">
        <v>0.1</v>
      </c>
      <c r="M688">
        <v>0.107</v>
      </c>
      <c r="N688">
        <v>0.1</v>
      </c>
      <c r="O688">
        <v>0</v>
      </c>
      <c r="P688">
        <v>0</v>
      </c>
      <c r="Q688">
        <v>0</v>
      </c>
      <c r="R688">
        <v>0</v>
      </c>
      <c r="S688">
        <v>0</v>
      </c>
      <c r="T688">
        <v>0</v>
      </c>
      <c r="U688" t="s">
        <v>8</v>
      </c>
      <c r="V688" t="s">
        <v>362</v>
      </c>
      <c r="W688" t="s">
        <v>5</v>
      </c>
    </row>
    <row r="689" spans="1:23" x14ac:dyDescent="0.25">
      <c r="A689">
        <v>4531</v>
      </c>
      <c r="B689" t="s">
        <v>505</v>
      </c>
      <c r="C689">
        <v>0</v>
      </c>
      <c r="D689" t="s">
        <v>80</v>
      </c>
      <c r="E689">
        <v>1362</v>
      </c>
      <c r="F689" t="s">
        <v>402</v>
      </c>
      <c r="G689">
        <v>22160</v>
      </c>
      <c r="H689" t="s">
        <v>506</v>
      </c>
      <c r="I689" t="s">
        <v>507</v>
      </c>
      <c r="J689">
        <v>0.15</v>
      </c>
      <c r="K689">
        <v>0.161</v>
      </c>
      <c r="L689">
        <v>0.15</v>
      </c>
      <c r="M689">
        <v>0.161</v>
      </c>
      <c r="N689">
        <v>0.15</v>
      </c>
      <c r="O689">
        <v>0</v>
      </c>
      <c r="P689">
        <v>0</v>
      </c>
      <c r="Q689">
        <v>0</v>
      </c>
      <c r="R689">
        <v>0</v>
      </c>
      <c r="S689">
        <v>0</v>
      </c>
      <c r="T689">
        <v>0</v>
      </c>
      <c r="U689" t="s">
        <v>8</v>
      </c>
      <c r="V689" t="s">
        <v>362</v>
      </c>
      <c r="W689" t="s">
        <v>5</v>
      </c>
    </row>
    <row r="690" spans="1:23" x14ac:dyDescent="0.25">
      <c r="A690">
        <v>4532</v>
      </c>
      <c r="B690" t="s">
        <v>508</v>
      </c>
      <c r="C690">
        <v>0</v>
      </c>
      <c r="D690" t="s">
        <v>80</v>
      </c>
      <c r="E690">
        <v>1362</v>
      </c>
      <c r="F690" t="s">
        <v>402</v>
      </c>
      <c r="G690">
        <v>22160</v>
      </c>
      <c r="H690" t="s">
        <v>506</v>
      </c>
      <c r="I690" t="s">
        <v>507</v>
      </c>
      <c r="J690">
        <v>0.55000000000000004</v>
      </c>
      <c r="K690">
        <v>0.58899999999999997</v>
      </c>
      <c r="L690">
        <v>0.55000000000000004</v>
      </c>
      <c r="M690">
        <v>0.58899999999999997</v>
      </c>
      <c r="N690">
        <v>0.55000000000000004</v>
      </c>
      <c r="O690">
        <v>0</v>
      </c>
      <c r="P690">
        <v>31</v>
      </c>
      <c r="Q690">
        <v>31</v>
      </c>
      <c r="R690">
        <v>0</v>
      </c>
      <c r="S690">
        <v>1</v>
      </c>
      <c r="T690">
        <v>0</v>
      </c>
      <c r="U690" t="s">
        <v>8</v>
      </c>
      <c r="V690" t="s">
        <v>362</v>
      </c>
      <c r="W690" t="s">
        <v>5</v>
      </c>
    </row>
    <row r="691" spans="1:23" x14ac:dyDescent="0.25">
      <c r="A691">
        <v>4914</v>
      </c>
      <c r="B691" t="s">
        <v>509</v>
      </c>
      <c r="C691">
        <v>0</v>
      </c>
      <c r="D691" t="s">
        <v>80</v>
      </c>
      <c r="E691">
        <v>1362</v>
      </c>
      <c r="F691" t="s">
        <v>402</v>
      </c>
      <c r="G691">
        <v>22160</v>
      </c>
      <c r="H691" t="s">
        <v>506</v>
      </c>
      <c r="I691" t="s">
        <v>507</v>
      </c>
      <c r="J691">
        <v>0.05</v>
      </c>
      <c r="K691">
        <v>5.3999999999999999E-2</v>
      </c>
      <c r="L691">
        <v>0.05</v>
      </c>
      <c r="M691">
        <v>5.3999999999999999E-2</v>
      </c>
      <c r="N691">
        <v>0.05</v>
      </c>
      <c r="O691">
        <v>0</v>
      </c>
      <c r="P691">
        <v>0</v>
      </c>
      <c r="Q691">
        <v>0</v>
      </c>
      <c r="R691">
        <v>0</v>
      </c>
      <c r="S691">
        <v>0</v>
      </c>
      <c r="T691">
        <v>0</v>
      </c>
      <c r="U691" t="s">
        <v>8</v>
      </c>
      <c r="V691" t="s">
        <v>362</v>
      </c>
      <c r="W691" t="s">
        <v>5</v>
      </c>
    </row>
    <row r="692" spans="1:23" x14ac:dyDescent="0.25">
      <c r="A692">
        <v>4934</v>
      </c>
      <c r="B692" t="s">
        <v>510</v>
      </c>
      <c r="C692">
        <v>0</v>
      </c>
      <c r="D692" t="s">
        <v>80</v>
      </c>
      <c r="E692">
        <v>1362</v>
      </c>
      <c r="F692" t="s">
        <v>402</v>
      </c>
      <c r="G692">
        <v>22160</v>
      </c>
      <c r="H692" t="s">
        <v>506</v>
      </c>
      <c r="I692" t="s">
        <v>507</v>
      </c>
      <c r="J692">
        <v>0.05</v>
      </c>
      <c r="K692">
        <v>5.3999999999999999E-2</v>
      </c>
      <c r="L692">
        <v>0.05</v>
      </c>
      <c r="M692">
        <v>5.3999999999999999E-2</v>
      </c>
      <c r="N692">
        <v>0.05</v>
      </c>
      <c r="O692">
        <v>0</v>
      </c>
      <c r="P692">
        <v>0</v>
      </c>
      <c r="Q692">
        <v>0</v>
      </c>
      <c r="R692">
        <v>0</v>
      </c>
      <c r="S692">
        <v>0</v>
      </c>
      <c r="T692">
        <v>0</v>
      </c>
      <c r="U692" t="s">
        <v>8</v>
      </c>
      <c r="V692" t="s">
        <v>362</v>
      </c>
      <c r="W692" t="s">
        <v>5</v>
      </c>
    </row>
    <row r="693" spans="1:23" x14ac:dyDescent="0.25">
      <c r="A693">
        <v>5310</v>
      </c>
      <c r="B693" t="s">
        <v>377</v>
      </c>
      <c r="C693">
        <v>0</v>
      </c>
      <c r="D693" t="s">
        <v>80</v>
      </c>
      <c r="E693">
        <v>1361</v>
      </c>
      <c r="F693" t="s">
        <v>81</v>
      </c>
      <c r="G693">
        <v>330967</v>
      </c>
      <c r="H693" t="s">
        <v>511</v>
      </c>
      <c r="I693" t="s">
        <v>145</v>
      </c>
      <c r="J693">
        <v>0.3</v>
      </c>
      <c r="K693">
        <v>0.3</v>
      </c>
      <c r="L693">
        <v>0.3</v>
      </c>
      <c r="M693">
        <v>0.3</v>
      </c>
      <c r="N693">
        <v>0</v>
      </c>
      <c r="O693">
        <v>0.3</v>
      </c>
      <c r="P693">
        <v>0</v>
      </c>
      <c r="Q693">
        <v>0</v>
      </c>
      <c r="R693">
        <v>0</v>
      </c>
      <c r="S693">
        <v>0</v>
      </c>
      <c r="T693">
        <v>0</v>
      </c>
      <c r="U693" t="s">
        <v>8</v>
      </c>
      <c r="V693" t="s">
        <v>362</v>
      </c>
      <c r="W693" t="s">
        <v>5</v>
      </c>
    </row>
    <row r="694" spans="1:23" x14ac:dyDescent="0.25">
      <c r="A694">
        <v>5530</v>
      </c>
      <c r="B694" t="s">
        <v>512</v>
      </c>
      <c r="C694">
        <v>0</v>
      </c>
      <c r="D694" t="s">
        <v>80</v>
      </c>
      <c r="E694">
        <v>1363</v>
      </c>
      <c r="F694" t="s">
        <v>396</v>
      </c>
      <c r="G694">
        <v>17069</v>
      </c>
      <c r="H694" t="s">
        <v>513</v>
      </c>
      <c r="I694" t="s">
        <v>514</v>
      </c>
      <c r="J694">
        <v>0.75</v>
      </c>
      <c r="K694">
        <v>0.75</v>
      </c>
      <c r="L694">
        <v>0.75</v>
      </c>
      <c r="M694">
        <v>0.75</v>
      </c>
      <c r="N694">
        <v>0.75</v>
      </c>
      <c r="O694">
        <v>0</v>
      </c>
      <c r="P694">
        <v>31</v>
      </c>
      <c r="Q694">
        <v>31</v>
      </c>
      <c r="R694">
        <v>0</v>
      </c>
      <c r="S694">
        <v>1</v>
      </c>
      <c r="T694">
        <v>0</v>
      </c>
      <c r="U694" t="s">
        <v>8</v>
      </c>
      <c r="V694" t="s">
        <v>362</v>
      </c>
      <c r="W694" t="s">
        <v>5</v>
      </c>
    </row>
    <row r="695" spans="1:23" x14ac:dyDescent="0.25">
      <c r="A695">
        <v>5550</v>
      </c>
      <c r="B695" t="s">
        <v>380</v>
      </c>
      <c r="C695">
        <v>0</v>
      </c>
      <c r="D695" t="s">
        <v>80</v>
      </c>
      <c r="E695">
        <v>1361</v>
      </c>
      <c r="F695" t="s">
        <v>81</v>
      </c>
      <c r="G695">
        <v>330967</v>
      </c>
      <c r="H695" t="s">
        <v>511</v>
      </c>
      <c r="I695" t="s">
        <v>145</v>
      </c>
      <c r="J695">
        <v>0.4</v>
      </c>
      <c r="K695">
        <v>0.4</v>
      </c>
      <c r="L695">
        <v>0.4</v>
      </c>
      <c r="M695">
        <v>0.4</v>
      </c>
      <c r="N695">
        <v>0</v>
      </c>
      <c r="O695">
        <v>0.4</v>
      </c>
      <c r="P695">
        <v>31</v>
      </c>
      <c r="Q695">
        <v>31</v>
      </c>
      <c r="R695">
        <v>31</v>
      </c>
      <c r="S695">
        <v>1</v>
      </c>
      <c r="T695">
        <v>0</v>
      </c>
      <c r="U695" t="s">
        <v>8</v>
      </c>
      <c r="V695" t="s">
        <v>362</v>
      </c>
      <c r="W695" t="s">
        <v>5</v>
      </c>
    </row>
    <row r="696" spans="1:23" x14ac:dyDescent="0.25">
      <c r="A696">
        <v>5714</v>
      </c>
      <c r="B696" t="s">
        <v>515</v>
      </c>
      <c r="C696">
        <v>0</v>
      </c>
      <c r="D696" t="s">
        <v>80</v>
      </c>
      <c r="E696">
        <v>1363</v>
      </c>
      <c r="F696" t="s">
        <v>396</v>
      </c>
      <c r="G696">
        <v>17069</v>
      </c>
      <c r="H696" t="s">
        <v>513</v>
      </c>
      <c r="I696" t="s">
        <v>514</v>
      </c>
      <c r="J696">
        <v>0.25</v>
      </c>
      <c r="K696">
        <v>0.25</v>
      </c>
      <c r="L696">
        <v>0.25</v>
      </c>
      <c r="M696">
        <v>0.25</v>
      </c>
      <c r="N696">
        <v>0.25</v>
      </c>
      <c r="O696">
        <v>0</v>
      </c>
      <c r="P696">
        <v>0</v>
      </c>
      <c r="Q696">
        <v>0</v>
      </c>
      <c r="R696">
        <v>0</v>
      </c>
      <c r="S696">
        <v>0</v>
      </c>
      <c r="T696">
        <v>0</v>
      </c>
      <c r="U696" t="s">
        <v>8</v>
      </c>
      <c r="V696" t="s">
        <v>362</v>
      </c>
      <c r="W696" t="s">
        <v>5</v>
      </c>
    </row>
    <row r="697" spans="1:23" x14ac:dyDescent="0.25">
      <c r="A697">
        <v>5734</v>
      </c>
      <c r="B697" t="s">
        <v>381</v>
      </c>
      <c r="C697">
        <v>0</v>
      </c>
      <c r="D697" t="s">
        <v>80</v>
      </c>
      <c r="E697">
        <v>1361</v>
      </c>
      <c r="F697" t="s">
        <v>81</v>
      </c>
      <c r="G697">
        <v>330967</v>
      </c>
      <c r="H697" t="s">
        <v>511</v>
      </c>
      <c r="I697" t="s">
        <v>145</v>
      </c>
      <c r="J697">
        <v>0.3</v>
      </c>
      <c r="K697">
        <v>0.3</v>
      </c>
      <c r="L697">
        <v>0.3</v>
      </c>
      <c r="M697">
        <v>0.3</v>
      </c>
      <c r="N697">
        <v>0</v>
      </c>
      <c r="O697">
        <v>0.3</v>
      </c>
      <c r="P697">
        <v>0</v>
      </c>
      <c r="Q697">
        <v>0</v>
      </c>
      <c r="R697">
        <v>0</v>
      </c>
      <c r="S697">
        <v>0</v>
      </c>
      <c r="T697">
        <v>0</v>
      </c>
      <c r="U697" t="s">
        <v>8</v>
      </c>
      <c r="V697" t="s">
        <v>362</v>
      </c>
      <c r="W697" t="s">
        <v>5</v>
      </c>
    </row>
    <row r="698" spans="1:23" x14ac:dyDescent="0.25">
      <c r="A698">
        <v>6530</v>
      </c>
      <c r="B698" t="s">
        <v>516</v>
      </c>
      <c r="C698">
        <v>0</v>
      </c>
      <c r="D698" t="s">
        <v>80</v>
      </c>
      <c r="E698">
        <v>1362</v>
      </c>
      <c r="F698" t="s">
        <v>402</v>
      </c>
      <c r="G698">
        <v>21984</v>
      </c>
      <c r="H698" t="s">
        <v>417</v>
      </c>
      <c r="I698" t="s">
        <v>112</v>
      </c>
      <c r="J698">
        <v>0.1</v>
      </c>
      <c r="K698">
        <v>0.1</v>
      </c>
      <c r="L698">
        <v>0.1</v>
      </c>
      <c r="M698">
        <v>0.1</v>
      </c>
      <c r="N698">
        <v>0.1</v>
      </c>
      <c r="O698">
        <v>0</v>
      </c>
      <c r="P698">
        <v>0</v>
      </c>
      <c r="Q698">
        <v>0</v>
      </c>
      <c r="R698">
        <v>0</v>
      </c>
      <c r="S698">
        <v>0</v>
      </c>
      <c r="T698">
        <v>0</v>
      </c>
      <c r="U698" t="s">
        <v>8</v>
      </c>
      <c r="V698" t="s">
        <v>362</v>
      </c>
      <c r="W698" t="s">
        <v>5</v>
      </c>
    </row>
    <row r="699" spans="1:23" x14ac:dyDescent="0.25">
      <c r="A699">
        <v>7350</v>
      </c>
      <c r="B699" t="s">
        <v>518</v>
      </c>
      <c r="C699">
        <v>0</v>
      </c>
      <c r="D699" t="s">
        <v>80</v>
      </c>
      <c r="E699">
        <v>1423</v>
      </c>
      <c r="F699" t="s">
        <v>76</v>
      </c>
      <c r="G699">
        <v>339021</v>
      </c>
      <c r="H699" t="s">
        <v>519</v>
      </c>
      <c r="I699" t="s">
        <v>240</v>
      </c>
      <c r="J699">
        <v>0.05</v>
      </c>
      <c r="K699">
        <v>0.05</v>
      </c>
      <c r="L699">
        <v>0.05</v>
      </c>
      <c r="M699">
        <v>0.05</v>
      </c>
      <c r="N699">
        <v>0.05</v>
      </c>
      <c r="O699">
        <v>0</v>
      </c>
      <c r="P699">
        <v>0</v>
      </c>
      <c r="Q699">
        <v>0</v>
      </c>
      <c r="R699">
        <v>0</v>
      </c>
      <c r="S699">
        <v>0</v>
      </c>
      <c r="T699">
        <v>0</v>
      </c>
      <c r="U699" t="s">
        <v>8</v>
      </c>
      <c r="V699" t="s">
        <v>362</v>
      </c>
      <c r="W699" t="s">
        <v>5</v>
      </c>
    </row>
    <row r="700" spans="1:23" x14ac:dyDescent="0.25">
      <c r="A700">
        <v>7530</v>
      </c>
      <c r="B700" t="s">
        <v>520</v>
      </c>
      <c r="C700">
        <v>0</v>
      </c>
      <c r="D700" t="s">
        <v>80</v>
      </c>
      <c r="E700">
        <v>1423</v>
      </c>
      <c r="F700" t="s">
        <v>76</v>
      </c>
      <c r="G700">
        <v>339021</v>
      </c>
      <c r="H700" t="s">
        <v>519</v>
      </c>
      <c r="I700" t="s">
        <v>240</v>
      </c>
      <c r="J700">
        <v>0.9</v>
      </c>
      <c r="K700">
        <v>0.9</v>
      </c>
      <c r="L700">
        <v>0.9</v>
      </c>
      <c r="M700">
        <v>0.9</v>
      </c>
      <c r="N700">
        <v>0.9</v>
      </c>
      <c r="O700">
        <v>0</v>
      </c>
      <c r="P700">
        <v>31</v>
      </c>
      <c r="Q700">
        <v>31</v>
      </c>
      <c r="R700">
        <v>0</v>
      </c>
      <c r="S700">
        <v>1</v>
      </c>
      <c r="T700">
        <v>0</v>
      </c>
      <c r="U700" t="s">
        <v>8</v>
      </c>
      <c r="V700" t="s">
        <v>362</v>
      </c>
      <c r="W700" t="s">
        <v>5</v>
      </c>
    </row>
    <row r="701" spans="1:23" x14ac:dyDescent="0.25">
      <c r="A701">
        <v>7914</v>
      </c>
      <c r="B701" t="s">
        <v>521</v>
      </c>
      <c r="C701">
        <v>0</v>
      </c>
      <c r="D701" t="s">
        <v>80</v>
      </c>
      <c r="E701">
        <v>1423</v>
      </c>
      <c r="F701" t="s">
        <v>76</v>
      </c>
      <c r="G701">
        <v>339021</v>
      </c>
      <c r="H701" t="s">
        <v>519</v>
      </c>
      <c r="I701" t="s">
        <v>240</v>
      </c>
      <c r="J701">
        <v>0.05</v>
      </c>
      <c r="K701">
        <v>0.05</v>
      </c>
      <c r="L701">
        <v>0.05</v>
      </c>
      <c r="M701">
        <v>0.05</v>
      </c>
      <c r="N701">
        <v>0.05</v>
      </c>
      <c r="O701">
        <v>0</v>
      </c>
      <c r="P701">
        <v>0</v>
      </c>
      <c r="Q701">
        <v>0</v>
      </c>
      <c r="R701">
        <v>0</v>
      </c>
      <c r="S701">
        <v>0</v>
      </c>
      <c r="T701">
        <v>0</v>
      </c>
      <c r="U701" t="s">
        <v>8</v>
      </c>
      <c r="V701" t="s">
        <v>362</v>
      </c>
      <c r="W701" t="s">
        <v>5</v>
      </c>
    </row>
    <row r="702" spans="1:23" x14ac:dyDescent="0.25">
      <c r="A702">
        <v>203</v>
      </c>
      <c r="B702" t="s">
        <v>407</v>
      </c>
      <c r="C702">
        <v>0</v>
      </c>
      <c r="D702" t="s">
        <v>80</v>
      </c>
      <c r="E702">
        <v>1001</v>
      </c>
      <c r="F702" t="s">
        <v>206</v>
      </c>
      <c r="G702">
        <v>15755</v>
      </c>
      <c r="H702" t="s">
        <v>523</v>
      </c>
      <c r="I702" t="s">
        <v>775</v>
      </c>
      <c r="J702">
        <v>1</v>
      </c>
      <c r="K702">
        <v>1</v>
      </c>
      <c r="L702">
        <v>1</v>
      </c>
      <c r="M702">
        <v>1</v>
      </c>
      <c r="N702">
        <v>1</v>
      </c>
      <c r="O702">
        <v>0</v>
      </c>
      <c r="P702">
        <v>31</v>
      </c>
      <c r="Q702">
        <v>31</v>
      </c>
      <c r="R702">
        <v>0</v>
      </c>
      <c r="S702">
        <v>1</v>
      </c>
      <c r="T702">
        <v>0</v>
      </c>
      <c r="U702" t="s">
        <v>9</v>
      </c>
      <c r="V702" t="s">
        <v>362</v>
      </c>
      <c r="W702" t="s">
        <v>5</v>
      </c>
    </row>
    <row r="703" spans="1:23" x14ac:dyDescent="0.25">
      <c r="A703">
        <v>221</v>
      </c>
      <c r="B703" t="s">
        <v>359</v>
      </c>
      <c r="C703">
        <v>0</v>
      </c>
      <c r="D703" t="s">
        <v>80</v>
      </c>
      <c r="E703">
        <v>1801</v>
      </c>
      <c r="F703" t="s">
        <v>123</v>
      </c>
      <c r="G703">
        <v>21601</v>
      </c>
      <c r="H703" t="s">
        <v>804</v>
      </c>
      <c r="I703" t="s">
        <v>805</v>
      </c>
      <c r="J703">
        <v>0.9</v>
      </c>
      <c r="K703">
        <v>0.9</v>
      </c>
      <c r="L703">
        <v>0.9</v>
      </c>
      <c r="M703">
        <v>0.9</v>
      </c>
      <c r="N703">
        <v>0.9</v>
      </c>
      <c r="O703">
        <v>0</v>
      </c>
      <c r="P703">
        <v>31</v>
      </c>
      <c r="Q703">
        <v>31</v>
      </c>
      <c r="R703">
        <v>0</v>
      </c>
      <c r="S703">
        <v>1</v>
      </c>
      <c r="T703">
        <v>0</v>
      </c>
      <c r="U703" t="s">
        <v>9</v>
      </c>
      <c r="V703" t="s">
        <v>362</v>
      </c>
      <c r="W703" t="s">
        <v>5</v>
      </c>
    </row>
    <row r="704" spans="1:23" x14ac:dyDescent="0.25">
      <c r="A704">
        <v>221</v>
      </c>
      <c r="B704" t="s">
        <v>359</v>
      </c>
      <c r="C704">
        <v>0</v>
      </c>
      <c r="D704" t="s">
        <v>80</v>
      </c>
      <c r="E704" t="s">
        <v>126</v>
      </c>
      <c r="F704" t="s">
        <v>127</v>
      </c>
      <c r="G704">
        <v>333433</v>
      </c>
      <c r="H704" t="s">
        <v>802</v>
      </c>
      <c r="I704" t="s">
        <v>334</v>
      </c>
      <c r="J704">
        <v>1</v>
      </c>
      <c r="K704">
        <v>1</v>
      </c>
      <c r="L704">
        <v>1</v>
      </c>
      <c r="M704">
        <v>1</v>
      </c>
      <c r="N704">
        <v>1</v>
      </c>
      <c r="O704">
        <v>0</v>
      </c>
      <c r="P704">
        <v>31</v>
      </c>
      <c r="Q704">
        <v>31</v>
      </c>
      <c r="R704">
        <v>0</v>
      </c>
      <c r="S704">
        <v>1</v>
      </c>
      <c r="T704">
        <v>0</v>
      </c>
      <c r="U704" t="s">
        <v>9</v>
      </c>
      <c r="V704" t="s">
        <v>362</v>
      </c>
      <c r="W704" t="s">
        <v>5</v>
      </c>
    </row>
    <row r="705" spans="1:23" x14ac:dyDescent="0.25">
      <c r="A705">
        <v>221</v>
      </c>
      <c r="B705" t="s">
        <v>359</v>
      </c>
      <c r="C705">
        <v>0</v>
      </c>
      <c r="D705" t="s">
        <v>80</v>
      </c>
      <c r="E705" t="s">
        <v>130</v>
      </c>
      <c r="F705" t="s">
        <v>131</v>
      </c>
      <c r="G705">
        <v>12531</v>
      </c>
      <c r="H705" t="s">
        <v>806</v>
      </c>
      <c r="I705" t="s">
        <v>807</v>
      </c>
      <c r="J705">
        <v>0.9</v>
      </c>
      <c r="K705">
        <v>0.9</v>
      </c>
      <c r="L705">
        <v>0.9</v>
      </c>
      <c r="M705">
        <v>0.9</v>
      </c>
      <c r="N705">
        <v>0.9</v>
      </c>
      <c r="O705">
        <v>0</v>
      </c>
      <c r="P705">
        <v>31</v>
      </c>
      <c r="Q705">
        <v>31</v>
      </c>
      <c r="R705">
        <v>0</v>
      </c>
      <c r="S705">
        <v>1</v>
      </c>
      <c r="T705">
        <v>0</v>
      </c>
      <c r="U705" t="s">
        <v>9</v>
      </c>
      <c r="V705" t="s">
        <v>362</v>
      </c>
      <c r="W705" t="s">
        <v>5</v>
      </c>
    </row>
    <row r="706" spans="1:23" x14ac:dyDescent="0.25">
      <c r="A706">
        <v>221</v>
      </c>
      <c r="B706" t="s">
        <v>359</v>
      </c>
      <c r="C706">
        <v>0</v>
      </c>
      <c r="D706" t="s">
        <v>80</v>
      </c>
      <c r="E706" t="s">
        <v>130</v>
      </c>
      <c r="F706" t="s">
        <v>131</v>
      </c>
      <c r="G706">
        <v>21612</v>
      </c>
      <c r="H706" t="s">
        <v>808</v>
      </c>
      <c r="I706" t="s">
        <v>274</v>
      </c>
      <c r="J706">
        <v>0.9</v>
      </c>
      <c r="K706">
        <v>0.9</v>
      </c>
      <c r="L706">
        <v>0.9</v>
      </c>
      <c r="M706">
        <v>0.9</v>
      </c>
      <c r="N706">
        <v>0.9</v>
      </c>
      <c r="O706">
        <v>0</v>
      </c>
      <c r="P706">
        <v>31</v>
      </c>
      <c r="Q706">
        <v>31</v>
      </c>
      <c r="R706">
        <v>0</v>
      </c>
      <c r="S706">
        <v>1</v>
      </c>
      <c r="T706">
        <v>0</v>
      </c>
      <c r="U706" t="s">
        <v>9</v>
      </c>
      <c r="V706" t="s">
        <v>362</v>
      </c>
      <c r="W706" t="s">
        <v>5</v>
      </c>
    </row>
    <row r="707" spans="1:23" x14ac:dyDescent="0.25">
      <c r="A707">
        <v>221</v>
      </c>
      <c r="B707" t="s">
        <v>359</v>
      </c>
      <c r="C707">
        <v>0</v>
      </c>
      <c r="D707" t="s">
        <v>80</v>
      </c>
      <c r="E707" t="s">
        <v>130</v>
      </c>
      <c r="F707" t="s">
        <v>131</v>
      </c>
      <c r="G707">
        <v>335428</v>
      </c>
      <c r="H707" t="s">
        <v>809</v>
      </c>
      <c r="I707" t="s">
        <v>810</v>
      </c>
      <c r="J707">
        <v>0.9</v>
      </c>
      <c r="K707">
        <v>0.9</v>
      </c>
      <c r="L707">
        <v>0.9</v>
      </c>
      <c r="M707">
        <v>0.9</v>
      </c>
      <c r="N707">
        <v>0.9</v>
      </c>
      <c r="O707">
        <v>0</v>
      </c>
      <c r="P707">
        <v>31</v>
      </c>
      <c r="Q707">
        <v>31</v>
      </c>
      <c r="R707">
        <v>0</v>
      </c>
      <c r="S707">
        <v>1</v>
      </c>
      <c r="T707">
        <v>0</v>
      </c>
      <c r="U707" t="s">
        <v>9</v>
      </c>
      <c r="V707" t="s">
        <v>362</v>
      </c>
      <c r="W707" t="s">
        <v>5</v>
      </c>
    </row>
    <row r="708" spans="1:23" x14ac:dyDescent="0.25">
      <c r="A708">
        <v>221</v>
      </c>
      <c r="B708" t="s">
        <v>359</v>
      </c>
      <c r="C708">
        <v>0</v>
      </c>
      <c r="D708" t="s">
        <v>80</v>
      </c>
      <c r="E708" t="s">
        <v>109</v>
      </c>
      <c r="F708" t="s">
        <v>110</v>
      </c>
      <c r="G708">
        <v>335789</v>
      </c>
      <c r="H708" t="s">
        <v>811</v>
      </c>
      <c r="I708" t="s">
        <v>211</v>
      </c>
      <c r="J708">
        <v>0.72</v>
      </c>
      <c r="K708">
        <v>0.77100000000000002</v>
      </c>
      <c r="L708">
        <v>0.72</v>
      </c>
      <c r="M708">
        <v>0.77100000000000002</v>
      </c>
      <c r="N708">
        <v>0.72</v>
      </c>
      <c r="O708">
        <v>0</v>
      </c>
      <c r="P708">
        <v>31</v>
      </c>
      <c r="Q708">
        <v>31</v>
      </c>
      <c r="R708">
        <v>0</v>
      </c>
      <c r="S708">
        <v>1</v>
      </c>
      <c r="T708">
        <v>0</v>
      </c>
      <c r="U708" t="s">
        <v>9</v>
      </c>
      <c r="V708" t="s">
        <v>362</v>
      </c>
      <c r="W708" t="s">
        <v>5</v>
      </c>
    </row>
    <row r="709" spans="1:23" x14ac:dyDescent="0.25">
      <c r="A709">
        <v>221</v>
      </c>
      <c r="B709" t="s">
        <v>359</v>
      </c>
      <c r="C709">
        <v>0</v>
      </c>
      <c r="D709" t="s">
        <v>80</v>
      </c>
      <c r="E709" t="s">
        <v>793</v>
      </c>
      <c r="F709" t="s">
        <v>794</v>
      </c>
      <c r="G709">
        <v>29013</v>
      </c>
      <c r="H709" t="s">
        <v>812</v>
      </c>
      <c r="I709" t="s">
        <v>813</v>
      </c>
      <c r="J709">
        <v>0.9</v>
      </c>
      <c r="K709">
        <v>0.9</v>
      </c>
      <c r="L709">
        <v>0.9</v>
      </c>
      <c r="M709">
        <v>0.9</v>
      </c>
      <c r="N709">
        <v>0.9</v>
      </c>
      <c r="O709">
        <v>0</v>
      </c>
      <c r="P709">
        <v>31</v>
      </c>
      <c r="Q709">
        <v>31</v>
      </c>
      <c r="R709">
        <v>0</v>
      </c>
      <c r="S709">
        <v>1</v>
      </c>
      <c r="T709">
        <v>0</v>
      </c>
      <c r="U709" t="s">
        <v>9</v>
      </c>
      <c r="V709" t="s">
        <v>362</v>
      </c>
      <c r="W709" t="s">
        <v>5</v>
      </c>
    </row>
    <row r="710" spans="1:23" x14ac:dyDescent="0.25">
      <c r="A710">
        <v>221</v>
      </c>
      <c r="B710" t="s">
        <v>359</v>
      </c>
      <c r="C710">
        <v>0</v>
      </c>
      <c r="D710" t="s">
        <v>80</v>
      </c>
      <c r="E710" t="s">
        <v>793</v>
      </c>
      <c r="F710" t="s">
        <v>794</v>
      </c>
      <c r="G710">
        <v>30373</v>
      </c>
      <c r="H710" t="s">
        <v>814</v>
      </c>
      <c r="I710" t="s">
        <v>815</v>
      </c>
      <c r="J710">
        <v>0.9</v>
      </c>
      <c r="K710">
        <v>0.9</v>
      </c>
      <c r="L710">
        <v>0.9</v>
      </c>
      <c r="M710">
        <v>0.9</v>
      </c>
      <c r="N710">
        <v>0.9</v>
      </c>
      <c r="O710">
        <v>0</v>
      </c>
      <c r="P710">
        <v>31</v>
      </c>
      <c r="Q710">
        <v>31</v>
      </c>
      <c r="R710">
        <v>0</v>
      </c>
      <c r="S710">
        <v>1</v>
      </c>
      <c r="T710">
        <v>0</v>
      </c>
      <c r="U710" t="s">
        <v>9</v>
      </c>
      <c r="V710" t="s">
        <v>362</v>
      </c>
      <c r="W710" t="s">
        <v>5</v>
      </c>
    </row>
    <row r="711" spans="1:23" x14ac:dyDescent="0.25">
      <c r="A711">
        <v>221</v>
      </c>
      <c r="B711" t="s">
        <v>359</v>
      </c>
      <c r="C711">
        <v>0</v>
      </c>
      <c r="D711" t="s">
        <v>80</v>
      </c>
      <c r="E711">
        <v>6012</v>
      </c>
      <c r="F711" t="s">
        <v>101</v>
      </c>
      <c r="G711">
        <v>32426</v>
      </c>
      <c r="H711" t="s">
        <v>816</v>
      </c>
      <c r="I711" t="s">
        <v>112</v>
      </c>
      <c r="J711">
        <v>0.6</v>
      </c>
      <c r="K711">
        <v>0.6</v>
      </c>
      <c r="L711">
        <v>0.6</v>
      </c>
      <c r="M711">
        <v>0.6</v>
      </c>
      <c r="N711">
        <v>0.6</v>
      </c>
      <c r="O711">
        <v>0</v>
      </c>
      <c r="P711">
        <v>31</v>
      </c>
      <c r="Q711">
        <v>31</v>
      </c>
      <c r="R711">
        <v>0</v>
      </c>
      <c r="S711">
        <v>1</v>
      </c>
      <c r="T711">
        <v>0</v>
      </c>
      <c r="U711" t="s">
        <v>9</v>
      </c>
      <c r="V711" t="s">
        <v>362</v>
      </c>
      <c r="W711" t="s">
        <v>5</v>
      </c>
    </row>
    <row r="712" spans="1:23" x14ac:dyDescent="0.25">
      <c r="A712">
        <v>221</v>
      </c>
      <c r="B712" t="s">
        <v>359</v>
      </c>
      <c r="C712">
        <v>0</v>
      </c>
      <c r="D712" t="s">
        <v>80</v>
      </c>
      <c r="E712">
        <v>6012</v>
      </c>
      <c r="F712" t="s">
        <v>101</v>
      </c>
      <c r="G712">
        <v>336329</v>
      </c>
      <c r="H712" t="s">
        <v>198</v>
      </c>
      <c r="I712" t="s">
        <v>199</v>
      </c>
      <c r="J712">
        <v>0.2</v>
      </c>
      <c r="K712">
        <v>0.214</v>
      </c>
      <c r="L712">
        <v>0.2</v>
      </c>
      <c r="M712">
        <v>0.214</v>
      </c>
      <c r="N712">
        <v>0.19400000000000001</v>
      </c>
      <c r="O712">
        <v>6.0000000000000001E-3</v>
      </c>
      <c r="P712">
        <v>0</v>
      </c>
      <c r="Q712">
        <v>0</v>
      </c>
      <c r="R712">
        <v>0</v>
      </c>
      <c r="S712">
        <v>0</v>
      </c>
      <c r="T712">
        <v>0</v>
      </c>
      <c r="U712" t="s">
        <v>9</v>
      </c>
      <c r="V712" t="s">
        <v>362</v>
      </c>
      <c r="W712" t="s">
        <v>5</v>
      </c>
    </row>
    <row r="713" spans="1:23" x14ac:dyDescent="0.25">
      <c r="A713">
        <v>221</v>
      </c>
      <c r="B713" t="s">
        <v>359</v>
      </c>
      <c r="C713">
        <v>0</v>
      </c>
      <c r="D713" t="s">
        <v>80</v>
      </c>
      <c r="E713">
        <v>6012</v>
      </c>
      <c r="F713" t="s">
        <v>101</v>
      </c>
      <c r="G713">
        <v>340643</v>
      </c>
      <c r="H713" t="s">
        <v>256</v>
      </c>
      <c r="I713" t="s">
        <v>257</v>
      </c>
      <c r="J713">
        <v>0.5</v>
      </c>
      <c r="K713">
        <v>0.5</v>
      </c>
      <c r="L713">
        <v>0.5</v>
      </c>
      <c r="M713">
        <v>0.5</v>
      </c>
      <c r="N713">
        <v>0.5</v>
      </c>
      <c r="O713">
        <v>0</v>
      </c>
      <c r="P713">
        <v>0</v>
      </c>
      <c r="Q713">
        <v>0</v>
      </c>
      <c r="R713">
        <v>0</v>
      </c>
      <c r="S713">
        <v>0</v>
      </c>
      <c r="T713">
        <v>0</v>
      </c>
      <c r="U713" t="s">
        <v>9</v>
      </c>
      <c r="V713" t="s">
        <v>362</v>
      </c>
      <c r="W713" t="s">
        <v>5</v>
      </c>
    </row>
    <row r="714" spans="1:23" x14ac:dyDescent="0.25">
      <c r="A714">
        <v>221</v>
      </c>
      <c r="B714" t="s">
        <v>359</v>
      </c>
      <c r="C714">
        <v>0</v>
      </c>
      <c r="D714" t="s">
        <v>80</v>
      </c>
      <c r="E714">
        <v>6013</v>
      </c>
      <c r="F714" t="s">
        <v>172</v>
      </c>
      <c r="G714">
        <v>27696</v>
      </c>
      <c r="H714" t="s">
        <v>817</v>
      </c>
      <c r="I714" t="s">
        <v>125</v>
      </c>
      <c r="J714">
        <v>0.5</v>
      </c>
      <c r="K714">
        <v>0.5</v>
      </c>
      <c r="L714">
        <v>0.5</v>
      </c>
      <c r="M714">
        <v>0.5</v>
      </c>
      <c r="N714">
        <v>0.5</v>
      </c>
      <c r="O714">
        <v>0</v>
      </c>
      <c r="P714">
        <v>31</v>
      </c>
      <c r="Q714">
        <v>31</v>
      </c>
      <c r="R714">
        <v>0</v>
      </c>
      <c r="S714">
        <v>1</v>
      </c>
      <c r="T714">
        <v>0</v>
      </c>
      <c r="U714" t="s">
        <v>9</v>
      </c>
      <c r="V714" t="s">
        <v>362</v>
      </c>
      <c r="W714" t="s">
        <v>5</v>
      </c>
    </row>
    <row r="715" spans="1:23" x14ac:dyDescent="0.25">
      <c r="A715">
        <v>221</v>
      </c>
      <c r="B715" t="s">
        <v>359</v>
      </c>
      <c r="C715">
        <v>0</v>
      </c>
      <c r="D715" t="s">
        <v>80</v>
      </c>
      <c r="E715">
        <v>6013</v>
      </c>
      <c r="F715" t="s">
        <v>172</v>
      </c>
      <c r="G715">
        <v>32539</v>
      </c>
      <c r="H715" t="s">
        <v>173</v>
      </c>
      <c r="I715" t="s">
        <v>174</v>
      </c>
      <c r="J715">
        <v>0.6</v>
      </c>
      <c r="K715">
        <v>0.6</v>
      </c>
      <c r="L715">
        <v>0.6</v>
      </c>
      <c r="M715">
        <v>0.6</v>
      </c>
      <c r="N715">
        <v>0.6</v>
      </c>
      <c r="O715">
        <v>0</v>
      </c>
      <c r="P715">
        <v>0</v>
      </c>
      <c r="Q715">
        <v>0</v>
      </c>
      <c r="R715">
        <v>0</v>
      </c>
      <c r="S715">
        <v>0</v>
      </c>
      <c r="T715">
        <v>0</v>
      </c>
      <c r="U715" t="s">
        <v>9</v>
      </c>
      <c r="V715" t="s">
        <v>362</v>
      </c>
      <c r="W715" t="s">
        <v>5</v>
      </c>
    </row>
    <row r="716" spans="1:23" x14ac:dyDescent="0.25">
      <c r="A716">
        <v>221</v>
      </c>
      <c r="B716" t="s">
        <v>359</v>
      </c>
      <c r="C716">
        <v>12</v>
      </c>
      <c r="D716" t="s">
        <v>88</v>
      </c>
      <c r="E716" t="s">
        <v>109</v>
      </c>
      <c r="F716" t="s">
        <v>110</v>
      </c>
      <c r="G716">
        <v>337220</v>
      </c>
      <c r="H716" t="s">
        <v>818</v>
      </c>
      <c r="I716" t="s">
        <v>770</v>
      </c>
      <c r="J716">
        <v>1</v>
      </c>
      <c r="K716">
        <v>1</v>
      </c>
      <c r="L716">
        <v>1</v>
      </c>
      <c r="M716">
        <v>1</v>
      </c>
      <c r="N716">
        <v>0.83899999999999997</v>
      </c>
      <c r="O716">
        <v>0.161</v>
      </c>
      <c r="P716">
        <v>31</v>
      </c>
      <c r="Q716">
        <v>31</v>
      </c>
      <c r="R716">
        <v>5</v>
      </c>
      <c r="S716">
        <v>1</v>
      </c>
      <c r="T716">
        <v>0</v>
      </c>
      <c r="U716" t="s">
        <v>9</v>
      </c>
      <c r="V716" t="s">
        <v>362</v>
      </c>
      <c r="W716" t="s">
        <v>5</v>
      </c>
    </row>
    <row r="717" spans="1:23" x14ac:dyDescent="0.25">
      <c r="A717">
        <v>221</v>
      </c>
      <c r="B717" t="s">
        <v>359</v>
      </c>
      <c r="C717">
        <v>12</v>
      </c>
      <c r="D717" t="s">
        <v>88</v>
      </c>
      <c r="E717">
        <v>6012</v>
      </c>
      <c r="F717" t="s">
        <v>101</v>
      </c>
      <c r="G717">
        <v>345104</v>
      </c>
      <c r="H717" t="s">
        <v>819</v>
      </c>
      <c r="I717" t="s">
        <v>660</v>
      </c>
      <c r="J717">
        <v>0.5</v>
      </c>
      <c r="K717">
        <v>0.5</v>
      </c>
      <c r="L717">
        <v>0.5</v>
      </c>
      <c r="M717">
        <v>0.5</v>
      </c>
      <c r="N717">
        <v>0.5</v>
      </c>
      <c r="O717">
        <v>0</v>
      </c>
      <c r="P717">
        <v>31</v>
      </c>
      <c r="Q717">
        <v>31</v>
      </c>
      <c r="R717">
        <v>0</v>
      </c>
      <c r="S717">
        <v>1</v>
      </c>
      <c r="T717">
        <v>0</v>
      </c>
      <c r="U717" t="s">
        <v>9</v>
      </c>
      <c r="V717" t="s">
        <v>362</v>
      </c>
      <c r="W717" t="s">
        <v>5</v>
      </c>
    </row>
    <row r="718" spans="1:23" x14ac:dyDescent="0.25">
      <c r="A718">
        <v>221</v>
      </c>
      <c r="B718" t="s">
        <v>359</v>
      </c>
      <c r="C718">
        <v>12</v>
      </c>
      <c r="D718" t="s">
        <v>88</v>
      </c>
      <c r="E718">
        <v>6012</v>
      </c>
      <c r="F718" t="s">
        <v>101</v>
      </c>
      <c r="G718">
        <v>345750</v>
      </c>
      <c r="H718" t="s">
        <v>820</v>
      </c>
      <c r="I718" t="s">
        <v>821</v>
      </c>
      <c r="J718">
        <v>0.5</v>
      </c>
      <c r="K718">
        <v>0.5</v>
      </c>
      <c r="L718">
        <v>0.5</v>
      </c>
      <c r="M718">
        <v>0.5</v>
      </c>
      <c r="N718">
        <v>0.5</v>
      </c>
      <c r="O718">
        <v>0</v>
      </c>
      <c r="P718">
        <v>0</v>
      </c>
      <c r="Q718">
        <v>0</v>
      </c>
      <c r="R718">
        <v>0</v>
      </c>
      <c r="S718">
        <v>0</v>
      </c>
      <c r="T718">
        <v>0</v>
      </c>
      <c r="U718" t="s">
        <v>9</v>
      </c>
      <c r="V718" t="s">
        <v>362</v>
      </c>
      <c r="W718" t="s">
        <v>5</v>
      </c>
    </row>
    <row r="719" spans="1:23" x14ac:dyDescent="0.25">
      <c r="A719">
        <v>305</v>
      </c>
      <c r="B719" t="s">
        <v>979</v>
      </c>
      <c r="C719">
        <v>0</v>
      </c>
      <c r="D719" t="s">
        <v>80</v>
      </c>
      <c r="E719" t="s">
        <v>130</v>
      </c>
      <c r="F719" t="s">
        <v>131</v>
      </c>
      <c r="G719">
        <v>342004</v>
      </c>
      <c r="H719" t="s">
        <v>980</v>
      </c>
      <c r="I719" t="s">
        <v>981</v>
      </c>
      <c r="J719">
        <v>0.8</v>
      </c>
      <c r="K719">
        <v>0.85699999999999998</v>
      </c>
      <c r="L719">
        <v>0.8</v>
      </c>
      <c r="M719">
        <v>0.85699999999999998</v>
      </c>
      <c r="N719">
        <v>0.8</v>
      </c>
      <c r="O719">
        <v>0</v>
      </c>
      <c r="P719">
        <v>31</v>
      </c>
      <c r="Q719">
        <v>31</v>
      </c>
      <c r="R719">
        <v>0</v>
      </c>
      <c r="S719">
        <v>1</v>
      </c>
      <c r="T719">
        <v>0</v>
      </c>
      <c r="U719" t="s">
        <v>9</v>
      </c>
      <c r="V719" t="s">
        <v>362</v>
      </c>
      <c r="W719" t="s">
        <v>5</v>
      </c>
    </row>
    <row r="720" spans="1:23" x14ac:dyDescent="0.25">
      <c r="A720">
        <v>305</v>
      </c>
      <c r="B720" t="s">
        <v>979</v>
      </c>
      <c r="C720">
        <v>0</v>
      </c>
      <c r="D720" t="s">
        <v>80</v>
      </c>
      <c r="E720" t="s">
        <v>130</v>
      </c>
      <c r="F720" t="s">
        <v>131</v>
      </c>
      <c r="G720">
        <v>342060</v>
      </c>
      <c r="H720" t="s">
        <v>818</v>
      </c>
      <c r="I720" t="s">
        <v>215</v>
      </c>
      <c r="J720">
        <v>1</v>
      </c>
      <c r="K720">
        <v>1</v>
      </c>
      <c r="L720">
        <v>1</v>
      </c>
      <c r="M720">
        <v>1</v>
      </c>
      <c r="N720">
        <v>1</v>
      </c>
      <c r="O720">
        <v>0</v>
      </c>
      <c r="P720">
        <v>31</v>
      </c>
      <c r="Q720">
        <v>31</v>
      </c>
      <c r="R720">
        <v>0</v>
      </c>
      <c r="S720">
        <v>1</v>
      </c>
      <c r="T720">
        <v>0</v>
      </c>
      <c r="U720" t="s">
        <v>9</v>
      </c>
      <c r="V720" t="s">
        <v>362</v>
      </c>
      <c r="W720" t="s">
        <v>5</v>
      </c>
    </row>
    <row r="721" spans="1:23" x14ac:dyDescent="0.25">
      <c r="A721">
        <v>305</v>
      </c>
      <c r="B721" t="s">
        <v>979</v>
      </c>
      <c r="C721">
        <v>0</v>
      </c>
      <c r="D721" t="s">
        <v>80</v>
      </c>
      <c r="E721" t="s">
        <v>109</v>
      </c>
      <c r="F721" t="s">
        <v>110</v>
      </c>
      <c r="G721">
        <v>342059</v>
      </c>
      <c r="H721" t="s">
        <v>982</v>
      </c>
      <c r="I721" t="s">
        <v>122</v>
      </c>
      <c r="J721">
        <v>1</v>
      </c>
      <c r="K721">
        <v>1</v>
      </c>
      <c r="L721">
        <v>1</v>
      </c>
      <c r="M721">
        <v>1</v>
      </c>
      <c r="N721">
        <v>1</v>
      </c>
      <c r="O721">
        <v>0</v>
      </c>
      <c r="P721">
        <v>31</v>
      </c>
      <c r="Q721">
        <v>31</v>
      </c>
      <c r="R721">
        <v>0</v>
      </c>
      <c r="S721">
        <v>1</v>
      </c>
      <c r="T721">
        <v>0</v>
      </c>
      <c r="U721" t="s">
        <v>9</v>
      </c>
      <c r="V721" t="s">
        <v>362</v>
      </c>
      <c r="W721" t="s">
        <v>5</v>
      </c>
    </row>
    <row r="722" spans="1:23" x14ac:dyDescent="0.25">
      <c r="A722">
        <v>305</v>
      </c>
      <c r="B722" t="s">
        <v>979</v>
      </c>
      <c r="C722">
        <v>0</v>
      </c>
      <c r="D722" t="s">
        <v>80</v>
      </c>
      <c r="E722" t="s">
        <v>109</v>
      </c>
      <c r="F722" t="s">
        <v>110</v>
      </c>
      <c r="G722">
        <v>342922</v>
      </c>
      <c r="H722" t="s">
        <v>200</v>
      </c>
      <c r="I722" t="s">
        <v>201</v>
      </c>
      <c r="J722">
        <v>0.2</v>
      </c>
      <c r="K722">
        <v>0.2</v>
      </c>
      <c r="L722">
        <v>0.2</v>
      </c>
      <c r="M722">
        <v>0.2</v>
      </c>
      <c r="N722">
        <v>0.2</v>
      </c>
      <c r="O722">
        <v>0</v>
      </c>
      <c r="P722">
        <v>0</v>
      </c>
      <c r="Q722">
        <v>0</v>
      </c>
      <c r="R722">
        <v>0</v>
      </c>
      <c r="S722">
        <v>0</v>
      </c>
      <c r="T722">
        <v>0</v>
      </c>
      <c r="U722" t="s">
        <v>9</v>
      </c>
      <c r="V722" t="s">
        <v>362</v>
      </c>
      <c r="W722" t="s">
        <v>5</v>
      </c>
    </row>
    <row r="723" spans="1:23" x14ac:dyDescent="0.25">
      <c r="A723">
        <v>305</v>
      </c>
      <c r="B723" t="s">
        <v>979</v>
      </c>
      <c r="C723">
        <v>0</v>
      </c>
      <c r="D723" t="s">
        <v>80</v>
      </c>
      <c r="E723" t="s">
        <v>109</v>
      </c>
      <c r="F723" t="s">
        <v>110</v>
      </c>
      <c r="G723">
        <v>344043</v>
      </c>
      <c r="H723" t="s">
        <v>331</v>
      </c>
      <c r="I723" t="s">
        <v>395</v>
      </c>
      <c r="J723">
        <v>1</v>
      </c>
      <c r="K723">
        <v>1</v>
      </c>
      <c r="L723">
        <v>1</v>
      </c>
      <c r="M723">
        <v>1</v>
      </c>
      <c r="N723">
        <v>1</v>
      </c>
      <c r="O723">
        <v>0</v>
      </c>
      <c r="P723">
        <v>31</v>
      </c>
      <c r="Q723">
        <v>31</v>
      </c>
      <c r="R723">
        <v>0</v>
      </c>
      <c r="S723">
        <v>1</v>
      </c>
      <c r="T723">
        <v>0</v>
      </c>
      <c r="U723" t="s">
        <v>9</v>
      </c>
      <c r="V723" t="s">
        <v>362</v>
      </c>
      <c r="W723" t="s">
        <v>5</v>
      </c>
    </row>
    <row r="724" spans="1:23" x14ac:dyDescent="0.25">
      <c r="A724">
        <v>313</v>
      </c>
      <c r="B724" t="s">
        <v>619</v>
      </c>
      <c r="C724">
        <v>0</v>
      </c>
      <c r="D724" t="s">
        <v>80</v>
      </c>
      <c r="E724">
        <v>6013</v>
      </c>
      <c r="F724" t="s">
        <v>172</v>
      </c>
      <c r="G724">
        <v>29669</v>
      </c>
      <c r="H724" t="s">
        <v>192</v>
      </c>
      <c r="I724" t="s">
        <v>193</v>
      </c>
      <c r="J724">
        <v>0.5</v>
      </c>
      <c r="K724">
        <v>0.5</v>
      </c>
      <c r="L724">
        <v>0.5</v>
      </c>
      <c r="M724">
        <v>0.5</v>
      </c>
      <c r="N724">
        <v>0.5</v>
      </c>
      <c r="O724">
        <v>0</v>
      </c>
      <c r="P724">
        <v>0</v>
      </c>
      <c r="Q724">
        <v>0</v>
      </c>
      <c r="R724">
        <v>0</v>
      </c>
      <c r="S724">
        <v>0</v>
      </c>
      <c r="T724">
        <v>0</v>
      </c>
      <c r="U724" t="s">
        <v>9</v>
      </c>
      <c r="V724" t="s">
        <v>362</v>
      </c>
      <c r="W724" t="s">
        <v>5</v>
      </c>
    </row>
    <row r="725" spans="1:23" x14ac:dyDescent="0.25">
      <c r="A725">
        <v>324</v>
      </c>
      <c r="B725" t="s">
        <v>622</v>
      </c>
      <c r="C725">
        <v>0</v>
      </c>
      <c r="D725" t="s">
        <v>80</v>
      </c>
      <c r="E725">
        <v>1801</v>
      </c>
      <c r="F725" t="s">
        <v>123</v>
      </c>
      <c r="G725">
        <v>19519</v>
      </c>
      <c r="H725" t="s">
        <v>984</v>
      </c>
      <c r="I725" t="s">
        <v>122</v>
      </c>
      <c r="J725">
        <v>0.2</v>
      </c>
      <c r="K725">
        <v>0.2</v>
      </c>
      <c r="L725">
        <v>0.2</v>
      </c>
      <c r="M725">
        <v>0.2</v>
      </c>
      <c r="N725">
        <v>0.2</v>
      </c>
      <c r="O725">
        <v>0</v>
      </c>
      <c r="P725">
        <v>0</v>
      </c>
      <c r="Q725">
        <v>0</v>
      </c>
      <c r="R725">
        <v>0</v>
      </c>
      <c r="S725">
        <v>0</v>
      </c>
      <c r="T725">
        <v>0</v>
      </c>
      <c r="U725" t="s">
        <v>9</v>
      </c>
      <c r="V725" t="s">
        <v>362</v>
      </c>
      <c r="W725" t="s">
        <v>5</v>
      </c>
    </row>
    <row r="726" spans="1:23" x14ac:dyDescent="0.25">
      <c r="A726">
        <v>324</v>
      </c>
      <c r="B726" t="s">
        <v>622</v>
      </c>
      <c r="C726">
        <v>0</v>
      </c>
      <c r="D726" t="s">
        <v>80</v>
      </c>
      <c r="E726" t="s">
        <v>130</v>
      </c>
      <c r="F726" t="s">
        <v>131</v>
      </c>
      <c r="G726">
        <v>22841</v>
      </c>
      <c r="H726" t="s">
        <v>139</v>
      </c>
      <c r="I726" t="s">
        <v>217</v>
      </c>
      <c r="J726">
        <v>1</v>
      </c>
      <c r="K726">
        <v>1</v>
      </c>
      <c r="L726">
        <v>1</v>
      </c>
      <c r="M726">
        <v>1</v>
      </c>
      <c r="N726">
        <v>1</v>
      </c>
      <c r="O726">
        <v>0</v>
      </c>
      <c r="P726">
        <v>31</v>
      </c>
      <c r="Q726">
        <v>31</v>
      </c>
      <c r="R726">
        <v>0</v>
      </c>
      <c r="S726">
        <v>1</v>
      </c>
      <c r="T726">
        <v>0</v>
      </c>
      <c r="U726" t="s">
        <v>9</v>
      </c>
      <c r="V726" t="s">
        <v>362</v>
      </c>
      <c r="W726" t="s">
        <v>5</v>
      </c>
    </row>
    <row r="727" spans="1:23" x14ac:dyDescent="0.25">
      <c r="A727">
        <v>324</v>
      </c>
      <c r="B727" t="s">
        <v>622</v>
      </c>
      <c r="C727">
        <v>0</v>
      </c>
      <c r="D727" t="s">
        <v>80</v>
      </c>
      <c r="E727" t="s">
        <v>793</v>
      </c>
      <c r="F727" t="s">
        <v>794</v>
      </c>
      <c r="G727">
        <v>22499</v>
      </c>
      <c r="H727" t="s">
        <v>985</v>
      </c>
      <c r="I727" t="s">
        <v>673</v>
      </c>
      <c r="J727">
        <v>1</v>
      </c>
      <c r="K727">
        <v>1</v>
      </c>
      <c r="L727">
        <v>1</v>
      </c>
      <c r="M727">
        <v>1</v>
      </c>
      <c r="N727">
        <v>1</v>
      </c>
      <c r="O727">
        <v>0</v>
      </c>
      <c r="P727">
        <v>31</v>
      </c>
      <c r="Q727">
        <v>31</v>
      </c>
      <c r="R727">
        <v>0</v>
      </c>
      <c r="S727">
        <v>1</v>
      </c>
      <c r="T727">
        <v>0</v>
      </c>
      <c r="U727" t="s">
        <v>9</v>
      </c>
      <c r="V727" t="s">
        <v>362</v>
      </c>
      <c r="W727" t="s">
        <v>5</v>
      </c>
    </row>
    <row r="728" spans="1:23" x14ac:dyDescent="0.25">
      <c r="A728">
        <v>324</v>
      </c>
      <c r="B728" t="s">
        <v>622</v>
      </c>
      <c r="C728">
        <v>12</v>
      </c>
      <c r="D728" t="s">
        <v>88</v>
      </c>
      <c r="E728">
        <v>6012</v>
      </c>
      <c r="F728" t="s">
        <v>101</v>
      </c>
      <c r="G728">
        <v>345750</v>
      </c>
      <c r="H728" t="s">
        <v>820</v>
      </c>
      <c r="I728" t="s">
        <v>821</v>
      </c>
      <c r="J728">
        <v>0.2</v>
      </c>
      <c r="K728">
        <v>0.2</v>
      </c>
      <c r="L728">
        <v>0.2</v>
      </c>
      <c r="M728">
        <v>0.2</v>
      </c>
      <c r="N728">
        <v>0.2</v>
      </c>
      <c r="O728">
        <v>0</v>
      </c>
      <c r="P728">
        <v>0</v>
      </c>
      <c r="Q728">
        <v>0</v>
      </c>
      <c r="R728">
        <v>0</v>
      </c>
      <c r="S728">
        <v>0</v>
      </c>
      <c r="T728">
        <v>0</v>
      </c>
      <c r="U728" t="s">
        <v>9</v>
      </c>
      <c r="V728" t="s">
        <v>362</v>
      </c>
      <c r="W728" t="s">
        <v>5</v>
      </c>
    </row>
    <row r="729" spans="1:23" x14ac:dyDescent="0.25">
      <c r="A729">
        <v>402</v>
      </c>
      <c r="B729" t="s">
        <v>421</v>
      </c>
      <c r="C729">
        <v>0</v>
      </c>
      <c r="D729" t="s">
        <v>80</v>
      </c>
      <c r="E729">
        <v>1801</v>
      </c>
      <c r="F729" t="s">
        <v>123</v>
      </c>
      <c r="G729">
        <v>343040</v>
      </c>
      <c r="H729" t="s">
        <v>987</v>
      </c>
      <c r="I729" t="s">
        <v>988</v>
      </c>
      <c r="J729">
        <v>0.2</v>
      </c>
      <c r="K729">
        <v>0.2</v>
      </c>
      <c r="L729">
        <v>0.2</v>
      </c>
      <c r="M729">
        <v>0.2</v>
      </c>
      <c r="N729">
        <v>0.2</v>
      </c>
      <c r="O729">
        <v>0</v>
      </c>
      <c r="P729">
        <v>31</v>
      </c>
      <c r="Q729">
        <v>31</v>
      </c>
      <c r="R729">
        <v>0</v>
      </c>
      <c r="S729">
        <v>1</v>
      </c>
      <c r="T729">
        <v>0</v>
      </c>
      <c r="U729" t="s">
        <v>9</v>
      </c>
      <c r="V729" t="s">
        <v>362</v>
      </c>
      <c r="W729" t="s">
        <v>5</v>
      </c>
    </row>
    <row r="730" spans="1:23" x14ac:dyDescent="0.25">
      <c r="A730">
        <v>402</v>
      </c>
      <c r="B730" t="s">
        <v>421</v>
      </c>
      <c r="C730">
        <v>0</v>
      </c>
      <c r="D730" t="s">
        <v>80</v>
      </c>
      <c r="E730" t="s">
        <v>109</v>
      </c>
      <c r="F730" t="s">
        <v>110</v>
      </c>
      <c r="G730">
        <v>342977</v>
      </c>
      <c r="H730" t="s">
        <v>989</v>
      </c>
      <c r="I730" t="s">
        <v>624</v>
      </c>
      <c r="J730">
        <v>1</v>
      </c>
      <c r="K730">
        <v>1</v>
      </c>
      <c r="L730">
        <v>1</v>
      </c>
      <c r="M730">
        <v>1</v>
      </c>
      <c r="N730">
        <v>1</v>
      </c>
      <c r="O730">
        <v>0</v>
      </c>
      <c r="P730">
        <v>31</v>
      </c>
      <c r="Q730">
        <v>31</v>
      </c>
      <c r="R730">
        <v>0</v>
      </c>
      <c r="S730">
        <v>1</v>
      </c>
      <c r="T730">
        <v>0</v>
      </c>
      <c r="U730" t="s">
        <v>9</v>
      </c>
      <c r="V730" t="s">
        <v>362</v>
      </c>
      <c r="W730" t="s">
        <v>5</v>
      </c>
    </row>
    <row r="731" spans="1:23" x14ac:dyDescent="0.25">
      <c r="A731">
        <v>402</v>
      </c>
      <c r="B731" t="s">
        <v>421</v>
      </c>
      <c r="C731">
        <v>0</v>
      </c>
      <c r="D731" t="s">
        <v>80</v>
      </c>
      <c r="E731" t="s">
        <v>109</v>
      </c>
      <c r="F731" t="s">
        <v>110</v>
      </c>
      <c r="G731">
        <v>343164</v>
      </c>
      <c r="H731" t="s">
        <v>990</v>
      </c>
      <c r="I731" t="s">
        <v>991</v>
      </c>
      <c r="J731">
        <v>0.8</v>
      </c>
      <c r="K731">
        <v>0.85699999999999998</v>
      </c>
      <c r="L731">
        <v>0.8</v>
      </c>
      <c r="M731">
        <v>0.85699999999999998</v>
      </c>
      <c r="N731">
        <v>0.8</v>
      </c>
      <c r="O731">
        <v>0</v>
      </c>
      <c r="P731">
        <v>31</v>
      </c>
      <c r="Q731">
        <v>31</v>
      </c>
      <c r="R731">
        <v>0</v>
      </c>
      <c r="S731">
        <v>1</v>
      </c>
      <c r="T731">
        <v>0</v>
      </c>
      <c r="U731" t="s">
        <v>9</v>
      </c>
      <c r="V731" t="s">
        <v>362</v>
      </c>
      <c r="W731" t="s">
        <v>5</v>
      </c>
    </row>
    <row r="732" spans="1:23" x14ac:dyDescent="0.25">
      <c r="A732">
        <v>402</v>
      </c>
      <c r="B732" t="s">
        <v>421</v>
      </c>
      <c r="C732">
        <v>0</v>
      </c>
      <c r="D732" t="s">
        <v>80</v>
      </c>
      <c r="E732" t="s">
        <v>109</v>
      </c>
      <c r="F732" t="s">
        <v>110</v>
      </c>
      <c r="G732">
        <v>343233</v>
      </c>
      <c r="H732" t="s">
        <v>992</v>
      </c>
      <c r="I732" t="s">
        <v>400</v>
      </c>
      <c r="J732">
        <v>1</v>
      </c>
      <c r="K732">
        <v>1</v>
      </c>
      <c r="L732">
        <v>1</v>
      </c>
      <c r="M732">
        <v>1</v>
      </c>
      <c r="N732">
        <v>0.54800000000000004</v>
      </c>
      <c r="O732">
        <v>0.45200000000000001</v>
      </c>
      <c r="P732">
        <v>31</v>
      </c>
      <c r="Q732">
        <v>31</v>
      </c>
      <c r="R732">
        <v>14</v>
      </c>
      <c r="S732">
        <v>1</v>
      </c>
      <c r="T732">
        <v>0</v>
      </c>
      <c r="U732" t="s">
        <v>9</v>
      </c>
      <c r="V732" t="s">
        <v>362</v>
      </c>
      <c r="W732" t="s">
        <v>5</v>
      </c>
    </row>
    <row r="733" spans="1:23" x14ac:dyDescent="0.25">
      <c r="A733">
        <v>402</v>
      </c>
      <c r="B733" t="s">
        <v>421</v>
      </c>
      <c r="C733">
        <v>0</v>
      </c>
      <c r="D733" t="s">
        <v>80</v>
      </c>
      <c r="E733" t="s">
        <v>109</v>
      </c>
      <c r="F733" t="s">
        <v>110</v>
      </c>
      <c r="G733">
        <v>347325</v>
      </c>
      <c r="H733" t="s">
        <v>993</v>
      </c>
      <c r="I733" t="s">
        <v>413</v>
      </c>
      <c r="J733">
        <v>1</v>
      </c>
      <c r="K733">
        <v>1</v>
      </c>
      <c r="L733">
        <v>1</v>
      </c>
      <c r="M733">
        <v>1</v>
      </c>
      <c r="N733">
        <v>1</v>
      </c>
      <c r="O733">
        <v>0</v>
      </c>
      <c r="P733">
        <v>31</v>
      </c>
      <c r="Q733">
        <v>31</v>
      </c>
      <c r="R733">
        <v>0</v>
      </c>
      <c r="S733">
        <v>1</v>
      </c>
      <c r="T733">
        <v>0</v>
      </c>
      <c r="U733" t="s">
        <v>9</v>
      </c>
      <c r="V733" t="s">
        <v>362</v>
      </c>
      <c r="W733" t="s">
        <v>5</v>
      </c>
    </row>
    <row r="734" spans="1:23" x14ac:dyDescent="0.25">
      <c r="A734">
        <v>403</v>
      </c>
      <c r="B734" t="s">
        <v>423</v>
      </c>
      <c r="C734">
        <v>0</v>
      </c>
      <c r="D734" t="s">
        <v>80</v>
      </c>
      <c r="E734">
        <v>1801</v>
      </c>
      <c r="F734" t="s">
        <v>123</v>
      </c>
      <c r="G734">
        <v>343040</v>
      </c>
      <c r="H734" t="s">
        <v>987</v>
      </c>
      <c r="I734" t="s">
        <v>988</v>
      </c>
      <c r="J734">
        <v>0.2</v>
      </c>
      <c r="K734">
        <v>0.2</v>
      </c>
      <c r="L734">
        <v>0.2</v>
      </c>
      <c r="M734">
        <v>0.2</v>
      </c>
      <c r="N734">
        <v>0.2</v>
      </c>
      <c r="O734">
        <v>0</v>
      </c>
      <c r="P734">
        <v>0</v>
      </c>
      <c r="Q734">
        <v>0</v>
      </c>
      <c r="R734">
        <v>0</v>
      </c>
      <c r="S734">
        <v>0</v>
      </c>
      <c r="T734">
        <v>0</v>
      </c>
      <c r="U734" t="s">
        <v>9</v>
      </c>
      <c r="V734" t="s">
        <v>362</v>
      </c>
      <c r="W734" t="s">
        <v>5</v>
      </c>
    </row>
    <row r="735" spans="1:23" x14ac:dyDescent="0.25">
      <c r="A735">
        <v>403</v>
      </c>
      <c r="B735" t="s">
        <v>423</v>
      </c>
      <c r="C735">
        <v>0</v>
      </c>
      <c r="D735" t="s">
        <v>80</v>
      </c>
      <c r="E735" t="s">
        <v>130</v>
      </c>
      <c r="F735" t="s">
        <v>131</v>
      </c>
      <c r="G735">
        <v>342853</v>
      </c>
      <c r="H735" t="s">
        <v>994</v>
      </c>
      <c r="I735" t="s">
        <v>240</v>
      </c>
      <c r="J735">
        <v>1</v>
      </c>
      <c r="K735">
        <v>1</v>
      </c>
      <c r="L735">
        <v>1</v>
      </c>
      <c r="M735">
        <v>1</v>
      </c>
      <c r="N735">
        <v>1</v>
      </c>
      <c r="O735">
        <v>0</v>
      </c>
      <c r="P735">
        <v>31</v>
      </c>
      <c r="Q735">
        <v>31</v>
      </c>
      <c r="R735">
        <v>0</v>
      </c>
      <c r="S735">
        <v>1</v>
      </c>
      <c r="T735">
        <v>0</v>
      </c>
      <c r="U735" t="s">
        <v>9</v>
      </c>
      <c r="V735" t="s">
        <v>362</v>
      </c>
      <c r="W735" t="s">
        <v>5</v>
      </c>
    </row>
    <row r="736" spans="1:23" x14ac:dyDescent="0.25">
      <c r="A736">
        <v>403</v>
      </c>
      <c r="B736" t="s">
        <v>423</v>
      </c>
      <c r="C736">
        <v>0</v>
      </c>
      <c r="D736" t="s">
        <v>80</v>
      </c>
      <c r="E736" t="s">
        <v>130</v>
      </c>
      <c r="F736" t="s">
        <v>131</v>
      </c>
      <c r="G736">
        <v>342875</v>
      </c>
      <c r="H736" t="s">
        <v>995</v>
      </c>
      <c r="I736" t="s">
        <v>996</v>
      </c>
      <c r="J736">
        <v>0.85</v>
      </c>
      <c r="K736">
        <v>0.85</v>
      </c>
      <c r="L736">
        <v>0.85</v>
      </c>
      <c r="M736">
        <v>0.85</v>
      </c>
      <c r="N736">
        <v>0.85</v>
      </c>
      <c r="O736">
        <v>0</v>
      </c>
      <c r="P736">
        <v>31</v>
      </c>
      <c r="Q736">
        <v>31</v>
      </c>
      <c r="R736">
        <v>0</v>
      </c>
      <c r="S736">
        <v>1</v>
      </c>
      <c r="T736">
        <v>0</v>
      </c>
      <c r="U736" t="s">
        <v>9</v>
      </c>
      <c r="V736" t="s">
        <v>362</v>
      </c>
      <c r="W736" t="s">
        <v>5</v>
      </c>
    </row>
    <row r="737" spans="1:23" x14ac:dyDescent="0.25">
      <c r="A737">
        <v>403</v>
      </c>
      <c r="B737" t="s">
        <v>423</v>
      </c>
      <c r="C737">
        <v>0</v>
      </c>
      <c r="D737" t="s">
        <v>80</v>
      </c>
      <c r="E737" t="s">
        <v>130</v>
      </c>
      <c r="F737" t="s">
        <v>131</v>
      </c>
      <c r="G737">
        <v>343437</v>
      </c>
      <c r="H737" t="s">
        <v>997</v>
      </c>
      <c r="I737" t="s">
        <v>215</v>
      </c>
      <c r="J737">
        <v>1</v>
      </c>
      <c r="K737">
        <v>1</v>
      </c>
      <c r="L737">
        <v>1</v>
      </c>
      <c r="M737">
        <v>1</v>
      </c>
      <c r="N737">
        <v>1</v>
      </c>
      <c r="O737">
        <v>0</v>
      </c>
      <c r="P737">
        <v>31</v>
      </c>
      <c r="Q737">
        <v>31</v>
      </c>
      <c r="R737">
        <v>0</v>
      </c>
      <c r="S737">
        <v>1</v>
      </c>
      <c r="T737">
        <v>0</v>
      </c>
      <c r="U737" t="s">
        <v>9</v>
      </c>
      <c r="V737" t="s">
        <v>362</v>
      </c>
      <c r="W737" t="s">
        <v>5</v>
      </c>
    </row>
    <row r="738" spans="1:23" x14ac:dyDescent="0.25">
      <c r="A738">
        <v>403</v>
      </c>
      <c r="B738" t="s">
        <v>423</v>
      </c>
      <c r="C738">
        <v>0</v>
      </c>
      <c r="D738" t="s">
        <v>80</v>
      </c>
      <c r="E738" t="s">
        <v>109</v>
      </c>
      <c r="F738" t="s">
        <v>110</v>
      </c>
      <c r="G738">
        <v>342864</v>
      </c>
      <c r="H738" t="s">
        <v>998</v>
      </c>
      <c r="I738" t="s">
        <v>999</v>
      </c>
      <c r="J738">
        <v>0.9</v>
      </c>
      <c r="K738">
        <v>0.9</v>
      </c>
      <c r="L738">
        <v>0.9</v>
      </c>
      <c r="M738">
        <v>0.9</v>
      </c>
      <c r="N738">
        <v>0.9</v>
      </c>
      <c r="O738">
        <v>0</v>
      </c>
      <c r="P738">
        <v>31</v>
      </c>
      <c r="Q738">
        <v>31</v>
      </c>
      <c r="R738">
        <v>0</v>
      </c>
      <c r="S738">
        <v>1</v>
      </c>
      <c r="T738">
        <v>0</v>
      </c>
      <c r="U738" t="s">
        <v>9</v>
      </c>
      <c r="V738" t="s">
        <v>362</v>
      </c>
      <c r="W738" t="s">
        <v>5</v>
      </c>
    </row>
    <row r="739" spans="1:23" x14ac:dyDescent="0.25">
      <c r="A739">
        <v>403</v>
      </c>
      <c r="B739" t="s">
        <v>423</v>
      </c>
      <c r="C739">
        <v>0</v>
      </c>
      <c r="D739" t="s">
        <v>80</v>
      </c>
      <c r="E739">
        <v>6013</v>
      </c>
      <c r="F739" t="s">
        <v>172</v>
      </c>
      <c r="G739">
        <v>342911</v>
      </c>
      <c r="H739" t="s">
        <v>1000</v>
      </c>
      <c r="I739" t="s">
        <v>1001</v>
      </c>
      <c r="J739">
        <v>0.4</v>
      </c>
      <c r="K739">
        <v>0.4</v>
      </c>
      <c r="L739">
        <v>0.4</v>
      </c>
      <c r="M739">
        <v>0.4</v>
      </c>
      <c r="N739">
        <v>0.4</v>
      </c>
      <c r="O739">
        <v>0</v>
      </c>
      <c r="P739">
        <v>0</v>
      </c>
      <c r="Q739">
        <v>0</v>
      </c>
      <c r="R739">
        <v>0</v>
      </c>
      <c r="S739">
        <v>0</v>
      </c>
      <c r="T739">
        <v>0</v>
      </c>
      <c r="U739" t="s">
        <v>9</v>
      </c>
      <c r="V739" t="s">
        <v>362</v>
      </c>
      <c r="W739" t="s">
        <v>5</v>
      </c>
    </row>
    <row r="740" spans="1:23" x14ac:dyDescent="0.25">
      <c r="A740">
        <v>403</v>
      </c>
      <c r="B740" t="s">
        <v>423</v>
      </c>
      <c r="C740">
        <v>12</v>
      </c>
      <c r="D740" t="s">
        <v>88</v>
      </c>
      <c r="E740">
        <v>6012</v>
      </c>
      <c r="F740" t="s">
        <v>101</v>
      </c>
      <c r="G740">
        <v>345104</v>
      </c>
      <c r="H740" t="s">
        <v>819</v>
      </c>
      <c r="I740" t="s">
        <v>660</v>
      </c>
      <c r="J740">
        <v>0.4</v>
      </c>
      <c r="K740">
        <v>0.4</v>
      </c>
      <c r="L740">
        <v>0.4</v>
      </c>
      <c r="M740">
        <v>0.4</v>
      </c>
      <c r="N740">
        <v>0.4</v>
      </c>
      <c r="O740">
        <v>0</v>
      </c>
      <c r="P740">
        <v>0</v>
      </c>
      <c r="Q740">
        <v>0</v>
      </c>
      <c r="R740">
        <v>0</v>
      </c>
      <c r="S740">
        <v>0</v>
      </c>
      <c r="T740">
        <v>0</v>
      </c>
      <c r="U740" t="s">
        <v>9</v>
      </c>
      <c r="V740" t="s">
        <v>362</v>
      </c>
      <c r="W740" t="s">
        <v>5</v>
      </c>
    </row>
    <row r="741" spans="1:23" x14ac:dyDescent="0.25">
      <c r="A741">
        <v>404</v>
      </c>
      <c r="B741" t="s">
        <v>363</v>
      </c>
      <c r="C741">
        <v>0</v>
      </c>
      <c r="D741" t="s">
        <v>80</v>
      </c>
      <c r="E741">
        <v>1801</v>
      </c>
      <c r="F741" t="s">
        <v>123</v>
      </c>
      <c r="G741">
        <v>343040</v>
      </c>
      <c r="H741" t="s">
        <v>987</v>
      </c>
      <c r="I741" t="s">
        <v>988</v>
      </c>
      <c r="J741">
        <v>0.2</v>
      </c>
      <c r="K741">
        <v>0.2</v>
      </c>
      <c r="L741">
        <v>0.2</v>
      </c>
      <c r="M741">
        <v>0.2</v>
      </c>
      <c r="N741">
        <v>0.2</v>
      </c>
      <c r="O741">
        <v>0</v>
      </c>
      <c r="P741">
        <v>0</v>
      </c>
      <c r="Q741">
        <v>0</v>
      </c>
      <c r="R741">
        <v>0</v>
      </c>
      <c r="S741">
        <v>0</v>
      </c>
      <c r="T741">
        <v>0</v>
      </c>
      <c r="U741" t="s">
        <v>9</v>
      </c>
      <c r="V741" t="s">
        <v>362</v>
      </c>
      <c r="W741" t="s">
        <v>5</v>
      </c>
    </row>
    <row r="742" spans="1:23" x14ac:dyDescent="0.25">
      <c r="A742">
        <v>404</v>
      </c>
      <c r="B742" t="s">
        <v>363</v>
      </c>
      <c r="C742">
        <v>0</v>
      </c>
      <c r="D742" t="s">
        <v>80</v>
      </c>
      <c r="E742" t="s">
        <v>109</v>
      </c>
      <c r="F742" t="s">
        <v>110</v>
      </c>
      <c r="G742">
        <v>343109</v>
      </c>
      <c r="H742" t="s">
        <v>1002</v>
      </c>
      <c r="I742" t="s">
        <v>139</v>
      </c>
      <c r="J742">
        <v>0.9</v>
      </c>
      <c r="K742">
        <v>0.9</v>
      </c>
      <c r="L742">
        <v>0.9</v>
      </c>
      <c r="M742">
        <v>0.9</v>
      </c>
      <c r="N742">
        <v>0.9</v>
      </c>
      <c r="O742">
        <v>0</v>
      </c>
      <c r="P742">
        <v>31</v>
      </c>
      <c r="Q742">
        <v>31</v>
      </c>
      <c r="R742">
        <v>0</v>
      </c>
      <c r="S742">
        <v>1</v>
      </c>
      <c r="T742">
        <v>0</v>
      </c>
      <c r="U742" t="s">
        <v>9</v>
      </c>
      <c r="V742" t="s">
        <v>362</v>
      </c>
      <c r="W742" t="s">
        <v>5</v>
      </c>
    </row>
    <row r="743" spans="1:23" x14ac:dyDescent="0.25">
      <c r="A743">
        <v>404</v>
      </c>
      <c r="B743" t="s">
        <v>363</v>
      </c>
      <c r="C743">
        <v>0</v>
      </c>
      <c r="D743" t="s">
        <v>80</v>
      </c>
      <c r="E743" t="s">
        <v>793</v>
      </c>
      <c r="F743" t="s">
        <v>794</v>
      </c>
      <c r="G743">
        <v>21689</v>
      </c>
      <c r="H743" t="s">
        <v>1003</v>
      </c>
      <c r="I743" t="s">
        <v>178</v>
      </c>
      <c r="J743">
        <v>1</v>
      </c>
      <c r="K743">
        <v>1</v>
      </c>
      <c r="L743">
        <v>1</v>
      </c>
      <c r="M743">
        <v>1</v>
      </c>
      <c r="N743">
        <v>1</v>
      </c>
      <c r="O743">
        <v>0</v>
      </c>
      <c r="P743">
        <v>31</v>
      </c>
      <c r="Q743">
        <v>31</v>
      </c>
      <c r="R743">
        <v>0</v>
      </c>
      <c r="S743">
        <v>1</v>
      </c>
      <c r="T743">
        <v>0</v>
      </c>
      <c r="U743" t="s">
        <v>9</v>
      </c>
      <c r="V743" t="s">
        <v>362</v>
      </c>
      <c r="W743" t="s">
        <v>5</v>
      </c>
    </row>
    <row r="744" spans="1:23" x14ac:dyDescent="0.25">
      <c r="A744">
        <v>404</v>
      </c>
      <c r="B744" t="s">
        <v>363</v>
      </c>
      <c r="C744">
        <v>0</v>
      </c>
      <c r="D744" t="s">
        <v>80</v>
      </c>
      <c r="E744" t="s">
        <v>793</v>
      </c>
      <c r="F744" t="s">
        <v>794</v>
      </c>
      <c r="G744">
        <v>343051</v>
      </c>
      <c r="H744" t="s">
        <v>1004</v>
      </c>
      <c r="I744" t="s">
        <v>233</v>
      </c>
      <c r="J744">
        <v>0.9</v>
      </c>
      <c r="K744">
        <v>0.9</v>
      </c>
      <c r="L744">
        <v>0.9</v>
      </c>
      <c r="M744">
        <v>0.9</v>
      </c>
      <c r="N744">
        <v>0.9</v>
      </c>
      <c r="O744">
        <v>0</v>
      </c>
      <c r="P744">
        <v>31</v>
      </c>
      <c r="Q744">
        <v>31</v>
      </c>
      <c r="R744">
        <v>0</v>
      </c>
      <c r="S744">
        <v>1</v>
      </c>
      <c r="T744">
        <v>0</v>
      </c>
      <c r="U744" t="s">
        <v>9</v>
      </c>
      <c r="V744" t="s">
        <v>362</v>
      </c>
      <c r="W744" t="s">
        <v>5</v>
      </c>
    </row>
    <row r="745" spans="1:23" x14ac:dyDescent="0.25">
      <c r="A745">
        <v>404</v>
      </c>
      <c r="B745" t="s">
        <v>363</v>
      </c>
      <c r="C745">
        <v>0</v>
      </c>
      <c r="D745" t="s">
        <v>80</v>
      </c>
      <c r="E745">
        <v>6012</v>
      </c>
      <c r="F745" t="s">
        <v>101</v>
      </c>
      <c r="G745">
        <v>343073</v>
      </c>
      <c r="H745" t="s">
        <v>1005</v>
      </c>
      <c r="I745" t="s">
        <v>405</v>
      </c>
      <c r="J745">
        <v>0.5</v>
      </c>
      <c r="K745">
        <v>0.5</v>
      </c>
      <c r="L745">
        <v>0.5</v>
      </c>
      <c r="M745">
        <v>0.5</v>
      </c>
      <c r="N745">
        <v>0.5</v>
      </c>
      <c r="O745">
        <v>0</v>
      </c>
      <c r="P745">
        <v>0</v>
      </c>
      <c r="Q745">
        <v>0</v>
      </c>
      <c r="R745">
        <v>0</v>
      </c>
      <c r="S745">
        <v>0</v>
      </c>
      <c r="T745">
        <v>0</v>
      </c>
      <c r="U745" t="s">
        <v>9</v>
      </c>
      <c r="V745" t="s">
        <v>362</v>
      </c>
      <c r="W745" t="s">
        <v>5</v>
      </c>
    </row>
    <row r="746" spans="1:23" x14ac:dyDescent="0.25">
      <c r="A746">
        <v>404</v>
      </c>
      <c r="B746" t="s">
        <v>363</v>
      </c>
      <c r="C746">
        <v>0</v>
      </c>
      <c r="D746" t="s">
        <v>80</v>
      </c>
      <c r="E746">
        <v>6013</v>
      </c>
      <c r="F746" t="s">
        <v>172</v>
      </c>
      <c r="G746">
        <v>342911</v>
      </c>
      <c r="H746" t="s">
        <v>1000</v>
      </c>
      <c r="I746" t="s">
        <v>1001</v>
      </c>
      <c r="J746">
        <v>0.6</v>
      </c>
      <c r="K746">
        <v>0.6</v>
      </c>
      <c r="L746">
        <v>0.6</v>
      </c>
      <c r="M746">
        <v>0.6</v>
      </c>
      <c r="N746">
        <v>0.6</v>
      </c>
      <c r="O746">
        <v>0</v>
      </c>
      <c r="P746">
        <v>31</v>
      </c>
      <c r="Q746">
        <v>31</v>
      </c>
      <c r="R746">
        <v>0</v>
      </c>
      <c r="S746">
        <v>1</v>
      </c>
      <c r="T746">
        <v>0</v>
      </c>
      <c r="U746" t="s">
        <v>9</v>
      </c>
      <c r="V746" t="s">
        <v>362</v>
      </c>
      <c r="W746" t="s">
        <v>5</v>
      </c>
    </row>
    <row r="747" spans="1:23" x14ac:dyDescent="0.25">
      <c r="A747">
        <v>407</v>
      </c>
      <c r="B747" t="s">
        <v>427</v>
      </c>
      <c r="C747">
        <v>0</v>
      </c>
      <c r="D747" t="s">
        <v>80</v>
      </c>
      <c r="E747">
        <v>1801</v>
      </c>
      <c r="F747" t="s">
        <v>123</v>
      </c>
      <c r="G747">
        <v>343040</v>
      </c>
      <c r="H747" t="s">
        <v>987</v>
      </c>
      <c r="I747" t="s">
        <v>988</v>
      </c>
      <c r="J747">
        <v>0.2</v>
      </c>
      <c r="K747">
        <v>0.2</v>
      </c>
      <c r="L747">
        <v>0.2</v>
      </c>
      <c r="M747">
        <v>0.2</v>
      </c>
      <c r="N747">
        <v>0.2</v>
      </c>
      <c r="O747">
        <v>0</v>
      </c>
      <c r="P747">
        <v>0</v>
      </c>
      <c r="Q747">
        <v>0</v>
      </c>
      <c r="R747">
        <v>0</v>
      </c>
      <c r="S747">
        <v>0</v>
      </c>
      <c r="T747">
        <v>0</v>
      </c>
      <c r="U747" t="s">
        <v>9</v>
      </c>
      <c r="V747" t="s">
        <v>362</v>
      </c>
      <c r="W747" t="s">
        <v>5</v>
      </c>
    </row>
    <row r="748" spans="1:23" x14ac:dyDescent="0.25">
      <c r="A748">
        <v>407</v>
      </c>
      <c r="B748" t="s">
        <v>427</v>
      </c>
      <c r="C748">
        <v>0</v>
      </c>
      <c r="D748" t="s">
        <v>80</v>
      </c>
      <c r="E748" t="s">
        <v>130</v>
      </c>
      <c r="F748" t="s">
        <v>131</v>
      </c>
      <c r="G748">
        <v>343029</v>
      </c>
      <c r="H748" t="s">
        <v>1006</v>
      </c>
      <c r="I748" t="s">
        <v>274</v>
      </c>
      <c r="J748">
        <v>0.8</v>
      </c>
      <c r="K748">
        <v>0.85699999999999998</v>
      </c>
      <c r="L748">
        <v>0.8</v>
      </c>
      <c r="M748">
        <v>0.85699999999999998</v>
      </c>
      <c r="N748">
        <v>0.8</v>
      </c>
      <c r="O748">
        <v>0</v>
      </c>
      <c r="P748">
        <v>31</v>
      </c>
      <c r="Q748">
        <v>31</v>
      </c>
      <c r="R748">
        <v>0</v>
      </c>
      <c r="S748">
        <v>1</v>
      </c>
      <c r="T748">
        <v>0</v>
      </c>
      <c r="U748" t="s">
        <v>9</v>
      </c>
      <c r="V748" t="s">
        <v>362</v>
      </c>
      <c r="W748" t="s">
        <v>5</v>
      </c>
    </row>
    <row r="749" spans="1:23" x14ac:dyDescent="0.25">
      <c r="A749">
        <v>407</v>
      </c>
      <c r="B749" t="s">
        <v>427</v>
      </c>
      <c r="C749">
        <v>0</v>
      </c>
      <c r="D749" t="s">
        <v>80</v>
      </c>
      <c r="E749">
        <v>2954</v>
      </c>
      <c r="F749" t="s">
        <v>1007</v>
      </c>
      <c r="G749">
        <v>342955</v>
      </c>
      <c r="H749" t="s">
        <v>1008</v>
      </c>
      <c r="I749" t="s">
        <v>252</v>
      </c>
      <c r="J749">
        <v>0.66700000000000004</v>
      </c>
      <c r="K749">
        <v>0.66700000000000004</v>
      </c>
      <c r="L749">
        <v>0.66700000000000004</v>
      </c>
      <c r="M749">
        <v>0.66700000000000004</v>
      </c>
      <c r="N749">
        <v>0.66700000000000004</v>
      </c>
      <c r="O749">
        <v>0</v>
      </c>
      <c r="P749">
        <v>31</v>
      </c>
      <c r="Q749">
        <v>31</v>
      </c>
      <c r="R749">
        <v>0</v>
      </c>
      <c r="S749">
        <v>1</v>
      </c>
      <c r="T749">
        <v>0</v>
      </c>
      <c r="U749" t="s">
        <v>9</v>
      </c>
      <c r="V749" t="s">
        <v>362</v>
      </c>
      <c r="W749" t="s">
        <v>5</v>
      </c>
    </row>
    <row r="750" spans="1:23" x14ac:dyDescent="0.25">
      <c r="A750">
        <v>407</v>
      </c>
      <c r="B750" t="s">
        <v>427</v>
      </c>
      <c r="C750">
        <v>0</v>
      </c>
      <c r="D750" t="s">
        <v>80</v>
      </c>
      <c r="E750" t="s">
        <v>109</v>
      </c>
      <c r="F750" t="s">
        <v>110</v>
      </c>
      <c r="G750">
        <v>343142</v>
      </c>
      <c r="H750" t="s">
        <v>1009</v>
      </c>
      <c r="I750" t="s">
        <v>145</v>
      </c>
      <c r="J750">
        <v>1</v>
      </c>
      <c r="K750">
        <v>1</v>
      </c>
      <c r="L750">
        <v>1</v>
      </c>
      <c r="M750">
        <v>1</v>
      </c>
      <c r="N750">
        <v>1</v>
      </c>
      <c r="O750">
        <v>0</v>
      </c>
      <c r="P750">
        <v>31</v>
      </c>
      <c r="Q750">
        <v>31</v>
      </c>
      <c r="R750">
        <v>0</v>
      </c>
      <c r="S750">
        <v>1</v>
      </c>
      <c r="T750">
        <v>0</v>
      </c>
      <c r="U750" t="s">
        <v>9</v>
      </c>
      <c r="V750" t="s">
        <v>362</v>
      </c>
      <c r="W750" t="s">
        <v>5</v>
      </c>
    </row>
    <row r="751" spans="1:23" x14ac:dyDescent="0.25">
      <c r="A751">
        <v>407</v>
      </c>
      <c r="B751" t="s">
        <v>427</v>
      </c>
      <c r="C751">
        <v>12</v>
      </c>
      <c r="D751" t="s">
        <v>88</v>
      </c>
      <c r="E751" t="s">
        <v>109</v>
      </c>
      <c r="F751" t="s">
        <v>110</v>
      </c>
      <c r="G751">
        <v>345410</v>
      </c>
      <c r="H751" t="s">
        <v>1010</v>
      </c>
      <c r="I751" t="s">
        <v>612</v>
      </c>
      <c r="J751">
        <v>1</v>
      </c>
      <c r="K751">
        <v>1</v>
      </c>
      <c r="L751">
        <v>1</v>
      </c>
      <c r="M751">
        <v>1</v>
      </c>
      <c r="N751">
        <v>1</v>
      </c>
      <c r="O751">
        <v>0</v>
      </c>
      <c r="P751">
        <v>31</v>
      </c>
      <c r="Q751">
        <v>31</v>
      </c>
      <c r="R751">
        <v>0</v>
      </c>
      <c r="S751">
        <v>1</v>
      </c>
      <c r="T751">
        <v>0</v>
      </c>
      <c r="U751" t="s">
        <v>9</v>
      </c>
      <c r="V751" t="s">
        <v>362</v>
      </c>
      <c r="W751" t="s">
        <v>5</v>
      </c>
    </row>
    <row r="752" spans="1:23" x14ac:dyDescent="0.25">
      <c r="A752">
        <v>407</v>
      </c>
      <c r="B752" t="s">
        <v>427</v>
      </c>
      <c r="C752">
        <v>12</v>
      </c>
      <c r="D752" t="s">
        <v>88</v>
      </c>
      <c r="E752">
        <v>6012</v>
      </c>
      <c r="F752" t="s">
        <v>101</v>
      </c>
      <c r="G752">
        <v>345104</v>
      </c>
      <c r="H752" t="s">
        <v>819</v>
      </c>
      <c r="I752" t="s">
        <v>660</v>
      </c>
      <c r="J752">
        <v>0.1</v>
      </c>
      <c r="K752">
        <v>0.1</v>
      </c>
      <c r="L752">
        <v>0.1</v>
      </c>
      <c r="M752">
        <v>0.1</v>
      </c>
      <c r="N752">
        <v>0.1</v>
      </c>
      <c r="O752">
        <v>0</v>
      </c>
      <c r="P752">
        <v>0</v>
      </c>
      <c r="Q752">
        <v>0</v>
      </c>
      <c r="R752">
        <v>0</v>
      </c>
      <c r="S752">
        <v>0</v>
      </c>
      <c r="T752">
        <v>0</v>
      </c>
      <c r="U752" t="s">
        <v>9</v>
      </c>
      <c r="V752" t="s">
        <v>362</v>
      </c>
      <c r="W752" t="s">
        <v>5</v>
      </c>
    </row>
    <row r="753" spans="1:23" x14ac:dyDescent="0.25">
      <c r="A753">
        <v>408</v>
      </c>
      <c r="B753" t="s">
        <v>1011</v>
      </c>
      <c r="C753">
        <v>0</v>
      </c>
      <c r="D753" t="s">
        <v>80</v>
      </c>
      <c r="E753">
        <v>1801</v>
      </c>
      <c r="F753" t="s">
        <v>123</v>
      </c>
      <c r="G753">
        <v>343040</v>
      </c>
      <c r="H753" t="s">
        <v>987</v>
      </c>
      <c r="I753" t="s">
        <v>988</v>
      </c>
      <c r="J753">
        <v>0.2</v>
      </c>
      <c r="K753">
        <v>0.2</v>
      </c>
      <c r="L753">
        <v>0.2</v>
      </c>
      <c r="M753">
        <v>0.2</v>
      </c>
      <c r="N753">
        <v>0.2</v>
      </c>
      <c r="O753">
        <v>0</v>
      </c>
      <c r="P753">
        <v>0</v>
      </c>
      <c r="Q753">
        <v>0</v>
      </c>
      <c r="R753">
        <v>0</v>
      </c>
      <c r="S753">
        <v>0</v>
      </c>
      <c r="T753">
        <v>0</v>
      </c>
      <c r="U753" t="s">
        <v>9</v>
      </c>
      <c r="V753" t="s">
        <v>362</v>
      </c>
      <c r="W753" t="s">
        <v>5</v>
      </c>
    </row>
    <row r="754" spans="1:23" x14ac:dyDescent="0.25">
      <c r="A754">
        <v>408</v>
      </c>
      <c r="B754" t="s">
        <v>1011</v>
      </c>
      <c r="C754">
        <v>0</v>
      </c>
      <c r="D754" t="s">
        <v>80</v>
      </c>
      <c r="E754" t="s">
        <v>130</v>
      </c>
      <c r="F754" t="s">
        <v>131</v>
      </c>
      <c r="G754">
        <v>12746</v>
      </c>
      <c r="H754" t="s">
        <v>1012</v>
      </c>
      <c r="I754" t="s">
        <v>1013</v>
      </c>
      <c r="J754">
        <v>1</v>
      </c>
      <c r="K754">
        <v>1</v>
      </c>
      <c r="L754">
        <v>0.871</v>
      </c>
      <c r="M754">
        <v>0.871</v>
      </c>
      <c r="N754">
        <v>0.54800000000000004</v>
      </c>
      <c r="O754">
        <v>0.45200000000000001</v>
      </c>
      <c r="P754">
        <v>31</v>
      </c>
      <c r="Q754">
        <v>27</v>
      </c>
      <c r="R754">
        <v>14</v>
      </c>
      <c r="S754">
        <v>1</v>
      </c>
      <c r="T754">
        <v>0</v>
      </c>
      <c r="U754" t="s">
        <v>9</v>
      </c>
      <c r="V754" t="s">
        <v>362</v>
      </c>
      <c r="W754" t="s">
        <v>5</v>
      </c>
    </row>
    <row r="755" spans="1:23" x14ac:dyDescent="0.25">
      <c r="A755">
        <v>408</v>
      </c>
      <c r="B755" t="s">
        <v>1011</v>
      </c>
      <c r="C755">
        <v>0</v>
      </c>
      <c r="D755" t="s">
        <v>80</v>
      </c>
      <c r="E755" t="s">
        <v>130</v>
      </c>
      <c r="F755" t="s">
        <v>131</v>
      </c>
      <c r="G755">
        <v>342897</v>
      </c>
      <c r="H755" t="s">
        <v>1014</v>
      </c>
      <c r="I755" t="s">
        <v>112</v>
      </c>
      <c r="J755">
        <v>1</v>
      </c>
      <c r="K755">
        <v>1</v>
      </c>
      <c r="L755">
        <v>1</v>
      </c>
      <c r="M755">
        <v>1</v>
      </c>
      <c r="N755">
        <v>0.67700000000000005</v>
      </c>
      <c r="O755">
        <v>0.32300000000000001</v>
      </c>
      <c r="P755">
        <v>31</v>
      </c>
      <c r="Q755">
        <v>31</v>
      </c>
      <c r="R755">
        <v>10</v>
      </c>
      <c r="S755">
        <v>1</v>
      </c>
      <c r="T755">
        <v>0</v>
      </c>
      <c r="U755" t="s">
        <v>9</v>
      </c>
      <c r="V755" t="s">
        <v>362</v>
      </c>
      <c r="W755" t="s">
        <v>5</v>
      </c>
    </row>
    <row r="756" spans="1:23" x14ac:dyDescent="0.25">
      <c r="A756">
        <v>408</v>
      </c>
      <c r="B756" t="s">
        <v>1011</v>
      </c>
      <c r="C756">
        <v>0</v>
      </c>
      <c r="D756" t="s">
        <v>80</v>
      </c>
      <c r="E756">
        <v>2954</v>
      </c>
      <c r="F756" t="s">
        <v>1007</v>
      </c>
      <c r="G756">
        <v>342955</v>
      </c>
      <c r="H756" t="s">
        <v>1008</v>
      </c>
      <c r="I756" t="s">
        <v>252</v>
      </c>
      <c r="J756">
        <v>0.222</v>
      </c>
      <c r="K756">
        <v>0.222</v>
      </c>
      <c r="L756">
        <v>0.222</v>
      </c>
      <c r="M756">
        <v>0.222</v>
      </c>
      <c r="N756">
        <v>0.222</v>
      </c>
      <c r="O756">
        <v>0</v>
      </c>
      <c r="P756">
        <v>0</v>
      </c>
      <c r="Q756">
        <v>0</v>
      </c>
      <c r="R756">
        <v>0</v>
      </c>
      <c r="S756">
        <v>0</v>
      </c>
      <c r="T756">
        <v>0</v>
      </c>
      <c r="U756" t="s">
        <v>9</v>
      </c>
      <c r="V756" t="s">
        <v>362</v>
      </c>
      <c r="W756" t="s">
        <v>5</v>
      </c>
    </row>
    <row r="757" spans="1:23" x14ac:dyDescent="0.25">
      <c r="A757">
        <v>408</v>
      </c>
      <c r="B757" t="s">
        <v>1011</v>
      </c>
      <c r="C757">
        <v>0</v>
      </c>
      <c r="D757" t="s">
        <v>80</v>
      </c>
      <c r="E757" t="s">
        <v>109</v>
      </c>
      <c r="F757" t="s">
        <v>110</v>
      </c>
      <c r="G757">
        <v>337445</v>
      </c>
      <c r="H757" t="s">
        <v>1015</v>
      </c>
      <c r="I757" t="s">
        <v>578</v>
      </c>
      <c r="J757">
        <v>1</v>
      </c>
      <c r="K757">
        <v>1</v>
      </c>
      <c r="L757">
        <v>1</v>
      </c>
      <c r="M757">
        <v>1</v>
      </c>
      <c r="N757">
        <v>1</v>
      </c>
      <c r="O757">
        <v>0</v>
      </c>
      <c r="P757">
        <v>31</v>
      </c>
      <c r="Q757">
        <v>31</v>
      </c>
      <c r="R757">
        <v>0</v>
      </c>
      <c r="S757">
        <v>1</v>
      </c>
      <c r="T757">
        <v>0</v>
      </c>
      <c r="U757" t="s">
        <v>9</v>
      </c>
      <c r="V757" t="s">
        <v>362</v>
      </c>
      <c r="W757" t="s">
        <v>5</v>
      </c>
    </row>
    <row r="758" spans="1:23" x14ac:dyDescent="0.25">
      <c r="A758">
        <v>421</v>
      </c>
      <c r="B758" t="s">
        <v>1016</v>
      </c>
      <c r="C758">
        <v>0</v>
      </c>
      <c r="D758" t="s">
        <v>80</v>
      </c>
      <c r="E758" t="s">
        <v>130</v>
      </c>
      <c r="F758" t="s">
        <v>131</v>
      </c>
      <c r="G758">
        <v>342875</v>
      </c>
      <c r="H758" t="s">
        <v>995</v>
      </c>
      <c r="I758" t="s">
        <v>996</v>
      </c>
      <c r="J758">
        <v>0.15</v>
      </c>
      <c r="K758">
        <v>0.15</v>
      </c>
      <c r="L758">
        <v>0.15</v>
      </c>
      <c r="M758">
        <v>0.15</v>
      </c>
      <c r="N758">
        <v>0.15</v>
      </c>
      <c r="O758">
        <v>0</v>
      </c>
      <c r="P758">
        <v>0</v>
      </c>
      <c r="Q758">
        <v>0</v>
      </c>
      <c r="R758">
        <v>0</v>
      </c>
      <c r="S758">
        <v>0</v>
      </c>
      <c r="T758">
        <v>0</v>
      </c>
      <c r="U758" t="s">
        <v>9</v>
      </c>
      <c r="V758" t="s">
        <v>362</v>
      </c>
      <c r="W758" t="s">
        <v>5</v>
      </c>
    </row>
    <row r="759" spans="1:23" x14ac:dyDescent="0.25">
      <c r="A759">
        <v>421</v>
      </c>
      <c r="B759" t="s">
        <v>1016</v>
      </c>
      <c r="C759">
        <v>0</v>
      </c>
      <c r="D759" t="s">
        <v>80</v>
      </c>
      <c r="E759" t="s">
        <v>109</v>
      </c>
      <c r="F759" t="s">
        <v>110</v>
      </c>
      <c r="G759">
        <v>342864</v>
      </c>
      <c r="H759" t="s">
        <v>998</v>
      </c>
      <c r="I759" t="s">
        <v>999</v>
      </c>
      <c r="J759">
        <v>0.1</v>
      </c>
      <c r="K759">
        <v>0.1</v>
      </c>
      <c r="L759">
        <v>0.1</v>
      </c>
      <c r="M759">
        <v>0.1</v>
      </c>
      <c r="N759">
        <v>0.1</v>
      </c>
      <c r="O759">
        <v>0</v>
      </c>
      <c r="P759">
        <v>0</v>
      </c>
      <c r="Q759">
        <v>0</v>
      </c>
      <c r="R759">
        <v>0</v>
      </c>
      <c r="S759">
        <v>0</v>
      </c>
      <c r="T759">
        <v>0</v>
      </c>
      <c r="U759" t="s">
        <v>9</v>
      </c>
      <c r="V759" t="s">
        <v>362</v>
      </c>
      <c r="W759" t="s">
        <v>5</v>
      </c>
    </row>
    <row r="760" spans="1:23" x14ac:dyDescent="0.25">
      <c r="A760">
        <v>422</v>
      </c>
      <c r="B760" t="s">
        <v>1017</v>
      </c>
      <c r="C760">
        <v>0</v>
      </c>
      <c r="D760" t="s">
        <v>80</v>
      </c>
      <c r="E760" t="s">
        <v>109</v>
      </c>
      <c r="F760" t="s">
        <v>110</v>
      </c>
      <c r="G760">
        <v>343109</v>
      </c>
      <c r="H760" t="s">
        <v>1002</v>
      </c>
      <c r="I760" t="s">
        <v>139</v>
      </c>
      <c r="J760">
        <v>0.1</v>
      </c>
      <c r="K760">
        <v>0.1</v>
      </c>
      <c r="L760">
        <v>0.1</v>
      </c>
      <c r="M760">
        <v>0.1</v>
      </c>
      <c r="N760">
        <v>0.1</v>
      </c>
      <c r="O760">
        <v>0</v>
      </c>
      <c r="P760">
        <v>0</v>
      </c>
      <c r="Q760">
        <v>0</v>
      </c>
      <c r="R760">
        <v>0</v>
      </c>
      <c r="S760">
        <v>0</v>
      </c>
      <c r="T760">
        <v>0</v>
      </c>
      <c r="U760" t="s">
        <v>9</v>
      </c>
      <c r="V760" t="s">
        <v>362</v>
      </c>
      <c r="W760" t="s">
        <v>5</v>
      </c>
    </row>
    <row r="761" spans="1:23" x14ac:dyDescent="0.25">
      <c r="A761">
        <v>422</v>
      </c>
      <c r="B761" t="s">
        <v>1017</v>
      </c>
      <c r="C761">
        <v>0</v>
      </c>
      <c r="D761" t="s">
        <v>80</v>
      </c>
      <c r="E761" t="s">
        <v>793</v>
      </c>
      <c r="F761" t="s">
        <v>794</v>
      </c>
      <c r="G761">
        <v>343051</v>
      </c>
      <c r="H761" t="s">
        <v>1004</v>
      </c>
      <c r="I761" t="s">
        <v>233</v>
      </c>
      <c r="J761">
        <v>0.1</v>
      </c>
      <c r="K761">
        <v>0.1</v>
      </c>
      <c r="L761">
        <v>0.1</v>
      </c>
      <c r="M761">
        <v>0.1</v>
      </c>
      <c r="N761">
        <v>0.1</v>
      </c>
      <c r="O761">
        <v>0</v>
      </c>
      <c r="P761">
        <v>0</v>
      </c>
      <c r="Q761">
        <v>0</v>
      </c>
      <c r="R761">
        <v>0</v>
      </c>
      <c r="S761">
        <v>0</v>
      </c>
      <c r="T761">
        <v>0</v>
      </c>
      <c r="U761" t="s">
        <v>9</v>
      </c>
      <c r="V761" t="s">
        <v>362</v>
      </c>
      <c r="W761" t="s">
        <v>5</v>
      </c>
    </row>
    <row r="762" spans="1:23" x14ac:dyDescent="0.25">
      <c r="A762">
        <v>620</v>
      </c>
      <c r="B762" t="s">
        <v>1077</v>
      </c>
      <c r="C762">
        <v>0</v>
      </c>
      <c r="D762" t="s">
        <v>80</v>
      </c>
      <c r="E762">
        <v>1801</v>
      </c>
      <c r="F762" t="s">
        <v>123</v>
      </c>
      <c r="G762">
        <v>344382</v>
      </c>
      <c r="H762" t="s">
        <v>1035</v>
      </c>
      <c r="I762" t="s">
        <v>112</v>
      </c>
      <c r="J762">
        <v>0.1</v>
      </c>
      <c r="K762">
        <v>0.1</v>
      </c>
      <c r="L762">
        <v>0.1</v>
      </c>
      <c r="M762">
        <v>0.1</v>
      </c>
      <c r="N762">
        <v>0.1</v>
      </c>
      <c r="O762">
        <v>0</v>
      </c>
      <c r="P762">
        <v>0</v>
      </c>
      <c r="Q762">
        <v>0</v>
      </c>
      <c r="R762">
        <v>0</v>
      </c>
      <c r="S762">
        <v>0</v>
      </c>
      <c r="T762">
        <v>0</v>
      </c>
      <c r="U762" t="s">
        <v>9</v>
      </c>
      <c r="V762" t="s">
        <v>362</v>
      </c>
      <c r="W762" t="s">
        <v>5</v>
      </c>
    </row>
    <row r="763" spans="1:23" x14ac:dyDescent="0.25">
      <c r="A763">
        <v>620</v>
      </c>
      <c r="B763" t="s">
        <v>1077</v>
      </c>
      <c r="C763">
        <v>0</v>
      </c>
      <c r="D763" t="s">
        <v>80</v>
      </c>
      <c r="E763" t="s">
        <v>126</v>
      </c>
      <c r="F763" t="s">
        <v>127</v>
      </c>
      <c r="G763">
        <v>345625</v>
      </c>
      <c r="H763" t="s">
        <v>1078</v>
      </c>
      <c r="I763" t="s">
        <v>476</v>
      </c>
      <c r="J763">
        <v>1</v>
      </c>
      <c r="K763">
        <v>1</v>
      </c>
      <c r="L763">
        <v>1</v>
      </c>
      <c r="M763">
        <v>1</v>
      </c>
      <c r="N763">
        <v>1</v>
      </c>
      <c r="O763">
        <v>0</v>
      </c>
      <c r="P763">
        <v>31</v>
      </c>
      <c r="Q763">
        <v>31</v>
      </c>
      <c r="R763">
        <v>0</v>
      </c>
      <c r="S763">
        <v>1</v>
      </c>
      <c r="T763">
        <v>0</v>
      </c>
      <c r="U763" t="s">
        <v>9</v>
      </c>
      <c r="V763" t="s">
        <v>362</v>
      </c>
      <c r="W763" t="s">
        <v>5</v>
      </c>
    </row>
    <row r="764" spans="1:23" x14ac:dyDescent="0.25">
      <c r="A764">
        <v>620</v>
      </c>
      <c r="B764" t="s">
        <v>1077</v>
      </c>
      <c r="C764">
        <v>0</v>
      </c>
      <c r="D764" t="s">
        <v>80</v>
      </c>
      <c r="E764" t="s">
        <v>130</v>
      </c>
      <c r="F764" t="s">
        <v>131</v>
      </c>
      <c r="G764">
        <v>344327</v>
      </c>
      <c r="H764" t="s">
        <v>1079</v>
      </c>
      <c r="I764" t="s">
        <v>949</v>
      </c>
      <c r="J764">
        <v>0.5</v>
      </c>
      <c r="K764">
        <v>1</v>
      </c>
      <c r="L764">
        <v>0.5</v>
      </c>
      <c r="M764">
        <v>1</v>
      </c>
      <c r="N764">
        <v>0.5</v>
      </c>
      <c r="O764">
        <v>0</v>
      </c>
      <c r="P764">
        <v>31</v>
      </c>
      <c r="Q764">
        <v>31</v>
      </c>
      <c r="R764">
        <v>0</v>
      </c>
      <c r="S764">
        <v>1</v>
      </c>
      <c r="T764">
        <v>0</v>
      </c>
      <c r="U764" t="s">
        <v>9</v>
      </c>
      <c r="V764" t="s">
        <v>362</v>
      </c>
      <c r="W764" t="s">
        <v>5</v>
      </c>
    </row>
    <row r="765" spans="1:23" x14ac:dyDescent="0.25">
      <c r="A765">
        <v>620</v>
      </c>
      <c r="B765" t="s">
        <v>1077</v>
      </c>
      <c r="C765">
        <v>0</v>
      </c>
      <c r="D765" t="s">
        <v>80</v>
      </c>
      <c r="E765" t="s">
        <v>109</v>
      </c>
      <c r="F765" t="s">
        <v>110</v>
      </c>
      <c r="G765">
        <v>340756</v>
      </c>
      <c r="H765" t="s">
        <v>1080</v>
      </c>
      <c r="I765" t="s">
        <v>1081</v>
      </c>
      <c r="J765">
        <v>1</v>
      </c>
      <c r="K765">
        <v>1</v>
      </c>
      <c r="L765">
        <v>1</v>
      </c>
      <c r="M765">
        <v>1</v>
      </c>
      <c r="N765">
        <v>1</v>
      </c>
      <c r="O765">
        <v>0</v>
      </c>
      <c r="P765">
        <v>31</v>
      </c>
      <c r="Q765">
        <v>31</v>
      </c>
      <c r="R765">
        <v>0</v>
      </c>
      <c r="S765">
        <v>1</v>
      </c>
      <c r="T765">
        <v>0</v>
      </c>
      <c r="U765" t="s">
        <v>9</v>
      </c>
      <c r="V765" t="s">
        <v>362</v>
      </c>
      <c r="W765" t="s">
        <v>5</v>
      </c>
    </row>
    <row r="766" spans="1:23" x14ac:dyDescent="0.25">
      <c r="A766">
        <v>4340</v>
      </c>
      <c r="B766" t="s">
        <v>706</v>
      </c>
      <c r="C766">
        <v>0</v>
      </c>
      <c r="D766" t="s">
        <v>80</v>
      </c>
      <c r="E766">
        <v>1801</v>
      </c>
      <c r="F766" t="s">
        <v>123</v>
      </c>
      <c r="G766">
        <v>19519</v>
      </c>
      <c r="H766" t="s">
        <v>984</v>
      </c>
      <c r="I766" t="s">
        <v>122</v>
      </c>
      <c r="J766">
        <v>0.4</v>
      </c>
      <c r="K766">
        <v>0.4</v>
      </c>
      <c r="L766">
        <v>0.4</v>
      </c>
      <c r="M766">
        <v>0.4</v>
      </c>
      <c r="N766">
        <v>0.4</v>
      </c>
      <c r="O766">
        <v>0</v>
      </c>
      <c r="P766">
        <v>31</v>
      </c>
      <c r="Q766">
        <v>31</v>
      </c>
      <c r="R766">
        <v>0</v>
      </c>
      <c r="S766">
        <v>1</v>
      </c>
      <c r="T766">
        <v>0</v>
      </c>
      <c r="U766" t="s">
        <v>9</v>
      </c>
      <c r="V766" t="s">
        <v>362</v>
      </c>
      <c r="W766" t="s">
        <v>5</v>
      </c>
    </row>
    <row r="767" spans="1:23" x14ac:dyDescent="0.25">
      <c r="A767">
        <v>4340</v>
      </c>
      <c r="B767" t="s">
        <v>706</v>
      </c>
      <c r="C767">
        <v>0</v>
      </c>
      <c r="D767" t="s">
        <v>80</v>
      </c>
      <c r="E767" t="s">
        <v>130</v>
      </c>
      <c r="F767" t="s">
        <v>131</v>
      </c>
      <c r="G767">
        <v>29498</v>
      </c>
      <c r="H767" t="s">
        <v>1186</v>
      </c>
      <c r="I767" t="s">
        <v>1187</v>
      </c>
      <c r="J767">
        <v>1</v>
      </c>
      <c r="K767">
        <v>1</v>
      </c>
      <c r="L767">
        <v>1</v>
      </c>
      <c r="M767">
        <v>1</v>
      </c>
      <c r="N767">
        <v>1</v>
      </c>
      <c r="O767">
        <v>0</v>
      </c>
      <c r="P767">
        <v>31</v>
      </c>
      <c r="Q767">
        <v>31</v>
      </c>
      <c r="R767">
        <v>0</v>
      </c>
      <c r="S767">
        <v>1</v>
      </c>
      <c r="T767">
        <v>0</v>
      </c>
      <c r="U767" t="s">
        <v>9</v>
      </c>
      <c r="V767" t="s">
        <v>362</v>
      </c>
      <c r="W767" t="s">
        <v>5</v>
      </c>
    </row>
    <row r="768" spans="1:23" x14ac:dyDescent="0.25">
      <c r="A768">
        <v>4340</v>
      </c>
      <c r="B768" t="s">
        <v>706</v>
      </c>
      <c r="C768">
        <v>0</v>
      </c>
      <c r="D768" t="s">
        <v>80</v>
      </c>
      <c r="E768" t="s">
        <v>130</v>
      </c>
      <c r="F768" t="s">
        <v>131</v>
      </c>
      <c r="G768">
        <v>341840</v>
      </c>
      <c r="H768" t="s">
        <v>1188</v>
      </c>
      <c r="I768" t="s">
        <v>174</v>
      </c>
      <c r="J768">
        <v>1</v>
      </c>
      <c r="K768">
        <v>1</v>
      </c>
      <c r="L768">
        <v>1</v>
      </c>
      <c r="M768">
        <v>1</v>
      </c>
      <c r="N768">
        <v>1</v>
      </c>
      <c r="O768">
        <v>0</v>
      </c>
      <c r="P768">
        <v>31</v>
      </c>
      <c r="Q768">
        <v>31</v>
      </c>
      <c r="R768">
        <v>0</v>
      </c>
      <c r="S768">
        <v>1</v>
      </c>
      <c r="T768">
        <v>0</v>
      </c>
      <c r="U768" t="s">
        <v>9</v>
      </c>
      <c r="V768" t="s">
        <v>362</v>
      </c>
      <c r="W768" t="s">
        <v>5</v>
      </c>
    </row>
    <row r="769" spans="1:23" x14ac:dyDescent="0.25">
      <c r="A769">
        <v>4340</v>
      </c>
      <c r="B769" t="s">
        <v>706</v>
      </c>
      <c r="C769">
        <v>0</v>
      </c>
      <c r="D769" t="s">
        <v>80</v>
      </c>
      <c r="E769" t="s">
        <v>109</v>
      </c>
      <c r="F769" t="s">
        <v>110</v>
      </c>
      <c r="G769">
        <v>343594</v>
      </c>
      <c r="H769" t="s">
        <v>1189</v>
      </c>
      <c r="I769" t="s">
        <v>151</v>
      </c>
      <c r="J769">
        <v>1</v>
      </c>
      <c r="K769">
        <v>1</v>
      </c>
      <c r="L769">
        <v>1</v>
      </c>
      <c r="M769">
        <v>1</v>
      </c>
      <c r="N769">
        <v>1</v>
      </c>
      <c r="O769">
        <v>0</v>
      </c>
      <c r="P769">
        <v>31</v>
      </c>
      <c r="Q769">
        <v>31</v>
      </c>
      <c r="R769">
        <v>0</v>
      </c>
      <c r="S769">
        <v>1</v>
      </c>
      <c r="T769">
        <v>0</v>
      </c>
      <c r="U769" t="s">
        <v>9</v>
      </c>
      <c r="V769" t="s">
        <v>362</v>
      </c>
      <c r="W769" t="s">
        <v>5</v>
      </c>
    </row>
    <row r="770" spans="1:23" x14ac:dyDescent="0.25">
      <c r="A770">
        <v>4340</v>
      </c>
      <c r="B770" t="s">
        <v>706</v>
      </c>
      <c r="C770">
        <v>12</v>
      </c>
      <c r="D770" t="s">
        <v>88</v>
      </c>
      <c r="E770">
        <v>6012</v>
      </c>
      <c r="F770" t="s">
        <v>101</v>
      </c>
      <c r="G770">
        <v>345750</v>
      </c>
      <c r="H770" t="s">
        <v>820</v>
      </c>
      <c r="I770" t="s">
        <v>821</v>
      </c>
      <c r="J770">
        <v>0.3</v>
      </c>
      <c r="K770">
        <v>0.3</v>
      </c>
      <c r="L770">
        <v>0.3</v>
      </c>
      <c r="M770">
        <v>0.3</v>
      </c>
      <c r="N770">
        <v>0.3</v>
      </c>
      <c r="O770">
        <v>0</v>
      </c>
      <c r="P770">
        <v>31</v>
      </c>
      <c r="Q770">
        <v>31</v>
      </c>
      <c r="R770">
        <v>0</v>
      </c>
      <c r="S770">
        <v>1</v>
      </c>
      <c r="T770">
        <v>0</v>
      </c>
      <c r="U770" t="s">
        <v>9</v>
      </c>
      <c r="V770" t="s">
        <v>362</v>
      </c>
      <c r="W770" t="s">
        <v>5</v>
      </c>
    </row>
    <row r="771" spans="1:23" x14ac:dyDescent="0.25">
      <c r="A771">
        <v>4531</v>
      </c>
      <c r="B771" t="s">
        <v>505</v>
      </c>
      <c r="C771">
        <v>0</v>
      </c>
      <c r="D771" t="s">
        <v>80</v>
      </c>
      <c r="E771">
        <v>1801</v>
      </c>
      <c r="F771" t="s">
        <v>123</v>
      </c>
      <c r="G771">
        <v>18538</v>
      </c>
      <c r="H771" t="s">
        <v>1190</v>
      </c>
      <c r="I771" t="s">
        <v>257</v>
      </c>
      <c r="J771">
        <v>0.25</v>
      </c>
      <c r="K771">
        <v>0.25</v>
      </c>
      <c r="L771">
        <v>0.25</v>
      </c>
      <c r="M771">
        <v>0.25</v>
      </c>
      <c r="N771">
        <v>0.25</v>
      </c>
      <c r="O771">
        <v>0</v>
      </c>
      <c r="P771">
        <v>0</v>
      </c>
      <c r="Q771">
        <v>0</v>
      </c>
      <c r="R771">
        <v>0</v>
      </c>
      <c r="S771">
        <v>0</v>
      </c>
      <c r="T771">
        <v>0</v>
      </c>
      <c r="U771" t="s">
        <v>9</v>
      </c>
      <c r="V771" t="s">
        <v>362</v>
      </c>
      <c r="W771" t="s">
        <v>5</v>
      </c>
    </row>
    <row r="772" spans="1:23" x14ac:dyDescent="0.25">
      <c r="A772">
        <v>4531</v>
      </c>
      <c r="B772" t="s">
        <v>505</v>
      </c>
      <c r="C772">
        <v>0</v>
      </c>
      <c r="D772" t="s">
        <v>80</v>
      </c>
      <c r="E772" t="s">
        <v>126</v>
      </c>
      <c r="F772" t="s">
        <v>127</v>
      </c>
      <c r="G772">
        <v>334403</v>
      </c>
      <c r="H772" t="s">
        <v>1191</v>
      </c>
      <c r="I772" t="s">
        <v>242</v>
      </c>
      <c r="J772">
        <v>0.45</v>
      </c>
      <c r="K772">
        <v>0.47599999999999998</v>
      </c>
      <c r="L772">
        <v>0.45</v>
      </c>
      <c r="M772">
        <v>0.47599999999999998</v>
      </c>
      <c r="N772">
        <v>0.218</v>
      </c>
      <c r="O772">
        <v>0.23200000000000001</v>
      </c>
      <c r="P772">
        <v>31</v>
      </c>
      <c r="Q772">
        <v>31</v>
      </c>
      <c r="R772">
        <v>16</v>
      </c>
      <c r="S772">
        <v>1</v>
      </c>
      <c r="T772">
        <v>0</v>
      </c>
      <c r="U772" t="s">
        <v>9</v>
      </c>
      <c r="V772" t="s">
        <v>362</v>
      </c>
      <c r="W772" t="s">
        <v>5</v>
      </c>
    </row>
    <row r="773" spans="1:23" x14ac:dyDescent="0.25">
      <c r="A773">
        <v>4531</v>
      </c>
      <c r="B773" t="s">
        <v>505</v>
      </c>
      <c r="C773">
        <v>0</v>
      </c>
      <c r="D773" t="s">
        <v>80</v>
      </c>
      <c r="E773" t="s">
        <v>109</v>
      </c>
      <c r="F773" t="s">
        <v>110</v>
      </c>
      <c r="G773">
        <v>337332</v>
      </c>
      <c r="H773" t="s">
        <v>1192</v>
      </c>
      <c r="I773" t="s">
        <v>705</v>
      </c>
      <c r="J773">
        <v>0.5</v>
      </c>
      <c r="K773">
        <v>0.5</v>
      </c>
      <c r="L773">
        <v>0.5</v>
      </c>
      <c r="M773">
        <v>0.5</v>
      </c>
      <c r="N773">
        <v>0.5</v>
      </c>
      <c r="O773">
        <v>0</v>
      </c>
      <c r="P773">
        <v>31</v>
      </c>
      <c r="Q773">
        <v>31</v>
      </c>
      <c r="R773">
        <v>0</v>
      </c>
      <c r="S773">
        <v>1</v>
      </c>
      <c r="T773">
        <v>0</v>
      </c>
      <c r="U773" t="s">
        <v>9</v>
      </c>
      <c r="V773" t="s">
        <v>362</v>
      </c>
      <c r="W773" t="s">
        <v>5</v>
      </c>
    </row>
    <row r="774" spans="1:23" x14ac:dyDescent="0.25">
      <c r="A774">
        <v>4531</v>
      </c>
      <c r="B774" t="s">
        <v>505</v>
      </c>
      <c r="C774">
        <v>0</v>
      </c>
      <c r="D774" t="s">
        <v>80</v>
      </c>
      <c r="E774" t="s">
        <v>793</v>
      </c>
      <c r="F774" t="s">
        <v>794</v>
      </c>
      <c r="G774">
        <v>20132</v>
      </c>
      <c r="H774" t="s">
        <v>1193</v>
      </c>
      <c r="I774" t="s">
        <v>125</v>
      </c>
      <c r="J774">
        <v>0.5</v>
      </c>
      <c r="K774">
        <v>0.5</v>
      </c>
      <c r="L774">
        <v>0.5</v>
      </c>
      <c r="M774">
        <v>0.5</v>
      </c>
      <c r="N774">
        <v>0.5</v>
      </c>
      <c r="O774">
        <v>0</v>
      </c>
      <c r="P774">
        <v>31</v>
      </c>
      <c r="Q774">
        <v>31</v>
      </c>
      <c r="R774">
        <v>0</v>
      </c>
      <c r="S774">
        <v>1</v>
      </c>
      <c r="T774">
        <v>0</v>
      </c>
      <c r="U774" t="s">
        <v>9</v>
      </c>
      <c r="V774" t="s">
        <v>362</v>
      </c>
      <c r="W774" t="s">
        <v>5</v>
      </c>
    </row>
    <row r="775" spans="1:23" x14ac:dyDescent="0.25">
      <c r="A775">
        <v>4531</v>
      </c>
      <c r="B775" t="s">
        <v>505</v>
      </c>
      <c r="C775">
        <v>0</v>
      </c>
      <c r="D775" t="s">
        <v>80</v>
      </c>
      <c r="E775" t="s">
        <v>793</v>
      </c>
      <c r="F775" t="s">
        <v>794</v>
      </c>
      <c r="G775">
        <v>336840</v>
      </c>
      <c r="H775" t="s">
        <v>1194</v>
      </c>
      <c r="I775" t="s">
        <v>125</v>
      </c>
      <c r="J775">
        <v>0.5</v>
      </c>
      <c r="K775">
        <v>0.5</v>
      </c>
      <c r="L775">
        <v>0.5</v>
      </c>
      <c r="M775">
        <v>0.5</v>
      </c>
      <c r="N775">
        <v>0.5</v>
      </c>
      <c r="O775">
        <v>0</v>
      </c>
      <c r="P775">
        <v>31</v>
      </c>
      <c r="Q775">
        <v>31</v>
      </c>
      <c r="R775">
        <v>0</v>
      </c>
      <c r="S775">
        <v>1</v>
      </c>
      <c r="T775">
        <v>0</v>
      </c>
      <c r="U775" t="s">
        <v>9</v>
      </c>
      <c r="V775" t="s">
        <v>362</v>
      </c>
      <c r="W775" t="s">
        <v>5</v>
      </c>
    </row>
    <row r="776" spans="1:23" x14ac:dyDescent="0.25">
      <c r="A776">
        <v>4531</v>
      </c>
      <c r="B776" t="s">
        <v>505</v>
      </c>
      <c r="C776">
        <v>0</v>
      </c>
      <c r="D776" t="s">
        <v>80</v>
      </c>
      <c r="E776">
        <v>6012</v>
      </c>
      <c r="F776" t="s">
        <v>101</v>
      </c>
      <c r="G776">
        <v>331959</v>
      </c>
      <c r="H776" t="s">
        <v>1195</v>
      </c>
      <c r="I776" t="s">
        <v>246</v>
      </c>
      <c r="J776">
        <v>0.6</v>
      </c>
      <c r="K776">
        <v>0.6</v>
      </c>
      <c r="L776">
        <v>0.6</v>
      </c>
      <c r="M776">
        <v>0.6</v>
      </c>
      <c r="N776">
        <v>0.6</v>
      </c>
      <c r="O776">
        <v>0</v>
      </c>
      <c r="P776">
        <v>31</v>
      </c>
      <c r="Q776">
        <v>31</v>
      </c>
      <c r="R776">
        <v>0</v>
      </c>
      <c r="S776">
        <v>1</v>
      </c>
      <c r="T776">
        <v>0</v>
      </c>
      <c r="U776" t="s">
        <v>9</v>
      </c>
      <c r="V776" t="s">
        <v>362</v>
      </c>
      <c r="W776" t="s">
        <v>5</v>
      </c>
    </row>
    <row r="777" spans="1:23" x14ac:dyDescent="0.25">
      <c r="A777">
        <v>4531</v>
      </c>
      <c r="B777" t="s">
        <v>505</v>
      </c>
      <c r="C777">
        <v>12</v>
      </c>
      <c r="D777" t="s">
        <v>88</v>
      </c>
      <c r="E777">
        <v>6012</v>
      </c>
      <c r="F777" t="s">
        <v>101</v>
      </c>
      <c r="G777">
        <v>341056</v>
      </c>
      <c r="H777" t="s">
        <v>1196</v>
      </c>
      <c r="I777" t="s">
        <v>1197</v>
      </c>
      <c r="J777">
        <v>0.16</v>
      </c>
      <c r="K777">
        <v>0.17100000000000001</v>
      </c>
      <c r="L777">
        <v>0.16</v>
      </c>
      <c r="M777">
        <v>0.17100000000000001</v>
      </c>
      <c r="N777">
        <v>0.16</v>
      </c>
      <c r="O777">
        <v>0</v>
      </c>
      <c r="P777">
        <v>0</v>
      </c>
      <c r="Q777">
        <v>0</v>
      </c>
      <c r="R777">
        <v>0</v>
      </c>
      <c r="S777">
        <v>0</v>
      </c>
      <c r="T777">
        <v>0</v>
      </c>
      <c r="U777" t="s">
        <v>9</v>
      </c>
      <c r="V777" t="s">
        <v>362</v>
      </c>
      <c r="W777" t="s">
        <v>5</v>
      </c>
    </row>
    <row r="778" spans="1:23" x14ac:dyDescent="0.25">
      <c r="A778">
        <v>4532</v>
      </c>
      <c r="B778" t="s">
        <v>508</v>
      </c>
      <c r="C778">
        <v>0</v>
      </c>
      <c r="D778" t="s">
        <v>80</v>
      </c>
      <c r="E778">
        <v>1801</v>
      </c>
      <c r="F778" t="s">
        <v>123</v>
      </c>
      <c r="G778">
        <v>18538</v>
      </c>
      <c r="H778" t="s">
        <v>1190</v>
      </c>
      <c r="I778" t="s">
        <v>257</v>
      </c>
      <c r="J778">
        <v>0.25</v>
      </c>
      <c r="K778">
        <v>0.25</v>
      </c>
      <c r="L778">
        <v>0.25</v>
      </c>
      <c r="M778">
        <v>0.25</v>
      </c>
      <c r="N778">
        <v>0.25</v>
      </c>
      <c r="O778">
        <v>0</v>
      </c>
      <c r="P778">
        <v>31</v>
      </c>
      <c r="Q778">
        <v>31</v>
      </c>
      <c r="R778">
        <v>0</v>
      </c>
      <c r="S778">
        <v>1</v>
      </c>
      <c r="T778">
        <v>0</v>
      </c>
      <c r="U778" t="s">
        <v>9</v>
      </c>
      <c r="V778" t="s">
        <v>362</v>
      </c>
      <c r="W778" t="s">
        <v>5</v>
      </c>
    </row>
    <row r="779" spans="1:23" x14ac:dyDescent="0.25">
      <c r="A779">
        <v>4532</v>
      </c>
      <c r="B779" t="s">
        <v>508</v>
      </c>
      <c r="C779">
        <v>0</v>
      </c>
      <c r="D779" t="s">
        <v>80</v>
      </c>
      <c r="E779" t="s">
        <v>126</v>
      </c>
      <c r="F779" t="s">
        <v>127</v>
      </c>
      <c r="G779">
        <v>30045</v>
      </c>
      <c r="H779" t="s">
        <v>1198</v>
      </c>
      <c r="I779" t="s">
        <v>916</v>
      </c>
      <c r="J779">
        <v>0.4</v>
      </c>
      <c r="K779">
        <v>0.42899999999999999</v>
      </c>
      <c r="L779">
        <v>0.4</v>
      </c>
      <c r="M779">
        <v>0.42899999999999999</v>
      </c>
      <c r="N779">
        <v>0.4</v>
      </c>
      <c r="O779">
        <v>0</v>
      </c>
      <c r="P779">
        <v>31</v>
      </c>
      <c r="Q779">
        <v>31</v>
      </c>
      <c r="R779">
        <v>0</v>
      </c>
      <c r="S779">
        <v>1</v>
      </c>
      <c r="T779">
        <v>0</v>
      </c>
      <c r="U779" t="s">
        <v>9</v>
      </c>
      <c r="V779" t="s">
        <v>362</v>
      </c>
      <c r="W779" t="s">
        <v>5</v>
      </c>
    </row>
    <row r="780" spans="1:23" x14ac:dyDescent="0.25">
      <c r="A780">
        <v>4532</v>
      </c>
      <c r="B780" t="s">
        <v>508</v>
      </c>
      <c r="C780">
        <v>0</v>
      </c>
      <c r="D780" t="s">
        <v>80</v>
      </c>
      <c r="E780" t="s">
        <v>130</v>
      </c>
      <c r="F780" t="s">
        <v>131</v>
      </c>
      <c r="G780">
        <v>29160</v>
      </c>
      <c r="H780" t="s">
        <v>1199</v>
      </c>
      <c r="I780" t="s">
        <v>169</v>
      </c>
      <c r="J780">
        <v>0.5</v>
      </c>
      <c r="K780">
        <v>0.5</v>
      </c>
      <c r="L780">
        <v>0.5</v>
      </c>
      <c r="M780">
        <v>0.5</v>
      </c>
      <c r="N780">
        <v>0.5</v>
      </c>
      <c r="O780">
        <v>0</v>
      </c>
      <c r="P780">
        <v>31</v>
      </c>
      <c r="Q780">
        <v>31</v>
      </c>
      <c r="R780">
        <v>0</v>
      </c>
      <c r="S780">
        <v>1</v>
      </c>
      <c r="T780">
        <v>0</v>
      </c>
      <c r="U780" t="s">
        <v>9</v>
      </c>
      <c r="V780" t="s">
        <v>362</v>
      </c>
      <c r="W780" t="s">
        <v>5</v>
      </c>
    </row>
    <row r="781" spans="1:23" x14ac:dyDescent="0.25">
      <c r="A781">
        <v>4532</v>
      </c>
      <c r="B781" t="s">
        <v>508</v>
      </c>
      <c r="C781">
        <v>0</v>
      </c>
      <c r="D781" t="s">
        <v>80</v>
      </c>
      <c r="E781" t="s">
        <v>130</v>
      </c>
      <c r="F781" t="s">
        <v>131</v>
      </c>
      <c r="G781">
        <v>330592</v>
      </c>
      <c r="H781" t="s">
        <v>1200</v>
      </c>
      <c r="I781" t="s">
        <v>999</v>
      </c>
      <c r="J781">
        <v>0.5</v>
      </c>
      <c r="K781">
        <v>0.5</v>
      </c>
      <c r="L781">
        <v>0.25</v>
      </c>
      <c r="M781">
        <v>0.25</v>
      </c>
      <c r="N781">
        <v>0</v>
      </c>
      <c r="O781">
        <v>0.5</v>
      </c>
      <c r="P781">
        <v>31</v>
      </c>
      <c r="Q781">
        <v>15.5</v>
      </c>
      <c r="R781">
        <v>31</v>
      </c>
      <c r="S781">
        <v>1</v>
      </c>
      <c r="T781">
        <v>0</v>
      </c>
      <c r="U781" t="s">
        <v>9</v>
      </c>
      <c r="V781" t="s">
        <v>362</v>
      </c>
      <c r="W781" t="s">
        <v>5</v>
      </c>
    </row>
    <row r="782" spans="1:23" x14ac:dyDescent="0.25">
      <c r="A782">
        <v>4532</v>
      </c>
      <c r="B782" t="s">
        <v>508</v>
      </c>
      <c r="C782">
        <v>0</v>
      </c>
      <c r="D782" t="s">
        <v>80</v>
      </c>
      <c r="E782">
        <v>6012</v>
      </c>
      <c r="F782" t="s">
        <v>101</v>
      </c>
      <c r="G782">
        <v>331959</v>
      </c>
      <c r="H782" t="s">
        <v>1195</v>
      </c>
      <c r="I782" t="s">
        <v>246</v>
      </c>
      <c r="J782">
        <v>0.4</v>
      </c>
      <c r="K782">
        <v>0.4</v>
      </c>
      <c r="L782">
        <v>0.4</v>
      </c>
      <c r="M782">
        <v>0.4</v>
      </c>
      <c r="N782">
        <v>0.4</v>
      </c>
      <c r="O782">
        <v>0</v>
      </c>
      <c r="P782">
        <v>0</v>
      </c>
      <c r="Q782">
        <v>0</v>
      </c>
      <c r="R782">
        <v>0</v>
      </c>
      <c r="S782">
        <v>0</v>
      </c>
      <c r="T782">
        <v>0</v>
      </c>
      <c r="U782" t="s">
        <v>9</v>
      </c>
      <c r="V782" t="s">
        <v>362</v>
      </c>
      <c r="W782" t="s">
        <v>5</v>
      </c>
    </row>
    <row r="783" spans="1:23" x14ac:dyDescent="0.25">
      <c r="A783">
        <v>4914</v>
      </c>
      <c r="B783" t="s">
        <v>509</v>
      </c>
      <c r="C783">
        <v>0</v>
      </c>
      <c r="D783" t="s">
        <v>80</v>
      </c>
      <c r="E783">
        <v>1801</v>
      </c>
      <c r="F783" t="s">
        <v>123</v>
      </c>
      <c r="G783">
        <v>18538</v>
      </c>
      <c r="H783" t="s">
        <v>1190</v>
      </c>
      <c r="I783" t="s">
        <v>257</v>
      </c>
      <c r="J783">
        <v>0.25</v>
      </c>
      <c r="K783">
        <v>0.25</v>
      </c>
      <c r="L783">
        <v>0.25</v>
      </c>
      <c r="M783">
        <v>0.25</v>
      </c>
      <c r="N783">
        <v>0.25</v>
      </c>
      <c r="O783">
        <v>0</v>
      </c>
      <c r="P783">
        <v>0</v>
      </c>
      <c r="Q783">
        <v>0</v>
      </c>
      <c r="R783">
        <v>0</v>
      </c>
      <c r="S783">
        <v>0</v>
      </c>
      <c r="T783">
        <v>0</v>
      </c>
      <c r="U783" t="s">
        <v>9</v>
      </c>
      <c r="V783" t="s">
        <v>362</v>
      </c>
      <c r="W783" t="s">
        <v>5</v>
      </c>
    </row>
    <row r="784" spans="1:23" x14ac:dyDescent="0.25">
      <c r="A784">
        <v>4914</v>
      </c>
      <c r="B784" t="s">
        <v>509</v>
      </c>
      <c r="C784">
        <v>0</v>
      </c>
      <c r="D784" t="s">
        <v>80</v>
      </c>
      <c r="E784" t="s">
        <v>126</v>
      </c>
      <c r="F784" t="s">
        <v>127</v>
      </c>
      <c r="G784">
        <v>334403</v>
      </c>
      <c r="H784" t="s">
        <v>1191</v>
      </c>
      <c r="I784" t="s">
        <v>242</v>
      </c>
      <c r="J784">
        <v>0.45</v>
      </c>
      <c r="K784">
        <v>0.47599999999999998</v>
      </c>
      <c r="L784">
        <v>0.45</v>
      </c>
      <c r="M784">
        <v>0.47599999999999998</v>
      </c>
      <c r="N784">
        <v>0.218</v>
      </c>
      <c r="O784">
        <v>0.23200000000000001</v>
      </c>
      <c r="P784">
        <v>0</v>
      </c>
      <c r="Q784">
        <v>0</v>
      </c>
      <c r="R784">
        <v>0</v>
      </c>
      <c r="S784">
        <v>0</v>
      </c>
      <c r="T784">
        <v>0</v>
      </c>
      <c r="U784" t="s">
        <v>9</v>
      </c>
      <c r="V784" t="s">
        <v>362</v>
      </c>
      <c r="W784" t="s">
        <v>5</v>
      </c>
    </row>
    <row r="785" spans="1:23" x14ac:dyDescent="0.25">
      <c r="A785">
        <v>4914</v>
      </c>
      <c r="B785" t="s">
        <v>509</v>
      </c>
      <c r="C785">
        <v>0</v>
      </c>
      <c r="D785" t="s">
        <v>80</v>
      </c>
      <c r="E785" t="s">
        <v>109</v>
      </c>
      <c r="F785" t="s">
        <v>110</v>
      </c>
      <c r="G785">
        <v>337332</v>
      </c>
      <c r="H785" t="s">
        <v>1192</v>
      </c>
      <c r="I785" t="s">
        <v>705</v>
      </c>
      <c r="J785">
        <v>0.5</v>
      </c>
      <c r="K785">
        <v>0.5</v>
      </c>
      <c r="L785">
        <v>0.5</v>
      </c>
      <c r="M785">
        <v>0.5</v>
      </c>
      <c r="N785">
        <v>0.5</v>
      </c>
      <c r="O785">
        <v>0</v>
      </c>
      <c r="P785">
        <v>0</v>
      </c>
      <c r="Q785">
        <v>0</v>
      </c>
      <c r="R785">
        <v>0</v>
      </c>
      <c r="S785">
        <v>0</v>
      </c>
      <c r="T785">
        <v>0</v>
      </c>
      <c r="U785" t="s">
        <v>9</v>
      </c>
      <c r="V785" t="s">
        <v>362</v>
      </c>
      <c r="W785" t="s">
        <v>5</v>
      </c>
    </row>
    <row r="786" spans="1:23" x14ac:dyDescent="0.25">
      <c r="A786">
        <v>4914</v>
      </c>
      <c r="B786" t="s">
        <v>509</v>
      </c>
      <c r="C786">
        <v>0</v>
      </c>
      <c r="D786" t="s">
        <v>80</v>
      </c>
      <c r="E786" t="s">
        <v>793</v>
      </c>
      <c r="F786" t="s">
        <v>794</v>
      </c>
      <c r="G786">
        <v>20132</v>
      </c>
      <c r="H786" t="s">
        <v>1193</v>
      </c>
      <c r="I786" t="s">
        <v>125</v>
      </c>
      <c r="J786">
        <v>0.5</v>
      </c>
      <c r="K786">
        <v>0.5</v>
      </c>
      <c r="L786">
        <v>0.5</v>
      </c>
      <c r="M786">
        <v>0.5</v>
      </c>
      <c r="N786">
        <v>0.5</v>
      </c>
      <c r="O786">
        <v>0</v>
      </c>
      <c r="P786">
        <v>0</v>
      </c>
      <c r="Q786">
        <v>0</v>
      </c>
      <c r="R786">
        <v>0</v>
      </c>
      <c r="S786">
        <v>0</v>
      </c>
      <c r="T786">
        <v>0</v>
      </c>
      <c r="U786" t="s">
        <v>9</v>
      </c>
      <c r="V786" t="s">
        <v>362</v>
      </c>
      <c r="W786" t="s">
        <v>5</v>
      </c>
    </row>
    <row r="787" spans="1:23" x14ac:dyDescent="0.25">
      <c r="A787">
        <v>4914</v>
      </c>
      <c r="B787" t="s">
        <v>509</v>
      </c>
      <c r="C787">
        <v>0</v>
      </c>
      <c r="D787" t="s">
        <v>80</v>
      </c>
      <c r="E787" t="s">
        <v>793</v>
      </c>
      <c r="F787" t="s">
        <v>794</v>
      </c>
      <c r="G787">
        <v>336840</v>
      </c>
      <c r="H787" t="s">
        <v>1194</v>
      </c>
      <c r="I787" t="s">
        <v>125</v>
      </c>
      <c r="J787">
        <v>0.5</v>
      </c>
      <c r="K787">
        <v>0.5</v>
      </c>
      <c r="L787">
        <v>0.5</v>
      </c>
      <c r="M787">
        <v>0.5</v>
      </c>
      <c r="N787">
        <v>0.5</v>
      </c>
      <c r="O787">
        <v>0</v>
      </c>
      <c r="P787">
        <v>0</v>
      </c>
      <c r="Q787">
        <v>0</v>
      </c>
      <c r="R787">
        <v>0</v>
      </c>
      <c r="S787">
        <v>0</v>
      </c>
      <c r="T787">
        <v>0</v>
      </c>
      <c r="U787" t="s">
        <v>9</v>
      </c>
      <c r="V787" t="s">
        <v>362</v>
      </c>
      <c r="W787" t="s">
        <v>5</v>
      </c>
    </row>
    <row r="788" spans="1:23" x14ac:dyDescent="0.25">
      <c r="A788">
        <v>4934</v>
      </c>
      <c r="B788" t="s">
        <v>510</v>
      </c>
      <c r="C788">
        <v>0</v>
      </c>
      <c r="D788" t="s">
        <v>80</v>
      </c>
      <c r="E788">
        <v>1801</v>
      </c>
      <c r="F788" t="s">
        <v>123</v>
      </c>
      <c r="G788">
        <v>18538</v>
      </c>
      <c r="H788" t="s">
        <v>1190</v>
      </c>
      <c r="I788" t="s">
        <v>257</v>
      </c>
      <c r="J788">
        <v>0.25</v>
      </c>
      <c r="K788">
        <v>0.25</v>
      </c>
      <c r="L788">
        <v>0.25</v>
      </c>
      <c r="M788">
        <v>0.25</v>
      </c>
      <c r="N788">
        <v>0.25</v>
      </c>
      <c r="O788">
        <v>0</v>
      </c>
      <c r="P788">
        <v>0</v>
      </c>
      <c r="Q788">
        <v>0</v>
      </c>
      <c r="R788">
        <v>0</v>
      </c>
      <c r="S788">
        <v>0</v>
      </c>
      <c r="T788">
        <v>0</v>
      </c>
      <c r="U788" t="s">
        <v>9</v>
      </c>
      <c r="V788" t="s">
        <v>362</v>
      </c>
      <c r="W788" t="s">
        <v>5</v>
      </c>
    </row>
    <row r="789" spans="1:23" x14ac:dyDescent="0.25">
      <c r="A789">
        <v>4934</v>
      </c>
      <c r="B789" t="s">
        <v>510</v>
      </c>
      <c r="C789">
        <v>0</v>
      </c>
      <c r="D789" t="s">
        <v>80</v>
      </c>
      <c r="E789" t="s">
        <v>126</v>
      </c>
      <c r="F789" t="s">
        <v>127</v>
      </c>
      <c r="G789">
        <v>30045</v>
      </c>
      <c r="H789" t="s">
        <v>1198</v>
      </c>
      <c r="I789" t="s">
        <v>916</v>
      </c>
      <c r="J789">
        <v>0.4</v>
      </c>
      <c r="K789">
        <v>0.42899999999999999</v>
      </c>
      <c r="L789">
        <v>0.4</v>
      </c>
      <c r="M789">
        <v>0.42899999999999999</v>
      </c>
      <c r="N789">
        <v>0.4</v>
      </c>
      <c r="O789">
        <v>0</v>
      </c>
      <c r="P789">
        <v>0</v>
      </c>
      <c r="Q789">
        <v>0</v>
      </c>
      <c r="R789">
        <v>0</v>
      </c>
      <c r="S789">
        <v>0</v>
      </c>
      <c r="T789">
        <v>0</v>
      </c>
      <c r="U789" t="s">
        <v>9</v>
      </c>
      <c r="V789" t="s">
        <v>362</v>
      </c>
      <c r="W789" t="s">
        <v>5</v>
      </c>
    </row>
    <row r="790" spans="1:23" x14ac:dyDescent="0.25">
      <c r="A790">
        <v>4934</v>
      </c>
      <c r="B790" t="s">
        <v>510</v>
      </c>
      <c r="C790">
        <v>0</v>
      </c>
      <c r="D790" t="s">
        <v>80</v>
      </c>
      <c r="E790" t="s">
        <v>130</v>
      </c>
      <c r="F790" t="s">
        <v>131</v>
      </c>
      <c r="G790">
        <v>29160</v>
      </c>
      <c r="H790" t="s">
        <v>1199</v>
      </c>
      <c r="I790" t="s">
        <v>169</v>
      </c>
      <c r="J790">
        <v>0.5</v>
      </c>
      <c r="K790">
        <v>0.5</v>
      </c>
      <c r="L790">
        <v>0.5</v>
      </c>
      <c r="M790">
        <v>0.5</v>
      </c>
      <c r="N790">
        <v>0.5</v>
      </c>
      <c r="O790">
        <v>0</v>
      </c>
      <c r="P790">
        <v>0</v>
      </c>
      <c r="Q790">
        <v>0</v>
      </c>
      <c r="R790">
        <v>0</v>
      </c>
      <c r="S790">
        <v>0</v>
      </c>
      <c r="T790">
        <v>0</v>
      </c>
      <c r="U790" t="s">
        <v>9</v>
      </c>
      <c r="V790" t="s">
        <v>362</v>
      </c>
      <c r="W790" t="s">
        <v>5</v>
      </c>
    </row>
    <row r="791" spans="1:23" x14ac:dyDescent="0.25">
      <c r="A791">
        <v>4934</v>
      </c>
      <c r="B791" t="s">
        <v>510</v>
      </c>
      <c r="C791">
        <v>0</v>
      </c>
      <c r="D791" t="s">
        <v>80</v>
      </c>
      <c r="E791" t="s">
        <v>130</v>
      </c>
      <c r="F791" t="s">
        <v>131</v>
      </c>
      <c r="G791">
        <v>330592</v>
      </c>
      <c r="H791" t="s">
        <v>1200</v>
      </c>
      <c r="I791" t="s">
        <v>999</v>
      </c>
      <c r="J791">
        <v>0.5</v>
      </c>
      <c r="K791">
        <v>0.5</v>
      </c>
      <c r="L791">
        <v>0.25</v>
      </c>
      <c r="M791">
        <v>0.25</v>
      </c>
      <c r="N791">
        <v>0</v>
      </c>
      <c r="O791">
        <v>0.5</v>
      </c>
      <c r="P791">
        <v>0</v>
      </c>
      <c r="Q791">
        <v>0</v>
      </c>
      <c r="R791">
        <v>0</v>
      </c>
      <c r="S791">
        <v>0</v>
      </c>
      <c r="T791">
        <v>0</v>
      </c>
      <c r="U791" t="s">
        <v>9</v>
      </c>
      <c r="V791" t="s">
        <v>362</v>
      </c>
      <c r="W791" t="s">
        <v>5</v>
      </c>
    </row>
    <row r="792" spans="1:23" x14ac:dyDescent="0.25">
      <c r="A792">
        <v>5310</v>
      </c>
      <c r="B792" t="s">
        <v>377</v>
      </c>
      <c r="C792">
        <v>0</v>
      </c>
      <c r="D792" t="s">
        <v>80</v>
      </c>
      <c r="E792">
        <v>1801</v>
      </c>
      <c r="F792" t="s">
        <v>123</v>
      </c>
      <c r="G792">
        <v>332554</v>
      </c>
      <c r="H792" t="s">
        <v>1232</v>
      </c>
      <c r="I792" t="s">
        <v>862</v>
      </c>
      <c r="J792">
        <v>0.25</v>
      </c>
      <c r="K792">
        <v>0.25</v>
      </c>
      <c r="L792">
        <v>0.25</v>
      </c>
      <c r="M792">
        <v>0.25</v>
      </c>
      <c r="N792">
        <v>0.25</v>
      </c>
      <c r="O792">
        <v>0</v>
      </c>
      <c r="P792">
        <v>0</v>
      </c>
      <c r="Q792">
        <v>0</v>
      </c>
      <c r="R792">
        <v>0</v>
      </c>
      <c r="S792">
        <v>0</v>
      </c>
      <c r="T792">
        <v>0</v>
      </c>
      <c r="U792" t="s">
        <v>9</v>
      </c>
      <c r="V792" t="s">
        <v>362</v>
      </c>
      <c r="W792" t="s">
        <v>5</v>
      </c>
    </row>
    <row r="793" spans="1:23" x14ac:dyDescent="0.25">
      <c r="A793">
        <v>5310</v>
      </c>
      <c r="B793" t="s">
        <v>377</v>
      </c>
      <c r="C793">
        <v>0</v>
      </c>
      <c r="D793" t="s">
        <v>80</v>
      </c>
      <c r="E793" t="s">
        <v>130</v>
      </c>
      <c r="F793" t="s">
        <v>131</v>
      </c>
      <c r="G793">
        <v>21645</v>
      </c>
      <c r="H793" t="s">
        <v>136</v>
      </c>
      <c r="I793" t="s">
        <v>949</v>
      </c>
      <c r="J793">
        <v>1</v>
      </c>
      <c r="K793">
        <v>1</v>
      </c>
      <c r="L793">
        <v>1</v>
      </c>
      <c r="M793">
        <v>1</v>
      </c>
      <c r="N793">
        <v>1</v>
      </c>
      <c r="O793">
        <v>0</v>
      </c>
      <c r="P793">
        <v>31</v>
      </c>
      <c r="Q793">
        <v>31</v>
      </c>
      <c r="R793">
        <v>0</v>
      </c>
      <c r="S793">
        <v>1</v>
      </c>
      <c r="T793">
        <v>0</v>
      </c>
      <c r="U793" t="s">
        <v>9</v>
      </c>
      <c r="V793" t="s">
        <v>362</v>
      </c>
      <c r="W793" t="s">
        <v>5</v>
      </c>
    </row>
    <row r="794" spans="1:23" x14ac:dyDescent="0.25">
      <c r="A794">
        <v>5310</v>
      </c>
      <c r="B794" t="s">
        <v>377</v>
      </c>
      <c r="C794">
        <v>0</v>
      </c>
      <c r="D794" t="s">
        <v>80</v>
      </c>
      <c r="E794" t="s">
        <v>109</v>
      </c>
      <c r="F794" t="s">
        <v>110</v>
      </c>
      <c r="G794">
        <v>30522</v>
      </c>
      <c r="H794" t="s">
        <v>1104</v>
      </c>
      <c r="I794" t="s">
        <v>1233</v>
      </c>
      <c r="J794">
        <v>1</v>
      </c>
      <c r="K794">
        <v>1</v>
      </c>
      <c r="L794">
        <v>1</v>
      </c>
      <c r="M794">
        <v>1</v>
      </c>
      <c r="N794">
        <v>1</v>
      </c>
      <c r="O794">
        <v>0</v>
      </c>
      <c r="P794">
        <v>31</v>
      </c>
      <c r="Q794">
        <v>31</v>
      </c>
      <c r="R794">
        <v>0</v>
      </c>
      <c r="S794">
        <v>1</v>
      </c>
      <c r="T794">
        <v>0</v>
      </c>
      <c r="U794" t="s">
        <v>9</v>
      </c>
      <c r="V794" t="s">
        <v>362</v>
      </c>
      <c r="W794" t="s">
        <v>5</v>
      </c>
    </row>
    <row r="795" spans="1:23" x14ac:dyDescent="0.25">
      <c r="A795">
        <v>5310</v>
      </c>
      <c r="B795" t="s">
        <v>377</v>
      </c>
      <c r="C795">
        <v>0</v>
      </c>
      <c r="D795" t="s">
        <v>80</v>
      </c>
      <c r="E795" t="s">
        <v>109</v>
      </c>
      <c r="F795" t="s">
        <v>110</v>
      </c>
      <c r="G795">
        <v>333808</v>
      </c>
      <c r="H795" t="s">
        <v>1234</v>
      </c>
      <c r="I795" t="s">
        <v>139</v>
      </c>
      <c r="J795">
        <v>1</v>
      </c>
      <c r="K795">
        <v>1</v>
      </c>
      <c r="L795">
        <v>1</v>
      </c>
      <c r="M795">
        <v>1</v>
      </c>
      <c r="N795">
        <v>1</v>
      </c>
      <c r="O795">
        <v>0</v>
      </c>
      <c r="P795">
        <v>31</v>
      </c>
      <c r="Q795">
        <v>31</v>
      </c>
      <c r="R795">
        <v>0</v>
      </c>
      <c r="S795">
        <v>1</v>
      </c>
      <c r="T795">
        <v>0</v>
      </c>
      <c r="U795" t="s">
        <v>9</v>
      </c>
      <c r="V795" t="s">
        <v>362</v>
      </c>
      <c r="W795" t="s">
        <v>5</v>
      </c>
    </row>
    <row r="796" spans="1:23" x14ac:dyDescent="0.25">
      <c r="A796">
        <v>5310</v>
      </c>
      <c r="B796" t="s">
        <v>377</v>
      </c>
      <c r="C796">
        <v>0</v>
      </c>
      <c r="D796" t="s">
        <v>80</v>
      </c>
      <c r="E796" t="s">
        <v>109</v>
      </c>
      <c r="F796" t="s">
        <v>110</v>
      </c>
      <c r="G796">
        <v>335213</v>
      </c>
      <c r="H796" t="s">
        <v>920</v>
      </c>
      <c r="I796" t="s">
        <v>129</v>
      </c>
      <c r="J796">
        <v>1</v>
      </c>
      <c r="K796">
        <v>1</v>
      </c>
      <c r="L796">
        <v>1</v>
      </c>
      <c r="M796">
        <v>1</v>
      </c>
      <c r="N796">
        <v>1</v>
      </c>
      <c r="O796">
        <v>0</v>
      </c>
      <c r="P796">
        <v>31</v>
      </c>
      <c r="Q796">
        <v>31</v>
      </c>
      <c r="R796">
        <v>0</v>
      </c>
      <c r="S796">
        <v>1</v>
      </c>
      <c r="T796">
        <v>0</v>
      </c>
      <c r="U796" t="s">
        <v>9</v>
      </c>
      <c r="V796" t="s">
        <v>362</v>
      </c>
      <c r="W796" t="s">
        <v>5</v>
      </c>
    </row>
    <row r="797" spans="1:23" x14ac:dyDescent="0.25">
      <c r="A797">
        <v>5310</v>
      </c>
      <c r="B797" t="s">
        <v>377</v>
      </c>
      <c r="C797">
        <v>0</v>
      </c>
      <c r="D797" t="s">
        <v>80</v>
      </c>
      <c r="E797">
        <v>6012</v>
      </c>
      <c r="F797" t="s">
        <v>101</v>
      </c>
      <c r="G797">
        <v>334731</v>
      </c>
      <c r="H797" t="s">
        <v>1235</v>
      </c>
      <c r="I797" t="s">
        <v>261</v>
      </c>
      <c r="J797">
        <v>0.3</v>
      </c>
      <c r="K797">
        <v>0.3</v>
      </c>
      <c r="L797">
        <v>0.3</v>
      </c>
      <c r="M797">
        <v>0.3</v>
      </c>
      <c r="N797">
        <v>0</v>
      </c>
      <c r="O797">
        <v>0.3</v>
      </c>
      <c r="P797">
        <v>0</v>
      </c>
      <c r="Q797">
        <v>0</v>
      </c>
      <c r="R797">
        <v>0</v>
      </c>
      <c r="S797">
        <v>0</v>
      </c>
      <c r="T797">
        <v>0</v>
      </c>
      <c r="U797" t="s">
        <v>9</v>
      </c>
      <c r="V797" t="s">
        <v>362</v>
      </c>
      <c r="W797" t="s">
        <v>5</v>
      </c>
    </row>
    <row r="798" spans="1:23" x14ac:dyDescent="0.25">
      <c r="A798">
        <v>5521</v>
      </c>
      <c r="B798" t="s">
        <v>1236</v>
      </c>
      <c r="C798">
        <v>0</v>
      </c>
      <c r="D798" t="s">
        <v>80</v>
      </c>
      <c r="E798" t="s">
        <v>130</v>
      </c>
      <c r="F798" t="s">
        <v>131</v>
      </c>
      <c r="G798">
        <v>10897</v>
      </c>
      <c r="H798" t="s">
        <v>1237</v>
      </c>
      <c r="I798" t="s">
        <v>694</v>
      </c>
      <c r="J798">
        <v>0.05</v>
      </c>
      <c r="K798">
        <v>0.05</v>
      </c>
      <c r="L798">
        <v>0.05</v>
      </c>
      <c r="M798">
        <v>0.05</v>
      </c>
      <c r="N798">
        <v>0.05</v>
      </c>
      <c r="O798">
        <v>0</v>
      </c>
      <c r="P798">
        <v>0</v>
      </c>
      <c r="Q798">
        <v>0</v>
      </c>
      <c r="R798">
        <v>0</v>
      </c>
      <c r="S798">
        <v>0</v>
      </c>
      <c r="T798">
        <v>0</v>
      </c>
      <c r="U798" t="s">
        <v>9</v>
      </c>
      <c r="V798" t="s">
        <v>362</v>
      </c>
      <c r="W798" t="s">
        <v>5</v>
      </c>
    </row>
    <row r="799" spans="1:23" x14ac:dyDescent="0.25">
      <c r="A799">
        <v>5521</v>
      </c>
      <c r="B799" t="s">
        <v>1236</v>
      </c>
      <c r="C799">
        <v>0</v>
      </c>
      <c r="D799" t="s">
        <v>80</v>
      </c>
      <c r="E799" t="s">
        <v>130</v>
      </c>
      <c r="F799" t="s">
        <v>131</v>
      </c>
      <c r="G799">
        <v>10988</v>
      </c>
      <c r="H799" t="s">
        <v>1238</v>
      </c>
      <c r="I799" t="s">
        <v>174</v>
      </c>
      <c r="J799">
        <v>0.1</v>
      </c>
      <c r="K799">
        <v>0.1</v>
      </c>
      <c r="L799">
        <v>0.1</v>
      </c>
      <c r="M799">
        <v>0.1</v>
      </c>
      <c r="N799">
        <v>0.1</v>
      </c>
      <c r="O799">
        <v>0</v>
      </c>
      <c r="P799">
        <v>0</v>
      </c>
      <c r="Q799">
        <v>0</v>
      </c>
      <c r="R799">
        <v>0</v>
      </c>
      <c r="S799">
        <v>0</v>
      </c>
      <c r="T799">
        <v>0</v>
      </c>
      <c r="U799" t="s">
        <v>9</v>
      </c>
      <c r="V799" t="s">
        <v>362</v>
      </c>
      <c r="W799" t="s">
        <v>5</v>
      </c>
    </row>
    <row r="800" spans="1:23" x14ac:dyDescent="0.25">
      <c r="A800">
        <v>5521</v>
      </c>
      <c r="B800" t="s">
        <v>1236</v>
      </c>
      <c r="C800">
        <v>0</v>
      </c>
      <c r="D800" t="s">
        <v>80</v>
      </c>
      <c r="E800" t="s">
        <v>109</v>
      </c>
      <c r="F800" t="s">
        <v>110</v>
      </c>
      <c r="G800">
        <v>340326</v>
      </c>
      <c r="H800" t="s">
        <v>1239</v>
      </c>
      <c r="I800" t="s">
        <v>135</v>
      </c>
      <c r="J800">
        <v>0.1</v>
      </c>
      <c r="K800">
        <v>0.1</v>
      </c>
      <c r="L800">
        <v>0.1</v>
      </c>
      <c r="M800">
        <v>0.1</v>
      </c>
      <c r="N800">
        <v>0.1</v>
      </c>
      <c r="O800">
        <v>0</v>
      </c>
      <c r="P800">
        <v>0</v>
      </c>
      <c r="Q800">
        <v>0</v>
      </c>
      <c r="R800">
        <v>0</v>
      </c>
      <c r="S800">
        <v>0</v>
      </c>
      <c r="T800">
        <v>0</v>
      </c>
      <c r="U800" t="s">
        <v>9</v>
      </c>
      <c r="V800" t="s">
        <v>362</v>
      </c>
      <c r="W800" t="s">
        <v>5</v>
      </c>
    </row>
    <row r="801" spans="1:23" x14ac:dyDescent="0.25">
      <c r="A801">
        <v>5530</v>
      </c>
      <c r="B801" t="s">
        <v>512</v>
      </c>
      <c r="C801">
        <v>0</v>
      </c>
      <c r="D801" t="s">
        <v>80</v>
      </c>
      <c r="E801">
        <v>1801</v>
      </c>
      <c r="F801" t="s">
        <v>123</v>
      </c>
      <c r="G801">
        <v>332554</v>
      </c>
      <c r="H801" t="s">
        <v>1232</v>
      </c>
      <c r="I801" t="s">
        <v>862</v>
      </c>
      <c r="J801">
        <v>0.5</v>
      </c>
      <c r="K801">
        <v>0.5</v>
      </c>
      <c r="L801">
        <v>0.5</v>
      </c>
      <c r="M801">
        <v>0.5</v>
      </c>
      <c r="N801">
        <v>0.5</v>
      </c>
      <c r="O801">
        <v>0</v>
      </c>
      <c r="P801">
        <v>31</v>
      </c>
      <c r="Q801">
        <v>31</v>
      </c>
      <c r="R801">
        <v>0</v>
      </c>
      <c r="S801">
        <v>1</v>
      </c>
      <c r="T801">
        <v>0</v>
      </c>
      <c r="U801" t="s">
        <v>9</v>
      </c>
      <c r="V801" t="s">
        <v>362</v>
      </c>
      <c r="W801" t="s">
        <v>5</v>
      </c>
    </row>
    <row r="802" spans="1:23" x14ac:dyDescent="0.25">
      <c r="A802">
        <v>5530</v>
      </c>
      <c r="B802" t="s">
        <v>512</v>
      </c>
      <c r="C802">
        <v>0</v>
      </c>
      <c r="D802" t="s">
        <v>80</v>
      </c>
      <c r="E802" t="s">
        <v>130</v>
      </c>
      <c r="F802" t="s">
        <v>131</v>
      </c>
      <c r="G802">
        <v>10897</v>
      </c>
      <c r="H802" t="s">
        <v>1237</v>
      </c>
      <c r="I802" t="s">
        <v>694</v>
      </c>
      <c r="J802">
        <v>0.95</v>
      </c>
      <c r="K802">
        <v>0.95</v>
      </c>
      <c r="L802">
        <v>0.95</v>
      </c>
      <c r="M802">
        <v>0.95</v>
      </c>
      <c r="N802">
        <v>0.95</v>
      </c>
      <c r="O802">
        <v>0</v>
      </c>
      <c r="P802">
        <v>31</v>
      </c>
      <c r="Q802">
        <v>31</v>
      </c>
      <c r="R802">
        <v>0</v>
      </c>
      <c r="S802">
        <v>1</v>
      </c>
      <c r="T802">
        <v>0</v>
      </c>
      <c r="U802" t="s">
        <v>9</v>
      </c>
      <c r="V802" t="s">
        <v>362</v>
      </c>
      <c r="W802" t="s">
        <v>5</v>
      </c>
    </row>
    <row r="803" spans="1:23" x14ac:dyDescent="0.25">
      <c r="A803">
        <v>5530</v>
      </c>
      <c r="B803" t="s">
        <v>512</v>
      </c>
      <c r="C803">
        <v>0</v>
      </c>
      <c r="D803" t="s">
        <v>80</v>
      </c>
      <c r="E803" t="s">
        <v>130</v>
      </c>
      <c r="F803" t="s">
        <v>131</v>
      </c>
      <c r="G803">
        <v>10988</v>
      </c>
      <c r="H803" t="s">
        <v>1238</v>
      </c>
      <c r="I803" t="s">
        <v>174</v>
      </c>
      <c r="J803">
        <v>0.9</v>
      </c>
      <c r="K803">
        <v>0.9</v>
      </c>
      <c r="L803">
        <v>0.9</v>
      </c>
      <c r="M803">
        <v>0.9</v>
      </c>
      <c r="N803">
        <v>0.9</v>
      </c>
      <c r="O803">
        <v>0</v>
      </c>
      <c r="P803">
        <v>31</v>
      </c>
      <c r="Q803">
        <v>31</v>
      </c>
      <c r="R803">
        <v>0</v>
      </c>
      <c r="S803">
        <v>1</v>
      </c>
      <c r="T803">
        <v>0</v>
      </c>
      <c r="U803" t="s">
        <v>9</v>
      </c>
      <c r="V803" t="s">
        <v>362</v>
      </c>
      <c r="W803" t="s">
        <v>5</v>
      </c>
    </row>
    <row r="804" spans="1:23" x14ac:dyDescent="0.25">
      <c r="A804">
        <v>5530</v>
      </c>
      <c r="B804" t="s">
        <v>512</v>
      </c>
      <c r="C804">
        <v>0</v>
      </c>
      <c r="D804" t="s">
        <v>80</v>
      </c>
      <c r="E804" t="s">
        <v>130</v>
      </c>
      <c r="F804" t="s">
        <v>131</v>
      </c>
      <c r="G804">
        <v>335585</v>
      </c>
      <c r="H804" t="s">
        <v>779</v>
      </c>
      <c r="I804" t="s">
        <v>1038</v>
      </c>
      <c r="J804">
        <v>0.65</v>
      </c>
      <c r="K804">
        <v>0.65</v>
      </c>
      <c r="L804">
        <v>0.65</v>
      </c>
      <c r="M804">
        <v>0.65</v>
      </c>
      <c r="N804">
        <v>0</v>
      </c>
      <c r="O804">
        <v>0.65</v>
      </c>
      <c r="P804">
        <v>31</v>
      </c>
      <c r="Q804">
        <v>31</v>
      </c>
      <c r="R804">
        <v>31</v>
      </c>
      <c r="S804">
        <v>1</v>
      </c>
      <c r="T804">
        <v>0</v>
      </c>
      <c r="U804" t="s">
        <v>9</v>
      </c>
      <c r="V804" t="s">
        <v>362</v>
      </c>
      <c r="W804" t="s">
        <v>5</v>
      </c>
    </row>
    <row r="805" spans="1:23" x14ac:dyDescent="0.25">
      <c r="A805">
        <v>5530</v>
      </c>
      <c r="B805" t="s">
        <v>512</v>
      </c>
      <c r="C805">
        <v>0</v>
      </c>
      <c r="D805" t="s">
        <v>80</v>
      </c>
      <c r="E805" t="s">
        <v>109</v>
      </c>
      <c r="F805" t="s">
        <v>110</v>
      </c>
      <c r="G805">
        <v>334083</v>
      </c>
      <c r="H805" t="s">
        <v>1240</v>
      </c>
      <c r="I805" t="s">
        <v>405</v>
      </c>
      <c r="J805">
        <v>1</v>
      </c>
      <c r="K805">
        <v>1</v>
      </c>
      <c r="L805">
        <v>1</v>
      </c>
      <c r="M805">
        <v>1</v>
      </c>
      <c r="N805">
        <v>1</v>
      </c>
      <c r="O805">
        <v>0</v>
      </c>
      <c r="P805">
        <v>31</v>
      </c>
      <c r="Q805">
        <v>31</v>
      </c>
      <c r="R805">
        <v>0</v>
      </c>
      <c r="S805">
        <v>1</v>
      </c>
      <c r="T805">
        <v>0</v>
      </c>
      <c r="U805" t="s">
        <v>9</v>
      </c>
      <c r="V805" t="s">
        <v>362</v>
      </c>
      <c r="W805" t="s">
        <v>5</v>
      </c>
    </row>
    <row r="806" spans="1:23" x14ac:dyDescent="0.25">
      <c r="A806">
        <v>5530</v>
      </c>
      <c r="B806" t="s">
        <v>512</v>
      </c>
      <c r="C806">
        <v>0</v>
      </c>
      <c r="D806" t="s">
        <v>80</v>
      </c>
      <c r="E806" t="s">
        <v>109</v>
      </c>
      <c r="F806" t="s">
        <v>110</v>
      </c>
      <c r="G806">
        <v>340326</v>
      </c>
      <c r="H806" t="s">
        <v>1239</v>
      </c>
      <c r="I806" t="s">
        <v>135</v>
      </c>
      <c r="J806">
        <v>0.9</v>
      </c>
      <c r="K806">
        <v>0.9</v>
      </c>
      <c r="L806">
        <v>0.9</v>
      </c>
      <c r="M806">
        <v>0.9</v>
      </c>
      <c r="N806">
        <v>0.9</v>
      </c>
      <c r="O806">
        <v>0</v>
      </c>
      <c r="P806">
        <v>31</v>
      </c>
      <c r="Q806">
        <v>31</v>
      </c>
      <c r="R806">
        <v>0</v>
      </c>
      <c r="S806">
        <v>1</v>
      </c>
      <c r="T806">
        <v>0</v>
      </c>
      <c r="U806" t="s">
        <v>9</v>
      </c>
      <c r="V806" t="s">
        <v>362</v>
      </c>
      <c r="W806" t="s">
        <v>5</v>
      </c>
    </row>
    <row r="807" spans="1:23" x14ac:dyDescent="0.25">
      <c r="A807">
        <v>5530</v>
      </c>
      <c r="B807" t="s">
        <v>512</v>
      </c>
      <c r="C807">
        <v>0</v>
      </c>
      <c r="D807" t="s">
        <v>80</v>
      </c>
      <c r="E807">
        <v>6012</v>
      </c>
      <c r="F807" t="s">
        <v>101</v>
      </c>
      <c r="G807">
        <v>334731</v>
      </c>
      <c r="H807" t="s">
        <v>1235</v>
      </c>
      <c r="I807" t="s">
        <v>261</v>
      </c>
      <c r="J807">
        <v>0.7</v>
      </c>
      <c r="K807">
        <v>0.7</v>
      </c>
      <c r="L807">
        <v>0.7</v>
      </c>
      <c r="M807">
        <v>0.7</v>
      </c>
      <c r="N807">
        <v>0</v>
      </c>
      <c r="O807">
        <v>0.7</v>
      </c>
      <c r="P807">
        <v>31</v>
      </c>
      <c r="Q807">
        <v>31</v>
      </c>
      <c r="R807">
        <v>31</v>
      </c>
      <c r="S807">
        <v>1</v>
      </c>
      <c r="T807">
        <v>0</v>
      </c>
      <c r="U807" t="s">
        <v>9</v>
      </c>
      <c r="V807" t="s">
        <v>362</v>
      </c>
      <c r="W807" t="s">
        <v>5</v>
      </c>
    </row>
    <row r="808" spans="1:23" x14ac:dyDescent="0.25">
      <c r="A808">
        <v>5530</v>
      </c>
      <c r="B808" t="s">
        <v>512</v>
      </c>
      <c r="C808">
        <v>0</v>
      </c>
      <c r="D808" t="s">
        <v>80</v>
      </c>
      <c r="E808">
        <v>6013</v>
      </c>
      <c r="F808" t="s">
        <v>172</v>
      </c>
      <c r="G808">
        <v>11889</v>
      </c>
      <c r="H808" t="s">
        <v>1241</v>
      </c>
      <c r="I808" t="s">
        <v>115</v>
      </c>
      <c r="J808">
        <v>0.8</v>
      </c>
      <c r="K808">
        <v>0.8</v>
      </c>
      <c r="L808">
        <v>0.8</v>
      </c>
      <c r="M808">
        <v>0.8</v>
      </c>
      <c r="N808">
        <v>0.8</v>
      </c>
      <c r="O808">
        <v>0</v>
      </c>
      <c r="P808">
        <v>31</v>
      </c>
      <c r="Q808">
        <v>31</v>
      </c>
      <c r="R808">
        <v>0</v>
      </c>
      <c r="S808">
        <v>1</v>
      </c>
      <c r="T808">
        <v>0</v>
      </c>
      <c r="U808" t="s">
        <v>9</v>
      </c>
      <c r="V808" t="s">
        <v>362</v>
      </c>
      <c r="W808" t="s">
        <v>5</v>
      </c>
    </row>
    <row r="809" spans="1:23" x14ac:dyDescent="0.25">
      <c r="A809">
        <v>5550</v>
      </c>
      <c r="B809" t="s">
        <v>380</v>
      </c>
      <c r="C809">
        <v>0</v>
      </c>
      <c r="D809" t="s">
        <v>80</v>
      </c>
      <c r="E809">
        <v>1801</v>
      </c>
      <c r="F809" t="s">
        <v>123</v>
      </c>
      <c r="G809">
        <v>334684</v>
      </c>
      <c r="H809" t="s">
        <v>1242</v>
      </c>
      <c r="I809" t="s">
        <v>413</v>
      </c>
      <c r="J809">
        <v>0.5</v>
      </c>
      <c r="K809">
        <v>0.5</v>
      </c>
      <c r="L809">
        <v>0.5</v>
      </c>
      <c r="M809">
        <v>0.5</v>
      </c>
      <c r="N809">
        <v>0.5</v>
      </c>
      <c r="O809">
        <v>0</v>
      </c>
      <c r="P809">
        <v>31</v>
      </c>
      <c r="Q809">
        <v>31</v>
      </c>
      <c r="R809">
        <v>0</v>
      </c>
      <c r="S809">
        <v>1</v>
      </c>
      <c r="T809">
        <v>0</v>
      </c>
      <c r="U809" t="s">
        <v>9</v>
      </c>
      <c r="V809" t="s">
        <v>362</v>
      </c>
      <c r="W809" t="s">
        <v>5</v>
      </c>
    </row>
    <row r="810" spans="1:23" x14ac:dyDescent="0.25">
      <c r="A810">
        <v>5550</v>
      </c>
      <c r="B810" t="s">
        <v>380</v>
      </c>
      <c r="C810">
        <v>0</v>
      </c>
      <c r="D810" t="s">
        <v>80</v>
      </c>
      <c r="E810" t="s">
        <v>126</v>
      </c>
      <c r="F810" t="s">
        <v>127</v>
      </c>
      <c r="G810">
        <v>338051</v>
      </c>
      <c r="H810" t="s">
        <v>1243</v>
      </c>
      <c r="I810" t="s">
        <v>999</v>
      </c>
      <c r="J810">
        <v>0.5</v>
      </c>
      <c r="K810">
        <v>0.5</v>
      </c>
      <c r="L810">
        <v>0.5</v>
      </c>
      <c r="M810">
        <v>0.5</v>
      </c>
      <c r="N810">
        <v>0.5</v>
      </c>
      <c r="O810">
        <v>0</v>
      </c>
      <c r="P810">
        <v>0</v>
      </c>
      <c r="Q810">
        <v>0</v>
      </c>
      <c r="R810">
        <v>0</v>
      </c>
      <c r="S810">
        <v>0</v>
      </c>
      <c r="T810">
        <v>0</v>
      </c>
      <c r="U810" t="s">
        <v>9</v>
      </c>
      <c r="V810" t="s">
        <v>362</v>
      </c>
      <c r="W810" t="s">
        <v>5</v>
      </c>
    </row>
    <row r="811" spans="1:23" x14ac:dyDescent="0.25">
      <c r="A811">
        <v>5550</v>
      </c>
      <c r="B811" t="s">
        <v>380</v>
      </c>
      <c r="C811">
        <v>0</v>
      </c>
      <c r="D811" t="s">
        <v>80</v>
      </c>
      <c r="E811" t="s">
        <v>130</v>
      </c>
      <c r="F811" t="s">
        <v>131</v>
      </c>
      <c r="G811">
        <v>14592</v>
      </c>
      <c r="H811" t="s">
        <v>1244</v>
      </c>
      <c r="I811" t="s">
        <v>779</v>
      </c>
      <c r="J811">
        <v>0.5</v>
      </c>
      <c r="K811">
        <v>0.5</v>
      </c>
      <c r="L811">
        <v>0.5</v>
      </c>
      <c r="M811">
        <v>0.5</v>
      </c>
      <c r="N811">
        <v>0.5</v>
      </c>
      <c r="O811">
        <v>0</v>
      </c>
      <c r="P811">
        <v>31</v>
      </c>
      <c r="Q811">
        <v>31</v>
      </c>
      <c r="R811">
        <v>0</v>
      </c>
      <c r="S811">
        <v>1</v>
      </c>
      <c r="T811">
        <v>0</v>
      </c>
      <c r="U811" t="s">
        <v>9</v>
      </c>
      <c r="V811" t="s">
        <v>362</v>
      </c>
      <c r="W811" t="s">
        <v>5</v>
      </c>
    </row>
    <row r="812" spans="1:23" x14ac:dyDescent="0.25">
      <c r="A812">
        <v>5550</v>
      </c>
      <c r="B812" t="s">
        <v>380</v>
      </c>
      <c r="C812">
        <v>0</v>
      </c>
      <c r="D812" t="s">
        <v>80</v>
      </c>
      <c r="E812" t="s">
        <v>793</v>
      </c>
      <c r="F812" t="s">
        <v>794</v>
      </c>
      <c r="G812">
        <v>23888</v>
      </c>
      <c r="H812" t="s">
        <v>1242</v>
      </c>
      <c r="I812" t="s">
        <v>1164</v>
      </c>
      <c r="J812">
        <v>0.4</v>
      </c>
      <c r="K812">
        <v>0.42899999999999999</v>
      </c>
      <c r="L812">
        <v>0.4</v>
      </c>
      <c r="M812">
        <v>0.42899999999999999</v>
      </c>
      <c r="N812">
        <v>0.4</v>
      </c>
      <c r="O812">
        <v>0</v>
      </c>
      <c r="P812">
        <v>31</v>
      </c>
      <c r="Q812">
        <v>31</v>
      </c>
      <c r="R812">
        <v>0</v>
      </c>
      <c r="S812">
        <v>1</v>
      </c>
      <c r="T812">
        <v>0</v>
      </c>
      <c r="U812" t="s">
        <v>9</v>
      </c>
      <c r="V812" t="s">
        <v>362</v>
      </c>
      <c r="W812" t="s">
        <v>5</v>
      </c>
    </row>
    <row r="813" spans="1:23" x14ac:dyDescent="0.25">
      <c r="A813">
        <v>5550</v>
      </c>
      <c r="B813" t="s">
        <v>380</v>
      </c>
      <c r="C813">
        <v>0</v>
      </c>
      <c r="D813" t="s">
        <v>80</v>
      </c>
      <c r="E813" t="s">
        <v>793</v>
      </c>
      <c r="F813" t="s">
        <v>794</v>
      </c>
      <c r="G813">
        <v>33065</v>
      </c>
      <c r="H813" t="s">
        <v>1245</v>
      </c>
      <c r="I813" t="s">
        <v>1246</v>
      </c>
      <c r="J813">
        <v>0.5</v>
      </c>
      <c r="K813">
        <v>0.5</v>
      </c>
      <c r="L813">
        <v>0.5</v>
      </c>
      <c r="M813">
        <v>0.5</v>
      </c>
      <c r="N813">
        <v>0.5</v>
      </c>
      <c r="O813">
        <v>0</v>
      </c>
      <c r="P813">
        <v>31</v>
      </c>
      <c r="Q813">
        <v>31</v>
      </c>
      <c r="R813">
        <v>0</v>
      </c>
      <c r="S813">
        <v>1</v>
      </c>
      <c r="T813">
        <v>0</v>
      </c>
      <c r="U813" t="s">
        <v>9</v>
      </c>
      <c r="V813" t="s">
        <v>362</v>
      </c>
      <c r="W813" t="s">
        <v>5</v>
      </c>
    </row>
    <row r="814" spans="1:23" x14ac:dyDescent="0.25">
      <c r="A814">
        <v>5550</v>
      </c>
      <c r="B814" t="s">
        <v>380</v>
      </c>
      <c r="C814">
        <v>0</v>
      </c>
      <c r="D814" t="s">
        <v>80</v>
      </c>
      <c r="E814">
        <v>6012</v>
      </c>
      <c r="F814" t="s">
        <v>101</v>
      </c>
      <c r="G814">
        <v>330990</v>
      </c>
      <c r="H814" t="s">
        <v>851</v>
      </c>
      <c r="I814" t="s">
        <v>852</v>
      </c>
      <c r="J814">
        <v>0.48</v>
      </c>
      <c r="K814">
        <v>0.51400000000000001</v>
      </c>
      <c r="L814">
        <v>0.48</v>
      </c>
      <c r="M814">
        <v>0.51400000000000001</v>
      </c>
      <c r="N814">
        <v>0.48</v>
      </c>
      <c r="O814">
        <v>0</v>
      </c>
      <c r="P814">
        <v>31</v>
      </c>
      <c r="Q814">
        <v>31</v>
      </c>
      <c r="R814">
        <v>0</v>
      </c>
      <c r="S814">
        <v>1</v>
      </c>
      <c r="T814">
        <v>0</v>
      </c>
      <c r="U814" t="s">
        <v>9</v>
      </c>
      <c r="V814" t="s">
        <v>362</v>
      </c>
      <c r="W814" t="s">
        <v>5</v>
      </c>
    </row>
    <row r="815" spans="1:23" x14ac:dyDescent="0.25">
      <c r="A815">
        <v>5714</v>
      </c>
      <c r="B815" t="s">
        <v>515</v>
      </c>
      <c r="C815">
        <v>0</v>
      </c>
      <c r="D815" t="s">
        <v>80</v>
      </c>
      <c r="E815">
        <v>1801</v>
      </c>
      <c r="F815" t="s">
        <v>123</v>
      </c>
      <c r="G815">
        <v>332554</v>
      </c>
      <c r="H815" t="s">
        <v>1232</v>
      </c>
      <c r="I815" t="s">
        <v>862</v>
      </c>
      <c r="J815">
        <v>0.25</v>
      </c>
      <c r="K815">
        <v>0.25</v>
      </c>
      <c r="L815">
        <v>0.25</v>
      </c>
      <c r="M815">
        <v>0.25</v>
      </c>
      <c r="N815">
        <v>0.25</v>
      </c>
      <c r="O815">
        <v>0</v>
      </c>
      <c r="P815">
        <v>0</v>
      </c>
      <c r="Q815">
        <v>0</v>
      </c>
      <c r="R815">
        <v>0</v>
      </c>
      <c r="S815">
        <v>0</v>
      </c>
      <c r="T815">
        <v>0</v>
      </c>
      <c r="U815" t="s">
        <v>9</v>
      </c>
      <c r="V815" t="s">
        <v>362</v>
      </c>
      <c r="W815" t="s">
        <v>5</v>
      </c>
    </row>
    <row r="816" spans="1:23" x14ac:dyDescent="0.25">
      <c r="A816">
        <v>5714</v>
      </c>
      <c r="B816" t="s">
        <v>515</v>
      </c>
      <c r="C816">
        <v>0</v>
      </c>
      <c r="D816" t="s">
        <v>80</v>
      </c>
      <c r="E816" t="s">
        <v>130</v>
      </c>
      <c r="F816" t="s">
        <v>131</v>
      </c>
      <c r="G816">
        <v>335585</v>
      </c>
      <c r="H816" t="s">
        <v>779</v>
      </c>
      <c r="I816" t="s">
        <v>1038</v>
      </c>
      <c r="J816">
        <v>0.35</v>
      </c>
      <c r="K816">
        <v>0.35</v>
      </c>
      <c r="L816">
        <v>0.35</v>
      </c>
      <c r="M816">
        <v>0.35</v>
      </c>
      <c r="N816">
        <v>0</v>
      </c>
      <c r="O816">
        <v>0.35</v>
      </c>
      <c r="P816">
        <v>0</v>
      </c>
      <c r="Q816">
        <v>0</v>
      </c>
      <c r="R816">
        <v>0</v>
      </c>
      <c r="S816">
        <v>0</v>
      </c>
      <c r="T816">
        <v>0</v>
      </c>
      <c r="U816" t="s">
        <v>9</v>
      </c>
      <c r="V816" t="s">
        <v>362</v>
      </c>
      <c r="W816" t="s">
        <v>5</v>
      </c>
    </row>
    <row r="817" spans="1:23" x14ac:dyDescent="0.25">
      <c r="A817">
        <v>5714</v>
      </c>
      <c r="B817" t="s">
        <v>515</v>
      </c>
      <c r="C817">
        <v>0</v>
      </c>
      <c r="D817" t="s">
        <v>80</v>
      </c>
      <c r="E817" t="s">
        <v>109</v>
      </c>
      <c r="F817" t="s">
        <v>110</v>
      </c>
      <c r="G817">
        <v>30136</v>
      </c>
      <c r="H817" t="s">
        <v>1183</v>
      </c>
      <c r="I817" t="s">
        <v>141</v>
      </c>
      <c r="J817">
        <v>1</v>
      </c>
      <c r="K817">
        <v>1</v>
      </c>
      <c r="L817">
        <v>1</v>
      </c>
      <c r="M817">
        <v>1</v>
      </c>
      <c r="N817">
        <v>1</v>
      </c>
      <c r="O817">
        <v>0</v>
      </c>
      <c r="P817">
        <v>31</v>
      </c>
      <c r="Q817">
        <v>31</v>
      </c>
      <c r="R817">
        <v>0</v>
      </c>
      <c r="S817">
        <v>1</v>
      </c>
      <c r="T817">
        <v>0</v>
      </c>
      <c r="U817" t="s">
        <v>9</v>
      </c>
      <c r="V817" t="s">
        <v>362</v>
      </c>
      <c r="W817" t="s">
        <v>5</v>
      </c>
    </row>
    <row r="818" spans="1:23" x14ac:dyDescent="0.25">
      <c r="A818">
        <v>5714</v>
      </c>
      <c r="B818" t="s">
        <v>515</v>
      </c>
      <c r="C818">
        <v>0</v>
      </c>
      <c r="D818" t="s">
        <v>80</v>
      </c>
      <c r="E818" t="s">
        <v>109</v>
      </c>
      <c r="F818" t="s">
        <v>110</v>
      </c>
      <c r="G818">
        <v>331303</v>
      </c>
      <c r="H818" t="s">
        <v>1247</v>
      </c>
      <c r="I818" t="s">
        <v>178</v>
      </c>
      <c r="J818">
        <v>1</v>
      </c>
      <c r="K818">
        <v>1</v>
      </c>
      <c r="L818">
        <v>1</v>
      </c>
      <c r="M818">
        <v>1</v>
      </c>
      <c r="N818">
        <v>1</v>
      </c>
      <c r="O818">
        <v>0</v>
      </c>
      <c r="P818">
        <v>31</v>
      </c>
      <c r="Q818">
        <v>31</v>
      </c>
      <c r="R818">
        <v>0</v>
      </c>
      <c r="S818">
        <v>1</v>
      </c>
      <c r="T818">
        <v>0</v>
      </c>
      <c r="U818" t="s">
        <v>9</v>
      </c>
      <c r="V818" t="s">
        <v>362</v>
      </c>
      <c r="W818" t="s">
        <v>5</v>
      </c>
    </row>
    <row r="819" spans="1:23" x14ac:dyDescent="0.25">
      <c r="A819">
        <v>5714</v>
      </c>
      <c r="B819" t="s">
        <v>515</v>
      </c>
      <c r="C819">
        <v>0</v>
      </c>
      <c r="D819" t="s">
        <v>80</v>
      </c>
      <c r="E819" t="s">
        <v>793</v>
      </c>
      <c r="F819" t="s">
        <v>794</v>
      </c>
      <c r="G819">
        <v>30668</v>
      </c>
      <c r="H819" t="s">
        <v>1248</v>
      </c>
      <c r="I819" t="s">
        <v>90</v>
      </c>
      <c r="J819">
        <v>1</v>
      </c>
      <c r="K819">
        <v>1</v>
      </c>
      <c r="L819">
        <v>1</v>
      </c>
      <c r="M819">
        <v>1</v>
      </c>
      <c r="N819">
        <v>1</v>
      </c>
      <c r="O819">
        <v>0</v>
      </c>
      <c r="P819">
        <v>31</v>
      </c>
      <c r="Q819">
        <v>31</v>
      </c>
      <c r="R819">
        <v>0</v>
      </c>
      <c r="S819">
        <v>1</v>
      </c>
      <c r="T819">
        <v>0</v>
      </c>
      <c r="U819" t="s">
        <v>9</v>
      </c>
      <c r="V819" t="s">
        <v>362</v>
      </c>
      <c r="W819" t="s">
        <v>5</v>
      </c>
    </row>
    <row r="820" spans="1:23" x14ac:dyDescent="0.25">
      <c r="A820">
        <v>5714</v>
      </c>
      <c r="B820" t="s">
        <v>515</v>
      </c>
      <c r="C820">
        <v>0</v>
      </c>
      <c r="D820" t="s">
        <v>80</v>
      </c>
      <c r="E820">
        <v>6013</v>
      </c>
      <c r="F820" t="s">
        <v>172</v>
      </c>
      <c r="G820">
        <v>11889</v>
      </c>
      <c r="H820" t="s">
        <v>1241</v>
      </c>
      <c r="I820" t="s">
        <v>115</v>
      </c>
      <c r="J820">
        <v>0.2</v>
      </c>
      <c r="K820">
        <v>0.2</v>
      </c>
      <c r="L820">
        <v>0.2</v>
      </c>
      <c r="M820">
        <v>0.2</v>
      </c>
      <c r="N820">
        <v>0.2</v>
      </c>
      <c r="O820">
        <v>0</v>
      </c>
      <c r="P820">
        <v>0</v>
      </c>
      <c r="Q820">
        <v>0</v>
      </c>
      <c r="R820">
        <v>0</v>
      </c>
      <c r="S820">
        <v>0</v>
      </c>
      <c r="T820">
        <v>0</v>
      </c>
      <c r="U820" t="s">
        <v>9</v>
      </c>
      <c r="V820" t="s">
        <v>362</v>
      </c>
      <c r="W820" t="s">
        <v>5</v>
      </c>
    </row>
    <row r="821" spans="1:23" x14ac:dyDescent="0.25">
      <c r="A821">
        <v>5734</v>
      </c>
      <c r="B821" t="s">
        <v>381</v>
      </c>
      <c r="C821">
        <v>0</v>
      </c>
      <c r="D821" t="s">
        <v>80</v>
      </c>
      <c r="E821">
        <v>1801</v>
      </c>
      <c r="F821" t="s">
        <v>123</v>
      </c>
      <c r="G821">
        <v>334684</v>
      </c>
      <c r="H821" t="s">
        <v>1242</v>
      </c>
      <c r="I821" t="s">
        <v>413</v>
      </c>
      <c r="J821">
        <v>0.5</v>
      </c>
      <c r="K821">
        <v>0.5</v>
      </c>
      <c r="L821">
        <v>0.5</v>
      </c>
      <c r="M821">
        <v>0.5</v>
      </c>
      <c r="N821">
        <v>0.5</v>
      </c>
      <c r="O821">
        <v>0</v>
      </c>
      <c r="P821">
        <v>0</v>
      </c>
      <c r="Q821">
        <v>0</v>
      </c>
      <c r="R821">
        <v>0</v>
      </c>
      <c r="S821">
        <v>0</v>
      </c>
      <c r="T821">
        <v>0</v>
      </c>
      <c r="U821" t="s">
        <v>9</v>
      </c>
      <c r="V821" t="s">
        <v>362</v>
      </c>
      <c r="W821" t="s">
        <v>5</v>
      </c>
    </row>
    <row r="822" spans="1:23" x14ac:dyDescent="0.25">
      <c r="A822">
        <v>5734</v>
      </c>
      <c r="B822" t="s">
        <v>381</v>
      </c>
      <c r="C822">
        <v>0</v>
      </c>
      <c r="D822" t="s">
        <v>80</v>
      </c>
      <c r="E822" t="s">
        <v>126</v>
      </c>
      <c r="F822" t="s">
        <v>127</v>
      </c>
      <c r="G822">
        <v>338051</v>
      </c>
      <c r="H822" t="s">
        <v>1243</v>
      </c>
      <c r="I822" t="s">
        <v>999</v>
      </c>
      <c r="J822">
        <v>0.5</v>
      </c>
      <c r="K822">
        <v>0.5</v>
      </c>
      <c r="L822">
        <v>0.5</v>
      </c>
      <c r="M822">
        <v>0.5</v>
      </c>
      <c r="N822">
        <v>0.5</v>
      </c>
      <c r="O822">
        <v>0</v>
      </c>
      <c r="P822">
        <v>31</v>
      </c>
      <c r="Q822">
        <v>31</v>
      </c>
      <c r="R822">
        <v>0</v>
      </c>
      <c r="S822">
        <v>1</v>
      </c>
      <c r="T822">
        <v>0</v>
      </c>
      <c r="U822" t="s">
        <v>9</v>
      </c>
      <c r="V822" t="s">
        <v>362</v>
      </c>
      <c r="W822" t="s">
        <v>5</v>
      </c>
    </row>
    <row r="823" spans="1:23" x14ac:dyDescent="0.25">
      <c r="A823">
        <v>5734</v>
      </c>
      <c r="B823" t="s">
        <v>381</v>
      </c>
      <c r="C823">
        <v>0</v>
      </c>
      <c r="D823" t="s">
        <v>80</v>
      </c>
      <c r="E823" t="s">
        <v>130</v>
      </c>
      <c r="F823" t="s">
        <v>131</v>
      </c>
      <c r="G823">
        <v>14592</v>
      </c>
      <c r="H823" t="s">
        <v>1244</v>
      </c>
      <c r="I823" t="s">
        <v>779</v>
      </c>
      <c r="J823">
        <v>0.5</v>
      </c>
      <c r="K823">
        <v>0.5</v>
      </c>
      <c r="L823">
        <v>0.5</v>
      </c>
      <c r="M823">
        <v>0.5</v>
      </c>
      <c r="N823">
        <v>0.5</v>
      </c>
      <c r="O823">
        <v>0</v>
      </c>
      <c r="P823">
        <v>0</v>
      </c>
      <c r="Q823">
        <v>0</v>
      </c>
      <c r="R823">
        <v>0</v>
      </c>
      <c r="S823">
        <v>0</v>
      </c>
      <c r="T823">
        <v>0</v>
      </c>
      <c r="U823" t="s">
        <v>9</v>
      </c>
      <c r="V823" t="s">
        <v>362</v>
      </c>
      <c r="W823" t="s">
        <v>5</v>
      </c>
    </row>
    <row r="824" spans="1:23" x14ac:dyDescent="0.25">
      <c r="A824">
        <v>5734</v>
      </c>
      <c r="B824" t="s">
        <v>381</v>
      </c>
      <c r="C824">
        <v>0</v>
      </c>
      <c r="D824" t="s">
        <v>80</v>
      </c>
      <c r="E824">
        <v>2954</v>
      </c>
      <c r="F824" t="s">
        <v>1007</v>
      </c>
      <c r="G824">
        <v>342955</v>
      </c>
      <c r="H824" t="s">
        <v>1008</v>
      </c>
      <c r="I824" t="s">
        <v>252</v>
      </c>
      <c r="J824">
        <v>0.111</v>
      </c>
      <c r="K824">
        <v>0.111</v>
      </c>
      <c r="L824">
        <v>0.111</v>
      </c>
      <c r="M824">
        <v>0.111</v>
      </c>
      <c r="N824">
        <v>0.111</v>
      </c>
      <c r="O824">
        <v>0</v>
      </c>
      <c r="P824">
        <v>0</v>
      </c>
      <c r="Q824">
        <v>0</v>
      </c>
      <c r="R824">
        <v>0</v>
      </c>
      <c r="S824">
        <v>0</v>
      </c>
      <c r="T824">
        <v>0</v>
      </c>
      <c r="U824" t="s">
        <v>9</v>
      </c>
      <c r="V824" t="s">
        <v>362</v>
      </c>
      <c r="W824" t="s">
        <v>5</v>
      </c>
    </row>
    <row r="825" spans="1:23" x14ac:dyDescent="0.25">
      <c r="A825">
        <v>5734</v>
      </c>
      <c r="B825" t="s">
        <v>381</v>
      </c>
      <c r="C825">
        <v>0</v>
      </c>
      <c r="D825" t="s">
        <v>80</v>
      </c>
      <c r="E825" t="s">
        <v>793</v>
      </c>
      <c r="F825" t="s">
        <v>794</v>
      </c>
      <c r="G825">
        <v>23888</v>
      </c>
      <c r="H825" t="s">
        <v>1242</v>
      </c>
      <c r="I825" t="s">
        <v>1164</v>
      </c>
      <c r="J825">
        <v>0.4</v>
      </c>
      <c r="K825">
        <v>0.42899999999999999</v>
      </c>
      <c r="L825">
        <v>0.4</v>
      </c>
      <c r="M825">
        <v>0.42899999999999999</v>
      </c>
      <c r="N825">
        <v>0.4</v>
      </c>
      <c r="O825">
        <v>0</v>
      </c>
      <c r="P825">
        <v>0</v>
      </c>
      <c r="Q825">
        <v>0</v>
      </c>
      <c r="R825">
        <v>0</v>
      </c>
      <c r="S825">
        <v>0</v>
      </c>
      <c r="T825">
        <v>0</v>
      </c>
      <c r="U825" t="s">
        <v>9</v>
      </c>
      <c r="V825" t="s">
        <v>362</v>
      </c>
      <c r="W825" t="s">
        <v>5</v>
      </c>
    </row>
    <row r="826" spans="1:23" x14ac:dyDescent="0.25">
      <c r="A826">
        <v>5734</v>
      </c>
      <c r="B826" t="s">
        <v>381</v>
      </c>
      <c r="C826">
        <v>0</v>
      </c>
      <c r="D826" t="s">
        <v>80</v>
      </c>
      <c r="E826" t="s">
        <v>793</v>
      </c>
      <c r="F826" t="s">
        <v>794</v>
      </c>
      <c r="G826">
        <v>33065</v>
      </c>
      <c r="H826" t="s">
        <v>1245</v>
      </c>
      <c r="I826" t="s">
        <v>1246</v>
      </c>
      <c r="J826">
        <v>0.5</v>
      </c>
      <c r="K826">
        <v>0.5</v>
      </c>
      <c r="L826">
        <v>0.5</v>
      </c>
      <c r="M826">
        <v>0.5</v>
      </c>
      <c r="N826">
        <v>0.5</v>
      </c>
      <c r="O826">
        <v>0</v>
      </c>
      <c r="P826">
        <v>0</v>
      </c>
      <c r="Q826">
        <v>0</v>
      </c>
      <c r="R826">
        <v>0</v>
      </c>
      <c r="S826">
        <v>0</v>
      </c>
      <c r="T826">
        <v>0</v>
      </c>
      <c r="U826" t="s">
        <v>9</v>
      </c>
      <c r="V826" t="s">
        <v>362</v>
      </c>
      <c r="W826" t="s">
        <v>5</v>
      </c>
    </row>
    <row r="827" spans="1:23" x14ac:dyDescent="0.25">
      <c r="A827">
        <v>5734</v>
      </c>
      <c r="B827" t="s">
        <v>381</v>
      </c>
      <c r="C827">
        <v>0</v>
      </c>
      <c r="D827" t="s">
        <v>80</v>
      </c>
      <c r="E827">
        <v>6012</v>
      </c>
      <c r="F827" t="s">
        <v>101</v>
      </c>
      <c r="G827">
        <v>330990</v>
      </c>
      <c r="H827" t="s">
        <v>851</v>
      </c>
      <c r="I827" t="s">
        <v>852</v>
      </c>
      <c r="J827">
        <v>0.16</v>
      </c>
      <c r="K827">
        <v>0.17100000000000001</v>
      </c>
      <c r="L827">
        <v>0.16</v>
      </c>
      <c r="M827">
        <v>0.17100000000000001</v>
      </c>
      <c r="N827">
        <v>0.16</v>
      </c>
      <c r="O827">
        <v>0</v>
      </c>
      <c r="P827">
        <v>0</v>
      </c>
      <c r="Q827">
        <v>0</v>
      </c>
      <c r="R827">
        <v>0</v>
      </c>
      <c r="S827">
        <v>0</v>
      </c>
      <c r="T827">
        <v>0</v>
      </c>
      <c r="U827" t="s">
        <v>9</v>
      </c>
      <c r="V827" t="s">
        <v>362</v>
      </c>
      <c r="W827" t="s">
        <v>5</v>
      </c>
    </row>
    <row r="828" spans="1:23" x14ac:dyDescent="0.25">
      <c r="A828">
        <v>6320</v>
      </c>
      <c r="B828" t="s">
        <v>1273</v>
      </c>
      <c r="C828">
        <v>0</v>
      </c>
      <c r="D828" t="s">
        <v>80</v>
      </c>
      <c r="E828">
        <v>1801</v>
      </c>
      <c r="F828" t="s">
        <v>123</v>
      </c>
      <c r="G828">
        <v>19519</v>
      </c>
      <c r="H828" t="s">
        <v>984</v>
      </c>
      <c r="I828" t="s">
        <v>122</v>
      </c>
      <c r="J828">
        <v>0.4</v>
      </c>
      <c r="K828">
        <v>0.4</v>
      </c>
      <c r="L828">
        <v>0.4</v>
      </c>
      <c r="M828">
        <v>0.4</v>
      </c>
      <c r="N828">
        <v>0.4</v>
      </c>
      <c r="O828">
        <v>0</v>
      </c>
      <c r="P828">
        <v>0</v>
      </c>
      <c r="Q828">
        <v>0</v>
      </c>
      <c r="R828">
        <v>0</v>
      </c>
      <c r="S828">
        <v>0</v>
      </c>
      <c r="T828">
        <v>0</v>
      </c>
      <c r="U828" t="s">
        <v>9</v>
      </c>
      <c r="V828" t="s">
        <v>362</v>
      </c>
      <c r="W828" t="s">
        <v>5</v>
      </c>
    </row>
    <row r="829" spans="1:23" x14ac:dyDescent="0.25">
      <c r="A829">
        <v>6320</v>
      </c>
      <c r="B829" t="s">
        <v>1273</v>
      </c>
      <c r="C829">
        <v>0</v>
      </c>
      <c r="D829" t="s">
        <v>80</v>
      </c>
      <c r="E829" t="s">
        <v>130</v>
      </c>
      <c r="F829" t="s">
        <v>131</v>
      </c>
      <c r="G829">
        <v>20074</v>
      </c>
      <c r="H829" t="s">
        <v>1274</v>
      </c>
      <c r="I829" t="s">
        <v>112</v>
      </c>
      <c r="J829">
        <v>1</v>
      </c>
      <c r="K829">
        <v>1</v>
      </c>
      <c r="L829">
        <v>1</v>
      </c>
      <c r="M829">
        <v>1</v>
      </c>
      <c r="N829">
        <v>1</v>
      </c>
      <c r="O829">
        <v>0</v>
      </c>
      <c r="P829">
        <v>31</v>
      </c>
      <c r="Q829">
        <v>31</v>
      </c>
      <c r="R829">
        <v>0</v>
      </c>
      <c r="S829">
        <v>1</v>
      </c>
      <c r="T829">
        <v>0</v>
      </c>
      <c r="U829" t="s">
        <v>9</v>
      </c>
      <c r="V829" t="s">
        <v>362</v>
      </c>
      <c r="W829" t="s">
        <v>5</v>
      </c>
    </row>
    <row r="830" spans="1:23" x14ac:dyDescent="0.25">
      <c r="A830">
        <v>6320</v>
      </c>
      <c r="B830" t="s">
        <v>1273</v>
      </c>
      <c r="C830">
        <v>0</v>
      </c>
      <c r="D830" t="s">
        <v>80</v>
      </c>
      <c r="E830" t="s">
        <v>130</v>
      </c>
      <c r="F830" t="s">
        <v>131</v>
      </c>
      <c r="G830">
        <v>20256</v>
      </c>
      <c r="H830" t="s">
        <v>1275</v>
      </c>
      <c r="I830" t="s">
        <v>796</v>
      </c>
      <c r="J830">
        <v>0.9</v>
      </c>
      <c r="K830">
        <v>0.91400000000000003</v>
      </c>
      <c r="L830">
        <v>0.9</v>
      </c>
      <c r="M830">
        <v>0.91400000000000003</v>
      </c>
      <c r="N830">
        <v>0.9</v>
      </c>
      <c r="O830">
        <v>0</v>
      </c>
      <c r="P830">
        <v>31</v>
      </c>
      <c r="Q830">
        <v>31</v>
      </c>
      <c r="R830">
        <v>0</v>
      </c>
      <c r="S830">
        <v>1</v>
      </c>
      <c r="T830">
        <v>0</v>
      </c>
      <c r="U830" t="s">
        <v>9</v>
      </c>
      <c r="V830" t="s">
        <v>362</v>
      </c>
      <c r="W830" t="s">
        <v>5</v>
      </c>
    </row>
    <row r="831" spans="1:23" x14ac:dyDescent="0.25">
      <c r="A831">
        <v>6320</v>
      </c>
      <c r="B831" t="s">
        <v>1273</v>
      </c>
      <c r="C831">
        <v>0</v>
      </c>
      <c r="D831" t="s">
        <v>80</v>
      </c>
      <c r="E831" t="s">
        <v>130</v>
      </c>
      <c r="F831" t="s">
        <v>131</v>
      </c>
      <c r="G831">
        <v>22896</v>
      </c>
      <c r="H831" t="s">
        <v>1276</v>
      </c>
      <c r="I831" t="s">
        <v>174</v>
      </c>
      <c r="J831">
        <v>1</v>
      </c>
      <c r="K831">
        <v>1</v>
      </c>
      <c r="L831">
        <v>1</v>
      </c>
      <c r="M831">
        <v>1</v>
      </c>
      <c r="N831">
        <v>1</v>
      </c>
      <c r="O831">
        <v>0</v>
      </c>
      <c r="P831">
        <v>31</v>
      </c>
      <c r="Q831">
        <v>31</v>
      </c>
      <c r="R831">
        <v>0</v>
      </c>
      <c r="S831">
        <v>1</v>
      </c>
      <c r="T831">
        <v>0</v>
      </c>
      <c r="U831" t="s">
        <v>9</v>
      </c>
      <c r="V831" t="s">
        <v>362</v>
      </c>
      <c r="W831" t="s">
        <v>5</v>
      </c>
    </row>
    <row r="832" spans="1:23" x14ac:dyDescent="0.25">
      <c r="A832">
        <v>6320</v>
      </c>
      <c r="B832" t="s">
        <v>1273</v>
      </c>
      <c r="C832">
        <v>0</v>
      </c>
      <c r="D832" t="s">
        <v>80</v>
      </c>
      <c r="E832" t="s">
        <v>109</v>
      </c>
      <c r="F832" t="s">
        <v>110</v>
      </c>
      <c r="G832">
        <v>341952</v>
      </c>
      <c r="H832" t="s">
        <v>1277</v>
      </c>
      <c r="I832" t="s">
        <v>1278</v>
      </c>
      <c r="J832">
        <v>1</v>
      </c>
      <c r="K832">
        <v>1</v>
      </c>
      <c r="L832">
        <v>1</v>
      </c>
      <c r="M832">
        <v>1</v>
      </c>
      <c r="N832">
        <v>1</v>
      </c>
      <c r="O832">
        <v>0</v>
      </c>
      <c r="P832">
        <v>31</v>
      </c>
      <c r="Q832">
        <v>31</v>
      </c>
      <c r="R832">
        <v>0</v>
      </c>
      <c r="S832">
        <v>1</v>
      </c>
      <c r="T832">
        <v>0</v>
      </c>
      <c r="U832" t="s">
        <v>9</v>
      </c>
      <c r="V832" t="s">
        <v>362</v>
      </c>
      <c r="W832" t="s">
        <v>5</v>
      </c>
    </row>
    <row r="833" spans="1:23" x14ac:dyDescent="0.25">
      <c r="A833">
        <v>6530</v>
      </c>
      <c r="B833" t="s">
        <v>516</v>
      </c>
      <c r="C833">
        <v>0</v>
      </c>
      <c r="D833" t="s">
        <v>80</v>
      </c>
      <c r="E833">
        <v>1801</v>
      </c>
      <c r="F833" t="s">
        <v>123</v>
      </c>
      <c r="G833">
        <v>21601</v>
      </c>
      <c r="H833" t="s">
        <v>804</v>
      </c>
      <c r="I833" t="s">
        <v>805</v>
      </c>
      <c r="J833">
        <v>0.1</v>
      </c>
      <c r="K833">
        <v>0.1</v>
      </c>
      <c r="L833">
        <v>0.1</v>
      </c>
      <c r="M833">
        <v>0.1</v>
      </c>
      <c r="N833">
        <v>0.1</v>
      </c>
      <c r="O833">
        <v>0</v>
      </c>
      <c r="P833">
        <v>0</v>
      </c>
      <c r="Q833">
        <v>0</v>
      </c>
      <c r="R833">
        <v>0</v>
      </c>
      <c r="S833">
        <v>0</v>
      </c>
      <c r="T833">
        <v>0</v>
      </c>
      <c r="U833" t="s">
        <v>9</v>
      </c>
      <c r="V833" t="s">
        <v>362</v>
      </c>
      <c r="W833" t="s">
        <v>5</v>
      </c>
    </row>
    <row r="834" spans="1:23" x14ac:dyDescent="0.25">
      <c r="A834">
        <v>6530</v>
      </c>
      <c r="B834" t="s">
        <v>516</v>
      </c>
      <c r="C834">
        <v>0</v>
      </c>
      <c r="D834" t="s">
        <v>80</v>
      </c>
      <c r="E834" t="s">
        <v>130</v>
      </c>
      <c r="F834" t="s">
        <v>131</v>
      </c>
      <c r="G834">
        <v>12531</v>
      </c>
      <c r="H834" t="s">
        <v>806</v>
      </c>
      <c r="I834" t="s">
        <v>807</v>
      </c>
      <c r="J834">
        <v>0.1</v>
      </c>
      <c r="K834">
        <v>0.1</v>
      </c>
      <c r="L834">
        <v>0.1</v>
      </c>
      <c r="M834">
        <v>0.1</v>
      </c>
      <c r="N834">
        <v>0.1</v>
      </c>
      <c r="O834">
        <v>0</v>
      </c>
      <c r="P834">
        <v>0</v>
      </c>
      <c r="Q834">
        <v>0</v>
      </c>
      <c r="R834">
        <v>0</v>
      </c>
      <c r="S834">
        <v>0</v>
      </c>
      <c r="T834">
        <v>0</v>
      </c>
      <c r="U834" t="s">
        <v>9</v>
      </c>
      <c r="V834" t="s">
        <v>362</v>
      </c>
      <c r="W834" t="s">
        <v>5</v>
      </c>
    </row>
    <row r="835" spans="1:23" x14ac:dyDescent="0.25">
      <c r="A835">
        <v>6530</v>
      </c>
      <c r="B835" t="s">
        <v>516</v>
      </c>
      <c r="C835">
        <v>0</v>
      </c>
      <c r="D835" t="s">
        <v>80</v>
      </c>
      <c r="E835" t="s">
        <v>130</v>
      </c>
      <c r="F835" t="s">
        <v>131</v>
      </c>
      <c r="G835">
        <v>21612</v>
      </c>
      <c r="H835" t="s">
        <v>808</v>
      </c>
      <c r="I835" t="s">
        <v>274</v>
      </c>
      <c r="J835">
        <v>0.1</v>
      </c>
      <c r="K835">
        <v>0.1</v>
      </c>
      <c r="L835">
        <v>0.1</v>
      </c>
      <c r="M835">
        <v>0.1</v>
      </c>
      <c r="N835">
        <v>0.1</v>
      </c>
      <c r="O835">
        <v>0</v>
      </c>
      <c r="P835">
        <v>0</v>
      </c>
      <c r="Q835">
        <v>0</v>
      </c>
      <c r="R835">
        <v>0</v>
      </c>
      <c r="S835">
        <v>0</v>
      </c>
      <c r="T835">
        <v>0</v>
      </c>
      <c r="U835" t="s">
        <v>9</v>
      </c>
      <c r="V835" t="s">
        <v>362</v>
      </c>
      <c r="W835" t="s">
        <v>5</v>
      </c>
    </row>
    <row r="836" spans="1:23" x14ac:dyDescent="0.25">
      <c r="A836">
        <v>6530</v>
      </c>
      <c r="B836" t="s">
        <v>516</v>
      </c>
      <c r="C836">
        <v>0</v>
      </c>
      <c r="D836" t="s">
        <v>80</v>
      </c>
      <c r="E836" t="s">
        <v>130</v>
      </c>
      <c r="F836" t="s">
        <v>131</v>
      </c>
      <c r="G836">
        <v>335428</v>
      </c>
      <c r="H836" t="s">
        <v>809</v>
      </c>
      <c r="I836" t="s">
        <v>810</v>
      </c>
      <c r="J836">
        <v>0.1</v>
      </c>
      <c r="K836">
        <v>0.1</v>
      </c>
      <c r="L836">
        <v>0.1</v>
      </c>
      <c r="M836">
        <v>0.1</v>
      </c>
      <c r="N836">
        <v>0.1</v>
      </c>
      <c r="O836">
        <v>0</v>
      </c>
      <c r="P836">
        <v>0</v>
      </c>
      <c r="Q836">
        <v>0</v>
      </c>
      <c r="R836">
        <v>0</v>
      </c>
      <c r="S836">
        <v>0</v>
      </c>
      <c r="T836">
        <v>0</v>
      </c>
      <c r="U836" t="s">
        <v>9</v>
      </c>
      <c r="V836" t="s">
        <v>362</v>
      </c>
      <c r="W836" t="s">
        <v>5</v>
      </c>
    </row>
    <row r="837" spans="1:23" x14ac:dyDescent="0.25">
      <c r="A837">
        <v>6530</v>
      </c>
      <c r="B837" t="s">
        <v>516</v>
      </c>
      <c r="C837">
        <v>0</v>
      </c>
      <c r="D837" t="s">
        <v>80</v>
      </c>
      <c r="E837" t="s">
        <v>109</v>
      </c>
      <c r="F837" t="s">
        <v>110</v>
      </c>
      <c r="G837">
        <v>335789</v>
      </c>
      <c r="H837" t="s">
        <v>811</v>
      </c>
      <c r="I837" t="s">
        <v>211</v>
      </c>
      <c r="J837">
        <v>0.08</v>
      </c>
      <c r="K837">
        <v>8.5999999999999993E-2</v>
      </c>
      <c r="L837">
        <v>0.08</v>
      </c>
      <c r="M837">
        <v>8.5999999999999993E-2</v>
      </c>
      <c r="N837">
        <v>0.08</v>
      </c>
      <c r="O837">
        <v>0</v>
      </c>
      <c r="P837">
        <v>0</v>
      </c>
      <c r="Q837">
        <v>0</v>
      </c>
      <c r="R837">
        <v>0</v>
      </c>
      <c r="S837">
        <v>0</v>
      </c>
      <c r="T837">
        <v>0</v>
      </c>
      <c r="U837" t="s">
        <v>9</v>
      </c>
      <c r="V837" t="s">
        <v>362</v>
      </c>
      <c r="W837" t="s">
        <v>5</v>
      </c>
    </row>
    <row r="838" spans="1:23" x14ac:dyDescent="0.25">
      <c r="A838">
        <v>6530</v>
      </c>
      <c r="B838" t="s">
        <v>516</v>
      </c>
      <c r="C838">
        <v>0</v>
      </c>
      <c r="D838" t="s">
        <v>80</v>
      </c>
      <c r="E838" t="s">
        <v>793</v>
      </c>
      <c r="F838" t="s">
        <v>794</v>
      </c>
      <c r="G838">
        <v>29013</v>
      </c>
      <c r="H838" t="s">
        <v>812</v>
      </c>
      <c r="I838" t="s">
        <v>813</v>
      </c>
      <c r="J838">
        <v>0.1</v>
      </c>
      <c r="K838">
        <v>0.1</v>
      </c>
      <c r="L838">
        <v>0.1</v>
      </c>
      <c r="M838">
        <v>0.1</v>
      </c>
      <c r="N838">
        <v>0.1</v>
      </c>
      <c r="O838">
        <v>0</v>
      </c>
      <c r="P838">
        <v>0</v>
      </c>
      <c r="Q838">
        <v>0</v>
      </c>
      <c r="R838">
        <v>0</v>
      </c>
      <c r="S838">
        <v>0</v>
      </c>
      <c r="T838">
        <v>0</v>
      </c>
      <c r="U838" t="s">
        <v>9</v>
      </c>
      <c r="V838" t="s">
        <v>362</v>
      </c>
      <c r="W838" t="s">
        <v>5</v>
      </c>
    </row>
    <row r="839" spans="1:23" x14ac:dyDescent="0.25">
      <c r="A839">
        <v>6530</v>
      </c>
      <c r="B839" t="s">
        <v>516</v>
      </c>
      <c r="C839">
        <v>0</v>
      </c>
      <c r="D839" t="s">
        <v>80</v>
      </c>
      <c r="E839" t="s">
        <v>793</v>
      </c>
      <c r="F839" t="s">
        <v>794</v>
      </c>
      <c r="G839">
        <v>30373</v>
      </c>
      <c r="H839" t="s">
        <v>814</v>
      </c>
      <c r="I839" t="s">
        <v>815</v>
      </c>
      <c r="J839">
        <v>0.1</v>
      </c>
      <c r="K839">
        <v>0.1</v>
      </c>
      <c r="L839">
        <v>0.1</v>
      </c>
      <c r="M839">
        <v>0.1</v>
      </c>
      <c r="N839">
        <v>0.1</v>
      </c>
      <c r="O839">
        <v>0</v>
      </c>
      <c r="P839">
        <v>0</v>
      </c>
      <c r="Q839">
        <v>0</v>
      </c>
      <c r="R839">
        <v>0</v>
      </c>
      <c r="S839">
        <v>0</v>
      </c>
      <c r="T839">
        <v>0</v>
      </c>
      <c r="U839" t="s">
        <v>9</v>
      </c>
      <c r="V839" t="s">
        <v>362</v>
      </c>
      <c r="W839" t="s">
        <v>5</v>
      </c>
    </row>
    <row r="840" spans="1:23" x14ac:dyDescent="0.25">
      <c r="A840">
        <v>6530</v>
      </c>
      <c r="B840" t="s">
        <v>516</v>
      </c>
      <c r="C840">
        <v>0</v>
      </c>
      <c r="D840" t="s">
        <v>80</v>
      </c>
      <c r="E840">
        <v>6012</v>
      </c>
      <c r="F840" t="s">
        <v>101</v>
      </c>
      <c r="G840">
        <v>336329</v>
      </c>
      <c r="H840" t="s">
        <v>198</v>
      </c>
      <c r="I840" t="s">
        <v>199</v>
      </c>
      <c r="J840">
        <v>0.2</v>
      </c>
      <c r="K840">
        <v>0.214</v>
      </c>
      <c r="L840">
        <v>0.2</v>
      </c>
      <c r="M840">
        <v>0.214</v>
      </c>
      <c r="N840">
        <v>0.19400000000000001</v>
      </c>
      <c r="O840">
        <v>6.0000000000000001E-3</v>
      </c>
      <c r="P840">
        <v>0</v>
      </c>
      <c r="Q840">
        <v>0</v>
      </c>
      <c r="R840">
        <v>0</v>
      </c>
      <c r="S840">
        <v>0</v>
      </c>
      <c r="T840">
        <v>0</v>
      </c>
      <c r="U840" t="s">
        <v>9</v>
      </c>
      <c r="V840" t="s">
        <v>362</v>
      </c>
      <c r="W840" t="s">
        <v>5</v>
      </c>
    </row>
    <row r="841" spans="1:23" x14ac:dyDescent="0.25">
      <c r="A841">
        <v>7350</v>
      </c>
      <c r="B841" t="s">
        <v>518</v>
      </c>
      <c r="C841">
        <v>0</v>
      </c>
      <c r="D841" t="s">
        <v>80</v>
      </c>
      <c r="E841" t="s">
        <v>130</v>
      </c>
      <c r="F841" t="s">
        <v>131</v>
      </c>
      <c r="G841">
        <v>19530</v>
      </c>
      <c r="H841" t="s">
        <v>1309</v>
      </c>
      <c r="I841" t="s">
        <v>171</v>
      </c>
      <c r="J841">
        <v>1</v>
      </c>
      <c r="K841">
        <v>1</v>
      </c>
      <c r="L841">
        <v>1</v>
      </c>
      <c r="M841">
        <v>1</v>
      </c>
      <c r="N841">
        <v>1</v>
      </c>
      <c r="O841">
        <v>0</v>
      </c>
      <c r="P841">
        <v>31</v>
      </c>
      <c r="Q841">
        <v>31</v>
      </c>
      <c r="R841">
        <v>0</v>
      </c>
      <c r="S841">
        <v>1</v>
      </c>
      <c r="T841">
        <v>0</v>
      </c>
      <c r="U841" t="s">
        <v>9</v>
      </c>
      <c r="V841" t="s">
        <v>362</v>
      </c>
      <c r="W841" t="s">
        <v>5</v>
      </c>
    </row>
    <row r="842" spans="1:23" x14ac:dyDescent="0.25">
      <c r="A842">
        <v>7350</v>
      </c>
      <c r="B842" t="s">
        <v>518</v>
      </c>
      <c r="C842">
        <v>0</v>
      </c>
      <c r="D842" t="s">
        <v>80</v>
      </c>
      <c r="E842">
        <v>2801</v>
      </c>
      <c r="F842" t="s">
        <v>1310</v>
      </c>
      <c r="G842">
        <v>18469</v>
      </c>
      <c r="H842" t="s">
        <v>1311</v>
      </c>
      <c r="I842" t="s">
        <v>125</v>
      </c>
      <c r="J842">
        <v>0.33</v>
      </c>
      <c r="K842">
        <v>0.33</v>
      </c>
      <c r="L842">
        <v>0.33</v>
      </c>
      <c r="M842">
        <v>0.33</v>
      </c>
      <c r="N842">
        <v>0.33</v>
      </c>
      <c r="O842">
        <v>0</v>
      </c>
      <c r="P842">
        <v>31</v>
      </c>
      <c r="Q842">
        <v>31</v>
      </c>
      <c r="R842">
        <v>0</v>
      </c>
      <c r="S842">
        <v>1</v>
      </c>
      <c r="T842">
        <v>0</v>
      </c>
      <c r="U842" t="s">
        <v>9</v>
      </c>
      <c r="V842" t="s">
        <v>362</v>
      </c>
      <c r="W842" t="s">
        <v>5</v>
      </c>
    </row>
    <row r="843" spans="1:23" x14ac:dyDescent="0.25">
      <c r="A843">
        <v>7350</v>
      </c>
      <c r="B843" t="s">
        <v>518</v>
      </c>
      <c r="C843">
        <v>0</v>
      </c>
      <c r="D843" t="s">
        <v>80</v>
      </c>
      <c r="E843" t="s">
        <v>109</v>
      </c>
      <c r="F843" t="s">
        <v>110</v>
      </c>
      <c r="G843">
        <v>29691</v>
      </c>
      <c r="H843" t="s">
        <v>1312</v>
      </c>
      <c r="I843" t="s">
        <v>274</v>
      </c>
      <c r="J843">
        <v>1</v>
      </c>
      <c r="K843">
        <v>1</v>
      </c>
      <c r="L843">
        <v>1</v>
      </c>
      <c r="M843">
        <v>1</v>
      </c>
      <c r="N843">
        <v>0.90300000000000002</v>
      </c>
      <c r="O843">
        <v>9.7000000000000003E-2</v>
      </c>
      <c r="P843">
        <v>31</v>
      </c>
      <c r="Q843">
        <v>31</v>
      </c>
      <c r="R843">
        <v>3</v>
      </c>
      <c r="S843">
        <v>1</v>
      </c>
      <c r="T843">
        <v>0</v>
      </c>
      <c r="U843" t="s">
        <v>9</v>
      </c>
      <c r="V843" t="s">
        <v>362</v>
      </c>
      <c r="W843" t="s">
        <v>5</v>
      </c>
    </row>
    <row r="844" spans="1:23" x14ac:dyDescent="0.25">
      <c r="A844">
        <v>7350</v>
      </c>
      <c r="B844" t="s">
        <v>518</v>
      </c>
      <c r="C844">
        <v>0</v>
      </c>
      <c r="D844" t="s">
        <v>80</v>
      </c>
      <c r="E844" t="s">
        <v>109</v>
      </c>
      <c r="F844" t="s">
        <v>110</v>
      </c>
      <c r="G844">
        <v>333740</v>
      </c>
      <c r="H844" t="s">
        <v>1313</v>
      </c>
      <c r="I844" t="s">
        <v>240</v>
      </c>
      <c r="J844">
        <v>1</v>
      </c>
      <c r="K844">
        <v>1</v>
      </c>
      <c r="L844">
        <v>1</v>
      </c>
      <c r="M844">
        <v>1</v>
      </c>
      <c r="N844">
        <v>1</v>
      </c>
      <c r="O844">
        <v>0</v>
      </c>
      <c r="P844">
        <v>31</v>
      </c>
      <c r="Q844">
        <v>31</v>
      </c>
      <c r="R844">
        <v>0</v>
      </c>
      <c r="S844">
        <v>1</v>
      </c>
      <c r="T844">
        <v>0</v>
      </c>
      <c r="U844" t="s">
        <v>9</v>
      </c>
      <c r="V844" t="s">
        <v>362</v>
      </c>
      <c r="W844" t="s">
        <v>5</v>
      </c>
    </row>
    <row r="845" spans="1:23" x14ac:dyDescent="0.25">
      <c r="A845">
        <v>7350</v>
      </c>
      <c r="B845" t="s">
        <v>518</v>
      </c>
      <c r="C845">
        <v>0</v>
      </c>
      <c r="D845" t="s">
        <v>80</v>
      </c>
      <c r="E845" t="s">
        <v>109</v>
      </c>
      <c r="F845" t="s">
        <v>110</v>
      </c>
      <c r="G845">
        <v>342762</v>
      </c>
      <c r="H845" t="s">
        <v>1314</v>
      </c>
      <c r="I845" t="s">
        <v>1315</v>
      </c>
      <c r="J845">
        <v>1</v>
      </c>
      <c r="K845">
        <v>1</v>
      </c>
      <c r="L845">
        <v>1</v>
      </c>
      <c r="M845">
        <v>1</v>
      </c>
      <c r="N845">
        <v>1</v>
      </c>
      <c r="O845">
        <v>0</v>
      </c>
      <c r="P845">
        <v>31</v>
      </c>
      <c r="Q845">
        <v>31</v>
      </c>
      <c r="R845">
        <v>0</v>
      </c>
      <c r="S845">
        <v>1</v>
      </c>
      <c r="T845">
        <v>0</v>
      </c>
      <c r="U845" t="s">
        <v>9</v>
      </c>
      <c r="V845" t="s">
        <v>362</v>
      </c>
      <c r="W845" t="s">
        <v>5</v>
      </c>
    </row>
    <row r="846" spans="1:23" x14ac:dyDescent="0.25">
      <c r="A846">
        <v>7530</v>
      </c>
      <c r="B846" t="s">
        <v>520</v>
      </c>
      <c r="C846">
        <v>0</v>
      </c>
      <c r="D846" t="s">
        <v>80</v>
      </c>
      <c r="E846" t="s">
        <v>126</v>
      </c>
      <c r="F846" t="s">
        <v>127</v>
      </c>
      <c r="G846">
        <v>32200</v>
      </c>
      <c r="H846" t="s">
        <v>1316</v>
      </c>
      <c r="I846" t="s">
        <v>274</v>
      </c>
      <c r="J846">
        <v>1</v>
      </c>
      <c r="K846">
        <v>1</v>
      </c>
      <c r="L846">
        <v>1</v>
      </c>
      <c r="M846">
        <v>1</v>
      </c>
      <c r="N846">
        <v>1</v>
      </c>
      <c r="O846">
        <v>0</v>
      </c>
      <c r="P846">
        <v>31</v>
      </c>
      <c r="Q846">
        <v>31</v>
      </c>
      <c r="R846">
        <v>0</v>
      </c>
      <c r="S846">
        <v>1</v>
      </c>
      <c r="T846">
        <v>0</v>
      </c>
      <c r="U846" t="s">
        <v>9</v>
      </c>
      <c r="V846" t="s">
        <v>362</v>
      </c>
      <c r="W846" t="s">
        <v>5</v>
      </c>
    </row>
    <row r="847" spans="1:23" x14ac:dyDescent="0.25">
      <c r="A847">
        <v>7530</v>
      </c>
      <c r="B847" t="s">
        <v>520</v>
      </c>
      <c r="C847">
        <v>0</v>
      </c>
      <c r="D847" t="s">
        <v>80</v>
      </c>
      <c r="E847" t="s">
        <v>126</v>
      </c>
      <c r="F847" t="s">
        <v>127</v>
      </c>
      <c r="G847">
        <v>334221</v>
      </c>
      <c r="H847" t="s">
        <v>1122</v>
      </c>
      <c r="I847" t="s">
        <v>829</v>
      </c>
      <c r="J847">
        <v>1</v>
      </c>
      <c r="K847">
        <v>1</v>
      </c>
      <c r="L847">
        <v>1</v>
      </c>
      <c r="M847">
        <v>1</v>
      </c>
      <c r="N847">
        <v>1</v>
      </c>
      <c r="O847">
        <v>0</v>
      </c>
      <c r="P847">
        <v>31</v>
      </c>
      <c r="Q847">
        <v>31</v>
      </c>
      <c r="R847">
        <v>0</v>
      </c>
      <c r="S847">
        <v>1</v>
      </c>
      <c r="T847">
        <v>0</v>
      </c>
      <c r="U847" t="s">
        <v>9</v>
      </c>
      <c r="V847" t="s">
        <v>362</v>
      </c>
      <c r="W847" t="s">
        <v>5</v>
      </c>
    </row>
    <row r="848" spans="1:23" x14ac:dyDescent="0.25">
      <c r="A848">
        <v>7530</v>
      </c>
      <c r="B848" t="s">
        <v>520</v>
      </c>
      <c r="C848">
        <v>0</v>
      </c>
      <c r="D848" t="s">
        <v>80</v>
      </c>
      <c r="E848" t="s">
        <v>126</v>
      </c>
      <c r="F848" t="s">
        <v>127</v>
      </c>
      <c r="G848">
        <v>335610</v>
      </c>
      <c r="H848" t="s">
        <v>1317</v>
      </c>
      <c r="I848" t="s">
        <v>1318</v>
      </c>
      <c r="J848">
        <v>1</v>
      </c>
      <c r="K848">
        <v>1</v>
      </c>
      <c r="L848">
        <v>1</v>
      </c>
      <c r="M848">
        <v>1</v>
      </c>
      <c r="N848">
        <v>1</v>
      </c>
      <c r="O848">
        <v>0</v>
      </c>
      <c r="P848">
        <v>31</v>
      </c>
      <c r="Q848">
        <v>31</v>
      </c>
      <c r="R848">
        <v>0</v>
      </c>
      <c r="S848">
        <v>1</v>
      </c>
      <c r="T848">
        <v>0</v>
      </c>
      <c r="U848" t="s">
        <v>9</v>
      </c>
      <c r="V848" t="s">
        <v>362</v>
      </c>
      <c r="W848" t="s">
        <v>5</v>
      </c>
    </row>
    <row r="849" spans="1:23" x14ac:dyDescent="0.25">
      <c r="A849">
        <v>7530</v>
      </c>
      <c r="B849" t="s">
        <v>520</v>
      </c>
      <c r="C849">
        <v>0</v>
      </c>
      <c r="D849" t="s">
        <v>80</v>
      </c>
      <c r="E849" t="s">
        <v>130</v>
      </c>
      <c r="F849" t="s">
        <v>131</v>
      </c>
      <c r="G849">
        <v>13523</v>
      </c>
      <c r="H849" t="s">
        <v>1319</v>
      </c>
      <c r="I849" t="s">
        <v>252</v>
      </c>
      <c r="J849">
        <v>1</v>
      </c>
      <c r="K849">
        <v>1</v>
      </c>
      <c r="L849">
        <v>1</v>
      </c>
      <c r="M849">
        <v>1</v>
      </c>
      <c r="N849">
        <v>1</v>
      </c>
      <c r="O849">
        <v>0</v>
      </c>
      <c r="P849">
        <v>31</v>
      </c>
      <c r="Q849">
        <v>31</v>
      </c>
      <c r="R849">
        <v>0</v>
      </c>
      <c r="S849">
        <v>1</v>
      </c>
      <c r="T849">
        <v>0</v>
      </c>
      <c r="U849" t="s">
        <v>9</v>
      </c>
      <c r="V849" t="s">
        <v>362</v>
      </c>
      <c r="W849" t="s">
        <v>5</v>
      </c>
    </row>
    <row r="850" spans="1:23" x14ac:dyDescent="0.25">
      <c r="A850">
        <v>7530</v>
      </c>
      <c r="B850" t="s">
        <v>520</v>
      </c>
      <c r="C850">
        <v>0</v>
      </c>
      <c r="D850" t="s">
        <v>80</v>
      </c>
      <c r="E850" t="s">
        <v>130</v>
      </c>
      <c r="F850" t="s">
        <v>131</v>
      </c>
      <c r="G850">
        <v>19767</v>
      </c>
      <c r="H850" t="s">
        <v>1320</v>
      </c>
      <c r="I850" t="s">
        <v>236</v>
      </c>
      <c r="J850">
        <v>1</v>
      </c>
      <c r="K850">
        <v>1</v>
      </c>
      <c r="L850">
        <v>1</v>
      </c>
      <c r="M850">
        <v>1</v>
      </c>
      <c r="N850">
        <v>1</v>
      </c>
      <c r="O850">
        <v>0</v>
      </c>
      <c r="P850">
        <v>31</v>
      </c>
      <c r="Q850">
        <v>31</v>
      </c>
      <c r="R850">
        <v>0</v>
      </c>
      <c r="S850">
        <v>1</v>
      </c>
      <c r="T850">
        <v>0</v>
      </c>
      <c r="U850" t="s">
        <v>9</v>
      </c>
      <c r="V850" t="s">
        <v>362</v>
      </c>
      <c r="W850" t="s">
        <v>5</v>
      </c>
    </row>
    <row r="851" spans="1:23" x14ac:dyDescent="0.25">
      <c r="A851">
        <v>7530</v>
      </c>
      <c r="B851" t="s">
        <v>520</v>
      </c>
      <c r="C851">
        <v>0</v>
      </c>
      <c r="D851" t="s">
        <v>80</v>
      </c>
      <c r="E851">
        <v>2801</v>
      </c>
      <c r="F851" t="s">
        <v>1310</v>
      </c>
      <c r="G851">
        <v>18469</v>
      </c>
      <c r="H851" t="s">
        <v>1311</v>
      </c>
      <c r="I851" t="s">
        <v>125</v>
      </c>
      <c r="J851">
        <v>0.34</v>
      </c>
      <c r="K851">
        <v>0.34</v>
      </c>
      <c r="L851">
        <v>0.34</v>
      </c>
      <c r="M851">
        <v>0.34</v>
      </c>
      <c r="N851">
        <v>0.34</v>
      </c>
      <c r="O851">
        <v>0</v>
      </c>
      <c r="P851">
        <v>0</v>
      </c>
      <c r="Q851">
        <v>0</v>
      </c>
      <c r="R851">
        <v>0</v>
      </c>
      <c r="S851">
        <v>0</v>
      </c>
      <c r="T851">
        <v>0</v>
      </c>
      <c r="U851" t="s">
        <v>9</v>
      </c>
      <c r="V851" t="s">
        <v>362</v>
      </c>
      <c r="W851" t="s">
        <v>5</v>
      </c>
    </row>
    <row r="852" spans="1:23" x14ac:dyDescent="0.25">
      <c r="A852">
        <v>7530</v>
      </c>
      <c r="B852" t="s">
        <v>520</v>
      </c>
      <c r="C852">
        <v>0</v>
      </c>
      <c r="D852" t="s">
        <v>80</v>
      </c>
      <c r="E852">
        <v>6012</v>
      </c>
      <c r="F852" t="s">
        <v>101</v>
      </c>
      <c r="G852">
        <v>337230</v>
      </c>
      <c r="H852" t="s">
        <v>1321</v>
      </c>
      <c r="I852" t="s">
        <v>1322</v>
      </c>
      <c r="J852">
        <v>1</v>
      </c>
      <c r="K852">
        <v>1</v>
      </c>
      <c r="L852">
        <v>1</v>
      </c>
      <c r="M852">
        <v>1</v>
      </c>
      <c r="N852">
        <v>1</v>
      </c>
      <c r="O852">
        <v>0</v>
      </c>
      <c r="P852">
        <v>31</v>
      </c>
      <c r="Q852">
        <v>31</v>
      </c>
      <c r="R852">
        <v>0</v>
      </c>
      <c r="S852">
        <v>1</v>
      </c>
      <c r="T852">
        <v>0</v>
      </c>
      <c r="U852" t="s">
        <v>9</v>
      </c>
      <c r="V852" t="s">
        <v>362</v>
      </c>
      <c r="W852" t="s">
        <v>5</v>
      </c>
    </row>
    <row r="853" spans="1:23" x14ac:dyDescent="0.25">
      <c r="A853">
        <v>7530</v>
      </c>
      <c r="B853" t="s">
        <v>520</v>
      </c>
      <c r="C853">
        <v>0</v>
      </c>
      <c r="D853" t="s">
        <v>80</v>
      </c>
      <c r="E853">
        <v>6012</v>
      </c>
      <c r="F853" t="s">
        <v>101</v>
      </c>
      <c r="G853">
        <v>343073</v>
      </c>
      <c r="H853" t="s">
        <v>1005</v>
      </c>
      <c r="I853" t="s">
        <v>405</v>
      </c>
      <c r="J853">
        <v>0.5</v>
      </c>
      <c r="K853">
        <v>0.5</v>
      </c>
      <c r="L853">
        <v>0.5</v>
      </c>
      <c r="M853">
        <v>0.5</v>
      </c>
      <c r="N853">
        <v>0.5</v>
      </c>
      <c r="O853">
        <v>0</v>
      </c>
      <c r="P853">
        <v>31</v>
      </c>
      <c r="Q853">
        <v>31</v>
      </c>
      <c r="R853">
        <v>0</v>
      </c>
      <c r="S853">
        <v>1</v>
      </c>
      <c r="T853">
        <v>0</v>
      </c>
      <c r="U853" t="s">
        <v>9</v>
      </c>
      <c r="V853" t="s">
        <v>362</v>
      </c>
      <c r="W853" t="s">
        <v>5</v>
      </c>
    </row>
    <row r="854" spans="1:23" x14ac:dyDescent="0.25">
      <c r="A854">
        <v>7530</v>
      </c>
      <c r="B854" t="s">
        <v>520</v>
      </c>
      <c r="C854">
        <v>12</v>
      </c>
      <c r="D854" t="s">
        <v>88</v>
      </c>
      <c r="E854">
        <v>6012</v>
      </c>
      <c r="F854" t="s">
        <v>101</v>
      </c>
      <c r="G854">
        <v>341056</v>
      </c>
      <c r="H854" t="s">
        <v>1196</v>
      </c>
      <c r="I854" t="s">
        <v>1197</v>
      </c>
      <c r="J854">
        <v>0.64</v>
      </c>
      <c r="K854">
        <v>0.68600000000000005</v>
      </c>
      <c r="L854">
        <v>0.64</v>
      </c>
      <c r="M854">
        <v>0.68600000000000005</v>
      </c>
      <c r="N854">
        <v>0.64</v>
      </c>
      <c r="O854">
        <v>0</v>
      </c>
      <c r="P854">
        <v>31</v>
      </c>
      <c r="Q854">
        <v>31</v>
      </c>
      <c r="R854">
        <v>0</v>
      </c>
      <c r="S854">
        <v>1</v>
      </c>
      <c r="T854">
        <v>0</v>
      </c>
      <c r="U854" t="s">
        <v>9</v>
      </c>
      <c r="V854" t="s">
        <v>362</v>
      </c>
      <c r="W854" t="s">
        <v>5</v>
      </c>
    </row>
    <row r="855" spans="1:23" x14ac:dyDescent="0.25">
      <c r="A855">
        <v>7914</v>
      </c>
      <c r="B855" t="s">
        <v>521</v>
      </c>
      <c r="C855">
        <v>0</v>
      </c>
      <c r="D855" t="s">
        <v>80</v>
      </c>
      <c r="E855" t="s">
        <v>130</v>
      </c>
      <c r="F855" t="s">
        <v>131</v>
      </c>
      <c r="G855">
        <v>20201</v>
      </c>
      <c r="H855" t="s">
        <v>1323</v>
      </c>
      <c r="I855" t="s">
        <v>940</v>
      </c>
      <c r="J855">
        <v>1</v>
      </c>
      <c r="K855">
        <v>1</v>
      </c>
      <c r="L855">
        <v>1</v>
      </c>
      <c r="M855">
        <v>1</v>
      </c>
      <c r="N855">
        <v>0</v>
      </c>
      <c r="O855">
        <v>1</v>
      </c>
      <c r="P855">
        <v>31</v>
      </c>
      <c r="Q855">
        <v>31</v>
      </c>
      <c r="R855">
        <v>31</v>
      </c>
      <c r="S855">
        <v>1</v>
      </c>
      <c r="T855">
        <v>0</v>
      </c>
      <c r="U855" t="s">
        <v>9</v>
      </c>
      <c r="V855" t="s">
        <v>362</v>
      </c>
      <c r="W855" t="s">
        <v>5</v>
      </c>
    </row>
    <row r="856" spans="1:23" x14ac:dyDescent="0.25">
      <c r="A856">
        <v>7914</v>
      </c>
      <c r="B856" t="s">
        <v>521</v>
      </c>
      <c r="C856">
        <v>0</v>
      </c>
      <c r="D856" t="s">
        <v>80</v>
      </c>
      <c r="E856" t="s">
        <v>130</v>
      </c>
      <c r="F856" t="s">
        <v>131</v>
      </c>
      <c r="G856">
        <v>20245</v>
      </c>
      <c r="H856" t="s">
        <v>1324</v>
      </c>
      <c r="I856" t="s">
        <v>122</v>
      </c>
      <c r="J856">
        <v>1</v>
      </c>
      <c r="K856">
        <v>1</v>
      </c>
      <c r="L856">
        <v>1</v>
      </c>
      <c r="M856">
        <v>1</v>
      </c>
      <c r="N856">
        <v>1</v>
      </c>
      <c r="O856">
        <v>0</v>
      </c>
      <c r="P856">
        <v>31</v>
      </c>
      <c r="Q856">
        <v>31</v>
      </c>
      <c r="R856">
        <v>0</v>
      </c>
      <c r="S856">
        <v>1</v>
      </c>
      <c r="T856">
        <v>0</v>
      </c>
      <c r="U856" t="s">
        <v>9</v>
      </c>
      <c r="V856" t="s">
        <v>362</v>
      </c>
      <c r="W856" t="s">
        <v>5</v>
      </c>
    </row>
    <row r="857" spans="1:23" x14ac:dyDescent="0.25">
      <c r="A857">
        <v>7914</v>
      </c>
      <c r="B857" t="s">
        <v>521</v>
      </c>
      <c r="C857">
        <v>0</v>
      </c>
      <c r="D857" t="s">
        <v>80</v>
      </c>
      <c r="E857" t="s">
        <v>130</v>
      </c>
      <c r="F857" t="s">
        <v>131</v>
      </c>
      <c r="G857">
        <v>26060</v>
      </c>
      <c r="H857" t="s">
        <v>1309</v>
      </c>
      <c r="I857" t="s">
        <v>259</v>
      </c>
      <c r="J857">
        <v>1</v>
      </c>
      <c r="K857">
        <v>1</v>
      </c>
      <c r="L857">
        <v>1</v>
      </c>
      <c r="M857">
        <v>1</v>
      </c>
      <c r="N857">
        <v>1</v>
      </c>
      <c r="O857">
        <v>0</v>
      </c>
      <c r="P857">
        <v>31</v>
      </c>
      <c r="Q857">
        <v>31</v>
      </c>
      <c r="R857">
        <v>0</v>
      </c>
      <c r="S857">
        <v>1</v>
      </c>
      <c r="T857">
        <v>0</v>
      </c>
      <c r="U857" t="s">
        <v>9</v>
      </c>
      <c r="V857" t="s">
        <v>362</v>
      </c>
      <c r="W857" t="s">
        <v>5</v>
      </c>
    </row>
    <row r="858" spans="1:23" x14ac:dyDescent="0.25">
      <c r="A858">
        <v>7914</v>
      </c>
      <c r="B858" t="s">
        <v>521</v>
      </c>
      <c r="C858">
        <v>0</v>
      </c>
      <c r="D858" t="s">
        <v>80</v>
      </c>
      <c r="E858">
        <v>2801</v>
      </c>
      <c r="F858" t="s">
        <v>1310</v>
      </c>
      <c r="G858">
        <v>18469</v>
      </c>
      <c r="H858" t="s">
        <v>1311</v>
      </c>
      <c r="I858" t="s">
        <v>125</v>
      </c>
      <c r="J858">
        <v>0.33</v>
      </c>
      <c r="K858">
        <v>0.33</v>
      </c>
      <c r="L858">
        <v>0.33</v>
      </c>
      <c r="M858">
        <v>0.33</v>
      </c>
      <c r="N858">
        <v>0.33</v>
      </c>
      <c r="O858">
        <v>0</v>
      </c>
      <c r="P858">
        <v>0</v>
      </c>
      <c r="Q858">
        <v>0</v>
      </c>
      <c r="R858">
        <v>0</v>
      </c>
      <c r="S858">
        <v>0</v>
      </c>
      <c r="T858">
        <v>0</v>
      </c>
      <c r="U858" t="s">
        <v>9</v>
      </c>
      <c r="V858" t="s">
        <v>362</v>
      </c>
      <c r="W858" t="s">
        <v>5</v>
      </c>
    </row>
    <row r="859" spans="1:23" x14ac:dyDescent="0.25">
      <c r="A859">
        <v>7914</v>
      </c>
      <c r="B859" t="s">
        <v>521</v>
      </c>
      <c r="C859">
        <v>12</v>
      </c>
      <c r="D859" t="s">
        <v>88</v>
      </c>
      <c r="E859" t="s">
        <v>109</v>
      </c>
      <c r="F859" t="s">
        <v>110</v>
      </c>
      <c r="G859">
        <v>334833</v>
      </c>
      <c r="H859" t="s">
        <v>800</v>
      </c>
      <c r="I859" t="s">
        <v>696</v>
      </c>
      <c r="J859">
        <v>1</v>
      </c>
      <c r="K859">
        <v>1</v>
      </c>
      <c r="L859">
        <v>1</v>
      </c>
      <c r="M859">
        <v>1</v>
      </c>
      <c r="N859">
        <v>1</v>
      </c>
      <c r="O859">
        <v>0</v>
      </c>
      <c r="P859">
        <v>31</v>
      </c>
      <c r="Q859">
        <v>31</v>
      </c>
      <c r="R859">
        <v>0</v>
      </c>
      <c r="S859">
        <v>1</v>
      </c>
      <c r="T859">
        <v>0</v>
      </c>
      <c r="U859" t="s">
        <v>9</v>
      </c>
      <c r="V859" t="s">
        <v>362</v>
      </c>
      <c r="W859" t="s">
        <v>5</v>
      </c>
    </row>
    <row r="860" spans="1:23" x14ac:dyDescent="0.25">
      <c r="A860">
        <v>221</v>
      </c>
      <c r="B860" t="s">
        <v>359</v>
      </c>
      <c r="C860">
        <v>0</v>
      </c>
      <c r="D860" t="s">
        <v>80</v>
      </c>
      <c r="E860">
        <v>2617</v>
      </c>
      <c r="F860" t="s">
        <v>264</v>
      </c>
      <c r="G860">
        <v>330901</v>
      </c>
      <c r="H860" t="s">
        <v>1414</v>
      </c>
      <c r="I860" t="s">
        <v>169</v>
      </c>
      <c r="J860">
        <v>0.7</v>
      </c>
      <c r="K860">
        <v>0.7</v>
      </c>
      <c r="L860">
        <v>0.7</v>
      </c>
      <c r="M860">
        <v>0.7</v>
      </c>
      <c r="N860">
        <v>0.7</v>
      </c>
      <c r="O860">
        <v>0</v>
      </c>
      <c r="P860">
        <v>31</v>
      </c>
      <c r="Q860">
        <v>31</v>
      </c>
      <c r="R860">
        <v>0</v>
      </c>
      <c r="S860">
        <v>1</v>
      </c>
      <c r="T860">
        <v>0</v>
      </c>
      <c r="U860" t="s">
        <v>10</v>
      </c>
      <c r="V860" t="s">
        <v>362</v>
      </c>
      <c r="W860" t="s">
        <v>5</v>
      </c>
    </row>
    <row r="861" spans="1:23" x14ac:dyDescent="0.25">
      <c r="A861">
        <v>313</v>
      </c>
      <c r="B861" t="s">
        <v>619</v>
      </c>
      <c r="C861">
        <v>0</v>
      </c>
      <c r="D861" t="s">
        <v>80</v>
      </c>
      <c r="E861">
        <v>2617</v>
      </c>
      <c r="F861" t="s">
        <v>264</v>
      </c>
      <c r="G861">
        <v>342490</v>
      </c>
      <c r="H861" t="s">
        <v>266</v>
      </c>
      <c r="I861" t="s">
        <v>267</v>
      </c>
      <c r="J861">
        <v>0.4</v>
      </c>
      <c r="K861">
        <v>0.42899999999999999</v>
      </c>
      <c r="L861">
        <v>0.4</v>
      </c>
      <c r="M861">
        <v>0.42899999999999999</v>
      </c>
      <c r="N861">
        <v>0.4</v>
      </c>
      <c r="O861">
        <v>0</v>
      </c>
      <c r="P861">
        <v>31</v>
      </c>
      <c r="Q861">
        <v>31</v>
      </c>
      <c r="R861">
        <v>0</v>
      </c>
      <c r="S861">
        <v>1</v>
      </c>
      <c r="T861">
        <v>0</v>
      </c>
      <c r="U861" t="s">
        <v>10</v>
      </c>
      <c r="V861" t="s">
        <v>362</v>
      </c>
      <c r="W861" t="s">
        <v>5</v>
      </c>
    </row>
    <row r="862" spans="1:23" x14ac:dyDescent="0.25">
      <c r="A862">
        <v>324</v>
      </c>
      <c r="B862" t="s">
        <v>622</v>
      </c>
      <c r="C862">
        <v>0</v>
      </c>
      <c r="D862" t="s">
        <v>80</v>
      </c>
      <c r="E862">
        <v>2617</v>
      </c>
      <c r="F862" t="s">
        <v>264</v>
      </c>
      <c r="G862">
        <v>330901</v>
      </c>
      <c r="H862" t="s">
        <v>1414</v>
      </c>
      <c r="I862" t="s">
        <v>169</v>
      </c>
      <c r="J862">
        <v>0.05</v>
      </c>
      <c r="K862">
        <v>0.05</v>
      </c>
      <c r="L862">
        <v>0.05</v>
      </c>
      <c r="M862">
        <v>0.05</v>
      </c>
      <c r="N862">
        <v>0.05</v>
      </c>
      <c r="O862">
        <v>0</v>
      </c>
      <c r="P862">
        <v>0</v>
      </c>
      <c r="Q862">
        <v>0</v>
      </c>
      <c r="R862">
        <v>0</v>
      </c>
      <c r="S862">
        <v>0</v>
      </c>
      <c r="T862">
        <v>0</v>
      </c>
      <c r="U862" t="s">
        <v>10</v>
      </c>
      <c r="V862" t="s">
        <v>362</v>
      </c>
      <c r="W862" t="s">
        <v>5</v>
      </c>
    </row>
    <row r="863" spans="1:23" x14ac:dyDescent="0.25">
      <c r="A863">
        <v>403</v>
      </c>
      <c r="B863" t="s">
        <v>423</v>
      </c>
      <c r="C863">
        <v>0</v>
      </c>
      <c r="D863" t="s">
        <v>80</v>
      </c>
      <c r="E863">
        <v>2617</v>
      </c>
      <c r="F863" t="s">
        <v>264</v>
      </c>
      <c r="G863">
        <v>342933</v>
      </c>
      <c r="H863" t="s">
        <v>1417</v>
      </c>
      <c r="I863" t="s">
        <v>197</v>
      </c>
      <c r="J863">
        <v>0.3</v>
      </c>
      <c r="K863">
        <v>0.3</v>
      </c>
      <c r="L863">
        <v>0.3</v>
      </c>
      <c r="M863">
        <v>0.3</v>
      </c>
      <c r="N863">
        <v>0</v>
      </c>
      <c r="O863">
        <v>0.3</v>
      </c>
      <c r="P863">
        <v>0</v>
      </c>
      <c r="Q863">
        <v>0</v>
      </c>
      <c r="R863">
        <v>0</v>
      </c>
      <c r="S863">
        <v>0</v>
      </c>
      <c r="T863">
        <v>0</v>
      </c>
      <c r="U863" t="s">
        <v>10</v>
      </c>
      <c r="V863" t="s">
        <v>362</v>
      </c>
      <c r="W863" t="s">
        <v>5</v>
      </c>
    </row>
    <row r="864" spans="1:23" x14ac:dyDescent="0.25">
      <c r="A864">
        <v>404</v>
      </c>
      <c r="B864" t="s">
        <v>363</v>
      </c>
      <c r="C864">
        <v>0</v>
      </c>
      <c r="D864" t="s">
        <v>80</v>
      </c>
      <c r="E864">
        <v>2617</v>
      </c>
      <c r="F864" t="s">
        <v>264</v>
      </c>
      <c r="G864">
        <v>342933</v>
      </c>
      <c r="H864" t="s">
        <v>1417</v>
      </c>
      <c r="I864" t="s">
        <v>197</v>
      </c>
      <c r="J864">
        <v>0.2</v>
      </c>
      <c r="K864">
        <v>0.2</v>
      </c>
      <c r="L864">
        <v>0.2</v>
      </c>
      <c r="M864">
        <v>0.2</v>
      </c>
      <c r="N864">
        <v>0</v>
      </c>
      <c r="O864">
        <v>0.2</v>
      </c>
      <c r="P864">
        <v>0</v>
      </c>
      <c r="Q864">
        <v>0</v>
      </c>
      <c r="R864">
        <v>0</v>
      </c>
      <c r="S864">
        <v>0</v>
      </c>
      <c r="T864">
        <v>0</v>
      </c>
      <c r="U864" t="s">
        <v>10</v>
      </c>
      <c r="V864" t="s">
        <v>362</v>
      </c>
      <c r="W864" t="s">
        <v>5</v>
      </c>
    </row>
    <row r="865" spans="1:23" x14ac:dyDescent="0.25">
      <c r="A865">
        <v>620</v>
      </c>
      <c r="B865" t="s">
        <v>1077</v>
      </c>
      <c r="C865">
        <v>0</v>
      </c>
      <c r="D865" t="s">
        <v>80</v>
      </c>
      <c r="E865">
        <v>2617</v>
      </c>
      <c r="F865" t="s">
        <v>264</v>
      </c>
      <c r="G865">
        <v>344190</v>
      </c>
      <c r="H865" t="s">
        <v>1422</v>
      </c>
      <c r="I865" t="s">
        <v>712</v>
      </c>
      <c r="J865">
        <v>0.1</v>
      </c>
      <c r="K865">
        <v>0.1</v>
      </c>
      <c r="L865">
        <v>0.1</v>
      </c>
      <c r="M865">
        <v>0.1</v>
      </c>
      <c r="N865">
        <v>0.1</v>
      </c>
      <c r="O865">
        <v>0</v>
      </c>
      <c r="P865">
        <v>0</v>
      </c>
      <c r="Q865">
        <v>0</v>
      </c>
      <c r="R865">
        <v>0</v>
      </c>
      <c r="S865">
        <v>0</v>
      </c>
      <c r="T865">
        <v>0</v>
      </c>
      <c r="U865" t="s">
        <v>10</v>
      </c>
      <c r="V865" t="s">
        <v>362</v>
      </c>
      <c r="W865" t="s">
        <v>5</v>
      </c>
    </row>
    <row r="866" spans="1:23" x14ac:dyDescent="0.25">
      <c r="A866">
        <v>4340</v>
      </c>
      <c r="B866" t="s">
        <v>706</v>
      </c>
      <c r="C866">
        <v>0</v>
      </c>
      <c r="D866" t="s">
        <v>80</v>
      </c>
      <c r="E866">
        <v>2617</v>
      </c>
      <c r="F866" t="s">
        <v>264</v>
      </c>
      <c r="G866">
        <v>330901</v>
      </c>
      <c r="H866" t="s">
        <v>1414</v>
      </c>
      <c r="I866" t="s">
        <v>169</v>
      </c>
      <c r="J866">
        <v>0.1</v>
      </c>
      <c r="K866">
        <v>0.1</v>
      </c>
      <c r="L866">
        <v>0.1</v>
      </c>
      <c r="M866">
        <v>0.1</v>
      </c>
      <c r="N866">
        <v>0.1</v>
      </c>
      <c r="O866">
        <v>0</v>
      </c>
      <c r="P866">
        <v>0</v>
      </c>
      <c r="Q866">
        <v>0</v>
      </c>
      <c r="R866">
        <v>0</v>
      </c>
      <c r="S866">
        <v>0</v>
      </c>
      <c r="T866">
        <v>0</v>
      </c>
      <c r="U866" t="s">
        <v>10</v>
      </c>
      <c r="V866" t="s">
        <v>362</v>
      </c>
      <c r="W866" t="s">
        <v>5</v>
      </c>
    </row>
    <row r="867" spans="1:23" x14ac:dyDescent="0.25">
      <c r="A867">
        <v>4531</v>
      </c>
      <c r="B867" t="s">
        <v>505</v>
      </c>
      <c r="C867">
        <v>0</v>
      </c>
      <c r="D867" t="s">
        <v>80</v>
      </c>
      <c r="E867">
        <v>2617</v>
      </c>
      <c r="F867" t="s">
        <v>264</v>
      </c>
      <c r="G867">
        <v>331154</v>
      </c>
      <c r="H867" t="s">
        <v>1431</v>
      </c>
      <c r="I867" t="s">
        <v>225</v>
      </c>
      <c r="J867">
        <v>0.2</v>
      </c>
      <c r="K867">
        <v>0.2</v>
      </c>
      <c r="L867">
        <v>0.2</v>
      </c>
      <c r="M867">
        <v>0.2</v>
      </c>
      <c r="N867">
        <v>0.2</v>
      </c>
      <c r="O867">
        <v>0</v>
      </c>
      <c r="P867">
        <v>0</v>
      </c>
      <c r="Q867">
        <v>0</v>
      </c>
      <c r="R867">
        <v>0</v>
      </c>
      <c r="S867">
        <v>0</v>
      </c>
      <c r="T867">
        <v>0</v>
      </c>
      <c r="U867" t="s">
        <v>10</v>
      </c>
      <c r="V867" t="s">
        <v>362</v>
      </c>
      <c r="W867" t="s">
        <v>5</v>
      </c>
    </row>
    <row r="868" spans="1:23" x14ac:dyDescent="0.25">
      <c r="A868">
        <v>4532</v>
      </c>
      <c r="B868" t="s">
        <v>508</v>
      </c>
      <c r="C868">
        <v>0</v>
      </c>
      <c r="D868" t="s">
        <v>80</v>
      </c>
      <c r="E868">
        <v>2617</v>
      </c>
      <c r="F868" t="s">
        <v>264</v>
      </c>
      <c r="G868">
        <v>331154</v>
      </c>
      <c r="H868" t="s">
        <v>1431</v>
      </c>
      <c r="I868" t="s">
        <v>225</v>
      </c>
      <c r="J868">
        <v>0.2</v>
      </c>
      <c r="K868">
        <v>0.2</v>
      </c>
      <c r="L868">
        <v>0.2</v>
      </c>
      <c r="M868">
        <v>0.2</v>
      </c>
      <c r="N868">
        <v>0.2</v>
      </c>
      <c r="O868">
        <v>0</v>
      </c>
      <c r="P868">
        <v>0</v>
      </c>
      <c r="Q868">
        <v>0</v>
      </c>
      <c r="R868">
        <v>0</v>
      </c>
      <c r="S868">
        <v>0</v>
      </c>
      <c r="T868">
        <v>0</v>
      </c>
      <c r="U868" t="s">
        <v>10</v>
      </c>
      <c r="V868" t="s">
        <v>362</v>
      </c>
      <c r="W868" t="s">
        <v>5</v>
      </c>
    </row>
    <row r="869" spans="1:23" x14ac:dyDescent="0.25">
      <c r="A869">
        <v>4914</v>
      </c>
      <c r="B869" t="s">
        <v>509</v>
      </c>
      <c r="C869">
        <v>0</v>
      </c>
      <c r="D869" t="s">
        <v>80</v>
      </c>
      <c r="E869">
        <v>2617</v>
      </c>
      <c r="F869" t="s">
        <v>264</v>
      </c>
      <c r="G869">
        <v>331154</v>
      </c>
      <c r="H869" t="s">
        <v>1431</v>
      </c>
      <c r="I869" t="s">
        <v>225</v>
      </c>
      <c r="J869">
        <v>0.05</v>
      </c>
      <c r="K869">
        <v>0.05</v>
      </c>
      <c r="L869">
        <v>0.05</v>
      </c>
      <c r="M869">
        <v>0.05</v>
      </c>
      <c r="N869">
        <v>0.05</v>
      </c>
      <c r="O869">
        <v>0</v>
      </c>
      <c r="P869">
        <v>0</v>
      </c>
      <c r="Q869">
        <v>0</v>
      </c>
      <c r="R869">
        <v>0</v>
      </c>
      <c r="S869">
        <v>0</v>
      </c>
      <c r="T869">
        <v>0</v>
      </c>
      <c r="U869" t="s">
        <v>10</v>
      </c>
      <c r="V869" t="s">
        <v>362</v>
      </c>
      <c r="W869" t="s">
        <v>5</v>
      </c>
    </row>
    <row r="870" spans="1:23" x14ac:dyDescent="0.25">
      <c r="A870">
        <v>4934</v>
      </c>
      <c r="B870" t="s">
        <v>510</v>
      </c>
      <c r="C870">
        <v>0</v>
      </c>
      <c r="D870" t="s">
        <v>80</v>
      </c>
      <c r="E870">
        <v>2617</v>
      </c>
      <c r="F870" t="s">
        <v>264</v>
      </c>
      <c r="G870">
        <v>331154</v>
      </c>
      <c r="H870" t="s">
        <v>1431</v>
      </c>
      <c r="I870" t="s">
        <v>225</v>
      </c>
      <c r="J870">
        <v>0.05</v>
      </c>
      <c r="K870">
        <v>0.05</v>
      </c>
      <c r="L870">
        <v>0.05</v>
      </c>
      <c r="M870">
        <v>0.05</v>
      </c>
      <c r="N870">
        <v>0.05</v>
      </c>
      <c r="O870">
        <v>0</v>
      </c>
      <c r="P870">
        <v>0</v>
      </c>
      <c r="Q870">
        <v>0</v>
      </c>
      <c r="R870">
        <v>0</v>
      </c>
      <c r="S870">
        <v>0</v>
      </c>
      <c r="T870">
        <v>0</v>
      </c>
      <c r="U870" t="s">
        <v>10</v>
      </c>
      <c r="V870" t="s">
        <v>362</v>
      </c>
      <c r="W870" t="s">
        <v>5</v>
      </c>
    </row>
    <row r="871" spans="1:23" x14ac:dyDescent="0.25">
      <c r="A871">
        <v>5310</v>
      </c>
      <c r="B871" t="s">
        <v>377</v>
      </c>
      <c r="C871">
        <v>0</v>
      </c>
      <c r="D871" t="s">
        <v>80</v>
      </c>
      <c r="E871">
        <v>2617</v>
      </c>
      <c r="F871" t="s">
        <v>264</v>
      </c>
      <c r="G871">
        <v>19009</v>
      </c>
      <c r="H871" t="s">
        <v>575</v>
      </c>
      <c r="I871" t="s">
        <v>225</v>
      </c>
      <c r="J871">
        <v>0.05</v>
      </c>
      <c r="K871">
        <v>5.0999999999999997E-2</v>
      </c>
      <c r="L871">
        <v>0.05</v>
      </c>
      <c r="M871">
        <v>5.0999999999999997E-2</v>
      </c>
      <c r="N871">
        <v>0.05</v>
      </c>
      <c r="O871">
        <v>0</v>
      </c>
      <c r="P871">
        <v>0</v>
      </c>
      <c r="Q871">
        <v>0</v>
      </c>
      <c r="R871">
        <v>0</v>
      </c>
      <c r="S871">
        <v>0</v>
      </c>
      <c r="T871">
        <v>0</v>
      </c>
      <c r="U871" t="s">
        <v>10</v>
      </c>
      <c r="V871" t="s">
        <v>362</v>
      </c>
      <c r="W871" t="s">
        <v>5</v>
      </c>
    </row>
    <row r="872" spans="1:23" x14ac:dyDescent="0.25">
      <c r="A872">
        <v>5530</v>
      </c>
      <c r="B872" t="s">
        <v>512</v>
      </c>
      <c r="C872">
        <v>0</v>
      </c>
      <c r="D872" t="s">
        <v>80</v>
      </c>
      <c r="E872">
        <v>2617</v>
      </c>
      <c r="F872" t="s">
        <v>264</v>
      </c>
      <c r="G872">
        <v>19009</v>
      </c>
      <c r="H872" t="s">
        <v>575</v>
      </c>
      <c r="I872" t="s">
        <v>225</v>
      </c>
      <c r="J872">
        <v>0.8</v>
      </c>
      <c r="K872">
        <v>0.81299999999999994</v>
      </c>
      <c r="L872">
        <v>0.8</v>
      </c>
      <c r="M872">
        <v>0.81299999999999994</v>
      </c>
      <c r="N872">
        <v>0.8</v>
      </c>
      <c r="O872">
        <v>0</v>
      </c>
      <c r="P872">
        <v>31</v>
      </c>
      <c r="Q872">
        <v>31</v>
      </c>
      <c r="R872">
        <v>0</v>
      </c>
      <c r="S872">
        <v>1</v>
      </c>
      <c r="T872">
        <v>0</v>
      </c>
      <c r="U872" t="s">
        <v>10</v>
      </c>
      <c r="V872" t="s">
        <v>362</v>
      </c>
      <c r="W872" t="s">
        <v>5</v>
      </c>
    </row>
    <row r="873" spans="1:23" x14ac:dyDescent="0.25">
      <c r="A873">
        <v>5550</v>
      </c>
      <c r="B873" t="s">
        <v>380</v>
      </c>
      <c r="C873">
        <v>0</v>
      </c>
      <c r="D873" t="s">
        <v>80</v>
      </c>
      <c r="E873">
        <v>2617</v>
      </c>
      <c r="F873" t="s">
        <v>264</v>
      </c>
      <c r="G873">
        <v>331154</v>
      </c>
      <c r="H873" t="s">
        <v>1431</v>
      </c>
      <c r="I873" t="s">
        <v>225</v>
      </c>
      <c r="J873">
        <v>0.4</v>
      </c>
      <c r="K873">
        <v>0.4</v>
      </c>
      <c r="L873">
        <v>0.4</v>
      </c>
      <c r="M873">
        <v>0.4</v>
      </c>
      <c r="N873">
        <v>0.4</v>
      </c>
      <c r="O873">
        <v>0</v>
      </c>
      <c r="P873">
        <v>31</v>
      </c>
      <c r="Q873">
        <v>31</v>
      </c>
      <c r="R873">
        <v>0</v>
      </c>
      <c r="S873">
        <v>1</v>
      </c>
      <c r="T873">
        <v>0</v>
      </c>
      <c r="U873" t="s">
        <v>10</v>
      </c>
      <c r="V873" t="s">
        <v>362</v>
      </c>
      <c r="W873" t="s">
        <v>5</v>
      </c>
    </row>
    <row r="874" spans="1:23" x14ac:dyDescent="0.25">
      <c r="A874">
        <v>5714</v>
      </c>
      <c r="B874" t="s">
        <v>515</v>
      </c>
      <c r="C874">
        <v>0</v>
      </c>
      <c r="D874" t="s">
        <v>80</v>
      </c>
      <c r="E874">
        <v>2617</v>
      </c>
      <c r="F874" t="s">
        <v>264</v>
      </c>
      <c r="G874">
        <v>19009</v>
      </c>
      <c r="H874" t="s">
        <v>575</v>
      </c>
      <c r="I874" t="s">
        <v>225</v>
      </c>
      <c r="J874">
        <v>0.05</v>
      </c>
      <c r="K874">
        <v>5.0999999999999997E-2</v>
      </c>
      <c r="L874">
        <v>0.05</v>
      </c>
      <c r="M874">
        <v>5.0999999999999997E-2</v>
      </c>
      <c r="N874">
        <v>0.05</v>
      </c>
      <c r="O874">
        <v>0</v>
      </c>
      <c r="P874">
        <v>0</v>
      </c>
      <c r="Q874">
        <v>0</v>
      </c>
      <c r="R874">
        <v>0</v>
      </c>
      <c r="S874">
        <v>0</v>
      </c>
      <c r="T874">
        <v>0</v>
      </c>
      <c r="U874" t="s">
        <v>10</v>
      </c>
      <c r="V874" t="s">
        <v>362</v>
      </c>
      <c r="W874" t="s">
        <v>5</v>
      </c>
    </row>
    <row r="875" spans="1:23" x14ac:dyDescent="0.25">
      <c r="A875">
        <v>5734</v>
      </c>
      <c r="B875" t="s">
        <v>381</v>
      </c>
      <c r="C875">
        <v>0</v>
      </c>
      <c r="D875" t="s">
        <v>80</v>
      </c>
      <c r="E875">
        <v>2617</v>
      </c>
      <c r="F875" t="s">
        <v>264</v>
      </c>
      <c r="G875">
        <v>331154</v>
      </c>
      <c r="H875" t="s">
        <v>1431</v>
      </c>
      <c r="I875" t="s">
        <v>225</v>
      </c>
      <c r="J875">
        <v>0.1</v>
      </c>
      <c r="K875">
        <v>0.1</v>
      </c>
      <c r="L875">
        <v>0.1</v>
      </c>
      <c r="M875">
        <v>0.1</v>
      </c>
      <c r="N875">
        <v>0.1</v>
      </c>
      <c r="O875">
        <v>0</v>
      </c>
      <c r="P875">
        <v>0</v>
      </c>
      <c r="Q875">
        <v>0</v>
      </c>
      <c r="R875">
        <v>0</v>
      </c>
      <c r="S875">
        <v>0</v>
      </c>
      <c r="T875">
        <v>0</v>
      </c>
      <c r="U875" t="s">
        <v>10</v>
      </c>
      <c r="V875" t="s">
        <v>362</v>
      </c>
      <c r="W875" t="s">
        <v>5</v>
      </c>
    </row>
    <row r="876" spans="1:23" x14ac:dyDescent="0.25">
      <c r="A876">
        <v>6320</v>
      </c>
      <c r="B876" t="s">
        <v>1273</v>
      </c>
      <c r="C876">
        <v>0</v>
      </c>
      <c r="D876" t="s">
        <v>80</v>
      </c>
      <c r="E876">
        <v>2617</v>
      </c>
      <c r="F876" t="s">
        <v>264</v>
      </c>
      <c r="G876">
        <v>330901</v>
      </c>
      <c r="H876" t="s">
        <v>1414</v>
      </c>
      <c r="I876" t="s">
        <v>169</v>
      </c>
      <c r="J876">
        <v>0.1</v>
      </c>
      <c r="K876">
        <v>0.1</v>
      </c>
      <c r="L876">
        <v>0.1</v>
      </c>
      <c r="M876">
        <v>0.1</v>
      </c>
      <c r="N876">
        <v>0.1</v>
      </c>
      <c r="O876">
        <v>0</v>
      </c>
      <c r="P876">
        <v>0</v>
      </c>
      <c r="Q876">
        <v>0</v>
      </c>
      <c r="R876">
        <v>0</v>
      </c>
      <c r="S876">
        <v>0</v>
      </c>
      <c r="T876">
        <v>0</v>
      </c>
      <c r="U876" t="s">
        <v>10</v>
      </c>
      <c r="V876" t="s">
        <v>362</v>
      </c>
      <c r="W876" t="s">
        <v>5</v>
      </c>
    </row>
    <row r="877" spans="1:23" x14ac:dyDescent="0.25">
      <c r="A877">
        <v>6530</v>
      </c>
      <c r="B877" t="s">
        <v>516</v>
      </c>
      <c r="C877">
        <v>0</v>
      </c>
      <c r="D877" t="s">
        <v>80</v>
      </c>
      <c r="E877">
        <v>2617</v>
      </c>
      <c r="F877" t="s">
        <v>264</v>
      </c>
      <c r="G877">
        <v>330901</v>
      </c>
      <c r="H877" t="s">
        <v>1414</v>
      </c>
      <c r="I877" t="s">
        <v>169</v>
      </c>
      <c r="J877">
        <v>0.05</v>
      </c>
      <c r="K877">
        <v>0.05</v>
      </c>
      <c r="L877">
        <v>0.05</v>
      </c>
      <c r="M877">
        <v>0.05</v>
      </c>
      <c r="N877">
        <v>0.05</v>
      </c>
      <c r="O877">
        <v>0</v>
      </c>
      <c r="P877">
        <v>0</v>
      </c>
      <c r="Q877">
        <v>0</v>
      </c>
      <c r="R877">
        <v>0</v>
      </c>
      <c r="S877">
        <v>0</v>
      </c>
      <c r="T877">
        <v>0</v>
      </c>
      <c r="U877" t="s">
        <v>10</v>
      </c>
      <c r="V877" t="s">
        <v>362</v>
      </c>
      <c r="W877" t="s">
        <v>5</v>
      </c>
    </row>
    <row r="878" spans="1:23" x14ac:dyDescent="0.25">
      <c r="A878">
        <v>7350</v>
      </c>
      <c r="B878" t="s">
        <v>518</v>
      </c>
      <c r="C878">
        <v>0</v>
      </c>
      <c r="D878" t="s">
        <v>80</v>
      </c>
      <c r="E878">
        <v>2617</v>
      </c>
      <c r="F878" t="s">
        <v>264</v>
      </c>
      <c r="G878">
        <v>343801</v>
      </c>
      <c r="H878" t="s">
        <v>1432</v>
      </c>
      <c r="I878" t="s">
        <v>112</v>
      </c>
      <c r="J878">
        <v>0.4</v>
      </c>
      <c r="K878">
        <v>0.4</v>
      </c>
      <c r="L878">
        <v>0.4</v>
      </c>
      <c r="M878">
        <v>0.4</v>
      </c>
      <c r="N878">
        <v>0.4</v>
      </c>
      <c r="O878">
        <v>0</v>
      </c>
      <c r="P878">
        <v>0</v>
      </c>
      <c r="Q878">
        <v>0</v>
      </c>
      <c r="R878">
        <v>0</v>
      </c>
      <c r="S878">
        <v>0</v>
      </c>
      <c r="T878">
        <v>0</v>
      </c>
      <c r="U878" t="s">
        <v>10</v>
      </c>
      <c r="V878" t="s">
        <v>362</v>
      </c>
      <c r="W878" t="s">
        <v>5</v>
      </c>
    </row>
    <row r="879" spans="1:23" x14ac:dyDescent="0.25">
      <c r="A879">
        <v>7530</v>
      </c>
      <c r="B879" t="s">
        <v>520</v>
      </c>
      <c r="C879">
        <v>0</v>
      </c>
      <c r="D879" t="s">
        <v>80</v>
      </c>
      <c r="E879">
        <v>2617</v>
      </c>
      <c r="F879" t="s">
        <v>264</v>
      </c>
      <c r="G879">
        <v>343801</v>
      </c>
      <c r="H879" t="s">
        <v>1432</v>
      </c>
      <c r="I879" t="s">
        <v>112</v>
      </c>
      <c r="J879">
        <v>0.4</v>
      </c>
      <c r="K879">
        <v>0.4</v>
      </c>
      <c r="L879">
        <v>0.4</v>
      </c>
      <c r="M879">
        <v>0.4</v>
      </c>
      <c r="N879">
        <v>0.4</v>
      </c>
      <c r="O879">
        <v>0</v>
      </c>
      <c r="P879">
        <v>31</v>
      </c>
      <c r="Q879">
        <v>31</v>
      </c>
      <c r="R879">
        <v>0</v>
      </c>
      <c r="S879">
        <v>1</v>
      </c>
      <c r="T879">
        <v>0</v>
      </c>
      <c r="U879" t="s">
        <v>10</v>
      </c>
      <c r="V879" t="s">
        <v>362</v>
      </c>
      <c r="W879" t="s">
        <v>5</v>
      </c>
    </row>
    <row r="880" spans="1:23" x14ac:dyDescent="0.25">
      <c r="A880">
        <v>7914</v>
      </c>
      <c r="B880" t="s">
        <v>521</v>
      </c>
      <c r="C880">
        <v>0</v>
      </c>
      <c r="D880" t="s">
        <v>80</v>
      </c>
      <c r="E880">
        <v>2617</v>
      </c>
      <c r="F880" t="s">
        <v>264</v>
      </c>
      <c r="G880">
        <v>343801</v>
      </c>
      <c r="H880" t="s">
        <v>1432</v>
      </c>
      <c r="I880" t="s">
        <v>112</v>
      </c>
      <c r="J880">
        <v>0.2</v>
      </c>
      <c r="K880">
        <v>0.2</v>
      </c>
      <c r="L880">
        <v>0.2</v>
      </c>
      <c r="M880">
        <v>0.2</v>
      </c>
      <c r="N880">
        <v>0.2</v>
      </c>
      <c r="O880">
        <v>0</v>
      </c>
      <c r="P880">
        <v>0</v>
      </c>
      <c r="Q880">
        <v>0</v>
      </c>
      <c r="R880">
        <v>0</v>
      </c>
      <c r="S880">
        <v>0</v>
      </c>
      <c r="T880">
        <v>0</v>
      </c>
      <c r="U880" t="s">
        <v>10</v>
      </c>
      <c r="V880" t="s">
        <v>362</v>
      </c>
      <c r="W880" t="s">
        <v>5</v>
      </c>
    </row>
    <row r="881" spans="1:23" x14ac:dyDescent="0.25">
      <c r="A881">
        <v>500</v>
      </c>
      <c r="B881" t="s">
        <v>627</v>
      </c>
      <c r="C881">
        <v>0</v>
      </c>
      <c r="D881" t="s">
        <v>80</v>
      </c>
      <c r="E881" t="s">
        <v>109</v>
      </c>
      <c r="F881" t="s">
        <v>110</v>
      </c>
      <c r="G881">
        <v>343970</v>
      </c>
      <c r="H881" t="s">
        <v>1018</v>
      </c>
      <c r="I881" t="s">
        <v>553</v>
      </c>
      <c r="J881">
        <v>1</v>
      </c>
      <c r="K881">
        <v>1</v>
      </c>
      <c r="L881">
        <v>0.66700000000000004</v>
      </c>
      <c r="M881">
        <v>0.66700000000000004</v>
      </c>
      <c r="N881">
        <v>0</v>
      </c>
      <c r="O881">
        <v>1</v>
      </c>
      <c r="P881">
        <v>31</v>
      </c>
      <c r="Q881">
        <v>20.66</v>
      </c>
      <c r="R881">
        <v>31</v>
      </c>
      <c r="S881">
        <v>1</v>
      </c>
      <c r="T881">
        <v>0</v>
      </c>
      <c r="U881" t="s">
        <v>9</v>
      </c>
      <c r="V881" t="s">
        <v>630</v>
      </c>
      <c r="W881" t="s">
        <v>5</v>
      </c>
    </row>
    <row r="882" spans="1:23" x14ac:dyDescent="0.25">
      <c r="A882">
        <v>500</v>
      </c>
      <c r="B882" t="s">
        <v>627</v>
      </c>
      <c r="C882">
        <v>0</v>
      </c>
      <c r="D882" t="s">
        <v>80</v>
      </c>
      <c r="E882">
        <v>3001</v>
      </c>
      <c r="F882" t="s">
        <v>96</v>
      </c>
      <c r="G882">
        <v>332328</v>
      </c>
      <c r="H882" t="s">
        <v>1019</v>
      </c>
      <c r="I882" t="s">
        <v>495</v>
      </c>
      <c r="J882">
        <v>1</v>
      </c>
      <c r="K882">
        <v>1</v>
      </c>
      <c r="L882">
        <v>1</v>
      </c>
      <c r="M882">
        <v>1</v>
      </c>
      <c r="N882">
        <v>1</v>
      </c>
      <c r="O882">
        <v>0</v>
      </c>
      <c r="P882">
        <v>31</v>
      </c>
      <c r="Q882">
        <v>31</v>
      </c>
      <c r="R882">
        <v>0</v>
      </c>
      <c r="S882">
        <v>1</v>
      </c>
      <c r="T882">
        <v>0</v>
      </c>
      <c r="U882" t="s">
        <v>9</v>
      </c>
      <c r="V882" t="s">
        <v>630</v>
      </c>
      <c r="W882" t="s">
        <v>5</v>
      </c>
    </row>
    <row r="883" spans="1:23" x14ac:dyDescent="0.25">
      <c r="A883">
        <v>500</v>
      </c>
      <c r="B883" t="s">
        <v>627</v>
      </c>
      <c r="C883">
        <v>0</v>
      </c>
      <c r="D883" t="s">
        <v>80</v>
      </c>
      <c r="E883">
        <v>3001</v>
      </c>
      <c r="F883" t="s">
        <v>96</v>
      </c>
      <c r="G883">
        <v>333830</v>
      </c>
      <c r="H883" t="s">
        <v>1020</v>
      </c>
      <c r="I883" t="s">
        <v>1021</v>
      </c>
      <c r="J883">
        <v>1</v>
      </c>
      <c r="K883">
        <v>1</v>
      </c>
      <c r="L883">
        <v>1</v>
      </c>
      <c r="M883">
        <v>1</v>
      </c>
      <c r="N883">
        <v>0.90300000000000002</v>
      </c>
      <c r="O883">
        <v>9.7000000000000003E-2</v>
      </c>
      <c r="P883">
        <v>31</v>
      </c>
      <c r="Q883">
        <v>31</v>
      </c>
      <c r="R883">
        <v>3</v>
      </c>
      <c r="S883">
        <v>1</v>
      </c>
      <c r="T883">
        <v>0</v>
      </c>
      <c r="U883" t="s">
        <v>9</v>
      </c>
      <c r="V883" t="s">
        <v>630</v>
      </c>
      <c r="W883" t="s">
        <v>5</v>
      </c>
    </row>
    <row r="884" spans="1:23" x14ac:dyDescent="0.25">
      <c r="A884">
        <v>500</v>
      </c>
      <c r="B884" t="s">
        <v>627</v>
      </c>
      <c r="C884">
        <v>0</v>
      </c>
      <c r="D884" t="s">
        <v>80</v>
      </c>
      <c r="E884">
        <v>3002</v>
      </c>
      <c r="F884" t="s">
        <v>162</v>
      </c>
      <c r="G884">
        <v>31853</v>
      </c>
      <c r="H884" t="s">
        <v>792</v>
      </c>
      <c r="I884" t="s">
        <v>829</v>
      </c>
      <c r="J884">
        <v>1</v>
      </c>
      <c r="K884">
        <v>1</v>
      </c>
      <c r="L884">
        <v>0.5</v>
      </c>
      <c r="M884">
        <v>0.5</v>
      </c>
      <c r="N884">
        <v>0</v>
      </c>
      <c r="O884">
        <v>1</v>
      </c>
      <c r="P884">
        <v>31</v>
      </c>
      <c r="Q884">
        <v>15.5</v>
      </c>
      <c r="R884">
        <v>31</v>
      </c>
      <c r="S884">
        <v>1</v>
      </c>
      <c r="T884">
        <v>0</v>
      </c>
      <c r="U884" t="s">
        <v>9</v>
      </c>
      <c r="V884" t="s">
        <v>630</v>
      </c>
      <c r="W884" t="s">
        <v>5</v>
      </c>
    </row>
    <row r="885" spans="1:23" x14ac:dyDescent="0.25">
      <c r="A885">
        <v>500</v>
      </c>
      <c r="B885" t="s">
        <v>627</v>
      </c>
      <c r="C885">
        <v>0</v>
      </c>
      <c r="D885" t="s">
        <v>80</v>
      </c>
      <c r="E885">
        <v>3008</v>
      </c>
      <c r="F885" t="s">
        <v>649</v>
      </c>
      <c r="G885">
        <v>32652</v>
      </c>
      <c r="H885" t="s">
        <v>1022</v>
      </c>
      <c r="I885" t="s">
        <v>476</v>
      </c>
      <c r="J885">
        <v>0.8</v>
      </c>
      <c r="K885">
        <v>0.85699999999999998</v>
      </c>
      <c r="L885">
        <v>0.8</v>
      </c>
      <c r="M885">
        <v>0.85699999999999998</v>
      </c>
      <c r="N885">
        <v>0.8</v>
      </c>
      <c r="O885">
        <v>0</v>
      </c>
      <c r="P885">
        <v>31</v>
      </c>
      <c r="Q885">
        <v>31</v>
      </c>
      <c r="R885">
        <v>0</v>
      </c>
      <c r="S885">
        <v>1</v>
      </c>
      <c r="T885">
        <v>0</v>
      </c>
      <c r="U885" t="s">
        <v>9</v>
      </c>
      <c r="V885" t="s">
        <v>630</v>
      </c>
      <c r="W885" t="s">
        <v>5</v>
      </c>
    </row>
    <row r="886" spans="1:23" x14ac:dyDescent="0.25">
      <c r="A886">
        <v>500</v>
      </c>
      <c r="B886" t="s">
        <v>627</v>
      </c>
      <c r="C886">
        <v>0</v>
      </c>
      <c r="D886" t="s">
        <v>80</v>
      </c>
      <c r="E886">
        <v>3009</v>
      </c>
      <c r="F886" t="s">
        <v>879</v>
      </c>
      <c r="G886">
        <v>332292</v>
      </c>
      <c r="H886" t="s">
        <v>406</v>
      </c>
      <c r="I886" t="s">
        <v>197</v>
      </c>
      <c r="J886">
        <v>1</v>
      </c>
      <c r="K886">
        <v>1</v>
      </c>
      <c r="L886">
        <v>1</v>
      </c>
      <c r="M886">
        <v>1</v>
      </c>
      <c r="N886">
        <v>1</v>
      </c>
      <c r="O886">
        <v>0</v>
      </c>
      <c r="P886">
        <v>31</v>
      </c>
      <c r="Q886">
        <v>31</v>
      </c>
      <c r="R886">
        <v>0</v>
      </c>
      <c r="S886">
        <v>1</v>
      </c>
      <c r="T886">
        <v>0</v>
      </c>
      <c r="U886" t="s">
        <v>9</v>
      </c>
      <c r="V886" t="s">
        <v>630</v>
      </c>
      <c r="W886" t="s">
        <v>5</v>
      </c>
    </row>
    <row r="887" spans="1:23" x14ac:dyDescent="0.25">
      <c r="A887">
        <v>500</v>
      </c>
      <c r="B887" t="s">
        <v>627</v>
      </c>
      <c r="C887">
        <v>0</v>
      </c>
      <c r="D887" t="s">
        <v>80</v>
      </c>
      <c r="E887">
        <v>3256</v>
      </c>
      <c r="F887" t="s">
        <v>92</v>
      </c>
      <c r="G887">
        <v>27470</v>
      </c>
      <c r="H887" t="s">
        <v>1023</v>
      </c>
      <c r="I887" t="s">
        <v>1024</v>
      </c>
      <c r="J887">
        <v>0.5</v>
      </c>
      <c r="K887">
        <v>1</v>
      </c>
      <c r="L887">
        <v>0.5</v>
      </c>
      <c r="M887">
        <v>1</v>
      </c>
      <c r="N887">
        <v>0.5</v>
      </c>
      <c r="O887">
        <v>0</v>
      </c>
      <c r="P887">
        <v>31</v>
      </c>
      <c r="Q887">
        <v>31</v>
      </c>
      <c r="R887">
        <v>0</v>
      </c>
      <c r="S887">
        <v>1</v>
      </c>
      <c r="T887">
        <v>0</v>
      </c>
      <c r="U887" t="s">
        <v>9</v>
      </c>
      <c r="V887" t="s">
        <v>630</v>
      </c>
      <c r="W887" t="s">
        <v>5</v>
      </c>
    </row>
    <row r="888" spans="1:23" x14ac:dyDescent="0.25">
      <c r="A888">
        <v>500</v>
      </c>
      <c r="B888" t="s">
        <v>627</v>
      </c>
      <c r="C888">
        <v>0</v>
      </c>
      <c r="D888" t="s">
        <v>80</v>
      </c>
      <c r="E888">
        <v>3256</v>
      </c>
      <c r="F888" t="s">
        <v>92</v>
      </c>
      <c r="G888">
        <v>32018</v>
      </c>
      <c r="H888" t="s">
        <v>1025</v>
      </c>
      <c r="I888" t="s">
        <v>405</v>
      </c>
      <c r="J888">
        <v>1</v>
      </c>
      <c r="K888">
        <v>1</v>
      </c>
      <c r="L888">
        <v>1</v>
      </c>
      <c r="M888">
        <v>1</v>
      </c>
      <c r="N888">
        <v>1</v>
      </c>
      <c r="O888">
        <v>0</v>
      </c>
      <c r="P888">
        <v>31</v>
      </c>
      <c r="Q888">
        <v>31</v>
      </c>
      <c r="R888">
        <v>0</v>
      </c>
      <c r="S888">
        <v>1</v>
      </c>
      <c r="T888">
        <v>0</v>
      </c>
      <c r="U888" t="s">
        <v>9</v>
      </c>
      <c r="V888" t="s">
        <v>630</v>
      </c>
      <c r="W888" t="s">
        <v>5</v>
      </c>
    </row>
    <row r="889" spans="1:23" x14ac:dyDescent="0.25">
      <c r="A889">
        <v>500</v>
      </c>
      <c r="B889" t="s">
        <v>627</v>
      </c>
      <c r="C889">
        <v>9</v>
      </c>
      <c r="D889" t="s">
        <v>175</v>
      </c>
      <c r="E889">
        <v>3008</v>
      </c>
      <c r="F889" t="s">
        <v>649</v>
      </c>
      <c r="G889">
        <v>331234</v>
      </c>
      <c r="H889" t="s">
        <v>1026</v>
      </c>
      <c r="I889" t="s">
        <v>125</v>
      </c>
      <c r="J889">
        <v>1</v>
      </c>
      <c r="K889">
        <v>1</v>
      </c>
      <c r="L889">
        <v>1</v>
      </c>
      <c r="M889">
        <v>1</v>
      </c>
      <c r="N889">
        <v>1</v>
      </c>
      <c r="O889">
        <v>0</v>
      </c>
      <c r="P889">
        <v>31</v>
      </c>
      <c r="Q889">
        <v>31</v>
      </c>
      <c r="R889">
        <v>0</v>
      </c>
      <c r="S889">
        <v>1</v>
      </c>
      <c r="T889">
        <v>0</v>
      </c>
      <c r="U889" t="s">
        <v>9</v>
      </c>
      <c r="V889" t="s">
        <v>630</v>
      </c>
      <c r="W889" t="s">
        <v>5</v>
      </c>
    </row>
    <row r="890" spans="1:23" x14ac:dyDescent="0.25">
      <c r="A890">
        <v>500</v>
      </c>
      <c r="B890" t="s">
        <v>627</v>
      </c>
      <c r="C890">
        <v>12</v>
      </c>
      <c r="D890" t="s">
        <v>88</v>
      </c>
      <c r="E890">
        <v>3001</v>
      </c>
      <c r="F890" t="s">
        <v>96</v>
      </c>
      <c r="G890">
        <v>341690</v>
      </c>
      <c r="H890" t="s">
        <v>1027</v>
      </c>
      <c r="I890" t="s">
        <v>1028</v>
      </c>
      <c r="J890">
        <v>1</v>
      </c>
      <c r="K890">
        <v>1</v>
      </c>
      <c r="L890">
        <v>1</v>
      </c>
      <c r="M890">
        <v>1</v>
      </c>
      <c r="N890">
        <v>1</v>
      </c>
      <c r="O890">
        <v>0</v>
      </c>
      <c r="P890">
        <v>31</v>
      </c>
      <c r="Q890">
        <v>31</v>
      </c>
      <c r="R890">
        <v>0</v>
      </c>
      <c r="S890">
        <v>1</v>
      </c>
      <c r="T890">
        <v>0</v>
      </c>
      <c r="U890" t="s">
        <v>9</v>
      </c>
      <c r="V890" t="s">
        <v>630</v>
      </c>
      <c r="W890" t="s">
        <v>5</v>
      </c>
    </row>
    <row r="891" spans="1:23" x14ac:dyDescent="0.25">
      <c r="A891">
        <v>500</v>
      </c>
      <c r="B891" t="s">
        <v>627</v>
      </c>
      <c r="C891">
        <v>12</v>
      </c>
      <c r="D891" t="s">
        <v>88</v>
      </c>
      <c r="E891">
        <v>3008</v>
      </c>
      <c r="F891" t="s">
        <v>649</v>
      </c>
      <c r="G891">
        <v>32765</v>
      </c>
      <c r="H891" t="s">
        <v>1029</v>
      </c>
      <c r="I891" t="s">
        <v>1030</v>
      </c>
      <c r="J891">
        <v>1</v>
      </c>
      <c r="K891">
        <v>1</v>
      </c>
      <c r="L891">
        <v>1</v>
      </c>
      <c r="M891">
        <v>1</v>
      </c>
      <c r="N891">
        <v>3.2000000000000001E-2</v>
      </c>
      <c r="O891">
        <v>0.96799999999999997</v>
      </c>
      <c r="P891">
        <v>31</v>
      </c>
      <c r="Q891">
        <v>31</v>
      </c>
      <c r="R891">
        <v>30</v>
      </c>
      <c r="S891">
        <v>1</v>
      </c>
      <c r="T891">
        <v>0</v>
      </c>
      <c r="U891" t="s">
        <v>9</v>
      </c>
      <c r="V891" t="s">
        <v>630</v>
      </c>
      <c r="W891" t="s">
        <v>5</v>
      </c>
    </row>
    <row r="892" spans="1:23" x14ac:dyDescent="0.25">
      <c r="A892">
        <v>500</v>
      </c>
      <c r="B892" t="s">
        <v>627</v>
      </c>
      <c r="C892">
        <v>12</v>
      </c>
      <c r="D892" t="s">
        <v>88</v>
      </c>
      <c r="E892">
        <v>3008</v>
      </c>
      <c r="F892" t="s">
        <v>649</v>
      </c>
      <c r="G892">
        <v>340199</v>
      </c>
      <c r="H892" t="s">
        <v>1031</v>
      </c>
      <c r="I892" t="s">
        <v>78</v>
      </c>
      <c r="J892">
        <v>0.8</v>
      </c>
      <c r="K892">
        <v>0.85699999999999998</v>
      </c>
      <c r="L892">
        <v>0.8</v>
      </c>
      <c r="M892">
        <v>0.85699999999999998</v>
      </c>
      <c r="N892">
        <v>0.8</v>
      </c>
      <c r="O892">
        <v>0</v>
      </c>
      <c r="P892">
        <v>31</v>
      </c>
      <c r="Q892">
        <v>31</v>
      </c>
      <c r="R892">
        <v>0</v>
      </c>
      <c r="S892">
        <v>1</v>
      </c>
      <c r="T892">
        <v>0</v>
      </c>
      <c r="U892" t="s">
        <v>9</v>
      </c>
      <c r="V892" t="s">
        <v>630</v>
      </c>
      <c r="W892" t="s">
        <v>5</v>
      </c>
    </row>
    <row r="893" spans="1:23" x14ac:dyDescent="0.25">
      <c r="A893">
        <v>500</v>
      </c>
      <c r="B893" t="s">
        <v>627</v>
      </c>
      <c r="C893">
        <v>12</v>
      </c>
      <c r="D893" t="s">
        <v>88</v>
      </c>
      <c r="E893">
        <v>3008</v>
      </c>
      <c r="F893" t="s">
        <v>649</v>
      </c>
      <c r="G893">
        <v>340290</v>
      </c>
      <c r="H893" t="s">
        <v>1032</v>
      </c>
      <c r="I893" t="s">
        <v>1033</v>
      </c>
      <c r="J893">
        <v>1</v>
      </c>
      <c r="K893">
        <v>1</v>
      </c>
      <c r="L893">
        <v>1</v>
      </c>
      <c r="M893">
        <v>1</v>
      </c>
      <c r="N893">
        <v>1</v>
      </c>
      <c r="O893">
        <v>0</v>
      </c>
      <c r="P893">
        <v>31</v>
      </c>
      <c r="Q893">
        <v>31</v>
      </c>
      <c r="R893">
        <v>0</v>
      </c>
      <c r="S893">
        <v>1</v>
      </c>
      <c r="T893">
        <v>0</v>
      </c>
      <c r="U893" t="s">
        <v>9</v>
      </c>
      <c r="V893" t="s">
        <v>630</v>
      </c>
      <c r="W893" t="s">
        <v>5</v>
      </c>
    </row>
    <row r="894" spans="1:23" x14ac:dyDescent="0.25">
      <c r="A894">
        <v>500</v>
      </c>
      <c r="B894" t="s">
        <v>627</v>
      </c>
      <c r="C894">
        <v>12</v>
      </c>
      <c r="D894" t="s">
        <v>88</v>
      </c>
      <c r="E894">
        <v>3008</v>
      </c>
      <c r="F894" t="s">
        <v>649</v>
      </c>
      <c r="G894">
        <v>341431</v>
      </c>
      <c r="H894" t="s">
        <v>378</v>
      </c>
      <c r="I894" t="s">
        <v>456</v>
      </c>
      <c r="J894">
        <v>1</v>
      </c>
      <c r="K894">
        <v>1</v>
      </c>
      <c r="L894">
        <v>1</v>
      </c>
      <c r="M894">
        <v>1</v>
      </c>
      <c r="N894">
        <v>1</v>
      </c>
      <c r="O894">
        <v>0</v>
      </c>
      <c r="P894">
        <v>31</v>
      </c>
      <c r="Q894">
        <v>31</v>
      </c>
      <c r="R894">
        <v>0</v>
      </c>
      <c r="S894">
        <v>1</v>
      </c>
      <c r="T894">
        <v>0</v>
      </c>
      <c r="U894" t="s">
        <v>9</v>
      </c>
      <c r="V894" t="s">
        <v>630</v>
      </c>
      <c r="W894" t="s">
        <v>5</v>
      </c>
    </row>
    <row r="895" spans="1:23" x14ac:dyDescent="0.25">
      <c r="A895">
        <v>500</v>
      </c>
      <c r="B895" t="s">
        <v>627</v>
      </c>
      <c r="C895">
        <v>12</v>
      </c>
      <c r="D895" t="s">
        <v>88</v>
      </c>
      <c r="E895">
        <v>3256</v>
      </c>
      <c r="F895" t="s">
        <v>92</v>
      </c>
      <c r="G895">
        <v>343470</v>
      </c>
      <c r="H895" t="s">
        <v>1034</v>
      </c>
      <c r="I895" t="s">
        <v>553</v>
      </c>
      <c r="J895">
        <v>1</v>
      </c>
      <c r="K895">
        <v>1</v>
      </c>
      <c r="L895">
        <v>1</v>
      </c>
      <c r="M895">
        <v>1</v>
      </c>
      <c r="N895">
        <v>1</v>
      </c>
      <c r="O895">
        <v>0</v>
      </c>
      <c r="P895">
        <v>31</v>
      </c>
      <c r="Q895">
        <v>31</v>
      </c>
      <c r="R895">
        <v>0</v>
      </c>
      <c r="S895">
        <v>1</v>
      </c>
      <c r="T895">
        <v>0</v>
      </c>
      <c r="U895" t="s">
        <v>9</v>
      </c>
      <c r="V895" t="s">
        <v>630</v>
      </c>
      <c r="W895" t="s">
        <v>5</v>
      </c>
    </row>
    <row r="896" spans="1:23" x14ac:dyDescent="0.25">
      <c r="A896">
        <v>500</v>
      </c>
      <c r="B896" t="s">
        <v>627</v>
      </c>
      <c r="C896">
        <v>0</v>
      </c>
      <c r="D896" t="s">
        <v>80</v>
      </c>
      <c r="E896">
        <v>2601</v>
      </c>
      <c r="F896" t="s">
        <v>1418</v>
      </c>
      <c r="G896">
        <v>347772</v>
      </c>
      <c r="H896" t="s">
        <v>1419</v>
      </c>
      <c r="I896" t="s">
        <v>240</v>
      </c>
      <c r="J896">
        <v>1</v>
      </c>
      <c r="K896">
        <v>1</v>
      </c>
      <c r="L896">
        <v>1</v>
      </c>
      <c r="M896">
        <v>1</v>
      </c>
      <c r="N896">
        <v>1</v>
      </c>
      <c r="O896">
        <v>0</v>
      </c>
      <c r="P896">
        <v>31</v>
      </c>
      <c r="Q896">
        <v>31</v>
      </c>
      <c r="R896">
        <v>0</v>
      </c>
      <c r="S896">
        <v>1</v>
      </c>
      <c r="T896">
        <v>0</v>
      </c>
      <c r="U896" t="s">
        <v>10</v>
      </c>
      <c r="V896" t="s">
        <v>630</v>
      </c>
      <c r="W896" t="s">
        <v>5</v>
      </c>
    </row>
    <row r="897" spans="1:23" x14ac:dyDescent="0.25">
      <c r="A897">
        <v>500</v>
      </c>
      <c r="B897" t="s">
        <v>627</v>
      </c>
      <c r="C897">
        <v>0</v>
      </c>
      <c r="D897" t="s">
        <v>80</v>
      </c>
      <c r="E897">
        <v>2617</v>
      </c>
      <c r="F897" t="s">
        <v>264</v>
      </c>
      <c r="G897">
        <v>344134</v>
      </c>
      <c r="H897" t="s">
        <v>142</v>
      </c>
      <c r="I897" t="s">
        <v>1218</v>
      </c>
      <c r="J897">
        <v>0.2</v>
      </c>
      <c r="K897">
        <v>0.2</v>
      </c>
      <c r="L897">
        <v>0.2</v>
      </c>
      <c r="M897">
        <v>0.2</v>
      </c>
      <c r="N897">
        <v>0.2</v>
      </c>
      <c r="O897">
        <v>0</v>
      </c>
      <c r="P897">
        <v>0</v>
      </c>
      <c r="Q897">
        <v>0</v>
      </c>
      <c r="R897">
        <v>0</v>
      </c>
      <c r="S897">
        <v>0</v>
      </c>
      <c r="T897">
        <v>0</v>
      </c>
      <c r="U897" t="s">
        <v>10</v>
      </c>
      <c r="V897" t="s">
        <v>630</v>
      </c>
      <c r="W897" t="s">
        <v>5</v>
      </c>
    </row>
    <row r="898" spans="1:23" x14ac:dyDescent="0.25">
      <c r="A898">
        <v>500</v>
      </c>
      <c r="B898" t="s">
        <v>627</v>
      </c>
      <c r="C898">
        <v>0</v>
      </c>
      <c r="D898" t="s">
        <v>80</v>
      </c>
      <c r="E898">
        <v>2663</v>
      </c>
      <c r="F898" t="s">
        <v>1420</v>
      </c>
      <c r="G898">
        <v>331711</v>
      </c>
      <c r="H898" t="s">
        <v>1421</v>
      </c>
      <c r="I898" t="s">
        <v>240</v>
      </c>
      <c r="J898">
        <v>1</v>
      </c>
      <c r="K898">
        <v>1</v>
      </c>
      <c r="L898">
        <v>1</v>
      </c>
      <c r="M898">
        <v>1</v>
      </c>
      <c r="N898">
        <v>1</v>
      </c>
      <c r="O898">
        <v>0</v>
      </c>
      <c r="P898">
        <v>31</v>
      </c>
      <c r="Q898">
        <v>31</v>
      </c>
      <c r="R898">
        <v>0</v>
      </c>
      <c r="S898">
        <v>1</v>
      </c>
      <c r="T898">
        <v>0</v>
      </c>
      <c r="U898" t="s">
        <v>10</v>
      </c>
      <c r="V898" t="s">
        <v>630</v>
      </c>
      <c r="W898" t="s">
        <v>5</v>
      </c>
    </row>
    <row r="899" spans="1:23" x14ac:dyDescent="0.25">
      <c r="A899">
        <v>202</v>
      </c>
      <c r="B899" t="s">
        <v>355</v>
      </c>
      <c r="C899">
        <v>0</v>
      </c>
      <c r="D899" t="s">
        <v>80</v>
      </c>
      <c r="E899">
        <v>1361</v>
      </c>
      <c r="F899" t="s">
        <v>81</v>
      </c>
      <c r="G899">
        <v>335166</v>
      </c>
      <c r="H899" t="s">
        <v>401</v>
      </c>
      <c r="I899" t="s">
        <v>211</v>
      </c>
      <c r="J899">
        <v>1</v>
      </c>
      <c r="K899">
        <v>1</v>
      </c>
      <c r="L899">
        <v>1</v>
      </c>
      <c r="M899">
        <v>1</v>
      </c>
      <c r="N899">
        <v>1</v>
      </c>
      <c r="O899">
        <v>0</v>
      </c>
      <c r="P899">
        <v>31</v>
      </c>
      <c r="Q899">
        <v>31</v>
      </c>
      <c r="R899">
        <v>0</v>
      </c>
      <c r="S899">
        <v>1</v>
      </c>
      <c r="T899">
        <v>0</v>
      </c>
      <c r="U899" t="s">
        <v>8</v>
      </c>
      <c r="V899" t="s">
        <v>358</v>
      </c>
      <c r="W899" t="s">
        <v>5</v>
      </c>
    </row>
    <row r="900" spans="1:23" x14ac:dyDescent="0.25">
      <c r="A900">
        <v>202</v>
      </c>
      <c r="B900" t="s">
        <v>355</v>
      </c>
      <c r="C900">
        <v>0</v>
      </c>
      <c r="D900" t="s">
        <v>80</v>
      </c>
      <c r="E900">
        <v>1362</v>
      </c>
      <c r="F900" t="s">
        <v>402</v>
      </c>
      <c r="G900">
        <v>29782</v>
      </c>
      <c r="H900" t="s">
        <v>403</v>
      </c>
      <c r="I900" t="s">
        <v>145</v>
      </c>
      <c r="J900">
        <v>1</v>
      </c>
      <c r="K900">
        <v>1</v>
      </c>
      <c r="L900">
        <v>1</v>
      </c>
      <c r="M900">
        <v>1</v>
      </c>
      <c r="N900">
        <v>1</v>
      </c>
      <c r="O900">
        <v>0</v>
      </c>
      <c r="P900">
        <v>31</v>
      </c>
      <c r="Q900">
        <v>31</v>
      </c>
      <c r="R900">
        <v>0</v>
      </c>
      <c r="S900">
        <v>1</v>
      </c>
      <c r="T900">
        <v>0</v>
      </c>
      <c r="U900" t="s">
        <v>8</v>
      </c>
      <c r="V900" t="s">
        <v>358</v>
      </c>
      <c r="W900" t="s">
        <v>5</v>
      </c>
    </row>
    <row r="901" spans="1:23" x14ac:dyDescent="0.25">
      <c r="A901">
        <v>202</v>
      </c>
      <c r="B901" t="s">
        <v>355</v>
      </c>
      <c r="C901">
        <v>0</v>
      </c>
      <c r="D901" t="s">
        <v>80</v>
      </c>
      <c r="E901">
        <v>1423</v>
      </c>
      <c r="F901" t="s">
        <v>76</v>
      </c>
      <c r="G901">
        <v>29396</v>
      </c>
      <c r="H901" t="s">
        <v>404</v>
      </c>
      <c r="I901" t="s">
        <v>405</v>
      </c>
      <c r="J901">
        <v>0.8</v>
      </c>
      <c r="K901">
        <v>0.85699999999999998</v>
      </c>
      <c r="L901">
        <v>0.8</v>
      </c>
      <c r="M901">
        <v>0.85699999999999998</v>
      </c>
      <c r="N901">
        <v>0.8</v>
      </c>
      <c r="O901">
        <v>0</v>
      </c>
      <c r="P901">
        <v>31</v>
      </c>
      <c r="Q901">
        <v>31</v>
      </c>
      <c r="R901">
        <v>0</v>
      </c>
      <c r="S901">
        <v>1</v>
      </c>
      <c r="T901">
        <v>0</v>
      </c>
      <c r="U901" t="s">
        <v>8</v>
      </c>
      <c r="V901" t="s">
        <v>358</v>
      </c>
      <c r="W901" t="s">
        <v>5</v>
      </c>
    </row>
    <row r="902" spans="1:23" x14ac:dyDescent="0.25">
      <c r="A902">
        <v>202</v>
      </c>
      <c r="B902" t="s">
        <v>355</v>
      </c>
      <c r="C902">
        <v>0</v>
      </c>
      <c r="D902" t="s">
        <v>80</v>
      </c>
      <c r="E902">
        <v>1423</v>
      </c>
      <c r="F902" t="s">
        <v>76</v>
      </c>
      <c r="G902">
        <v>340064</v>
      </c>
      <c r="H902" t="s">
        <v>406</v>
      </c>
      <c r="I902" t="s">
        <v>112</v>
      </c>
      <c r="J902">
        <v>1</v>
      </c>
      <c r="K902">
        <v>1</v>
      </c>
      <c r="L902">
        <v>1</v>
      </c>
      <c r="M902">
        <v>1</v>
      </c>
      <c r="N902">
        <v>0</v>
      </c>
      <c r="O902">
        <v>1</v>
      </c>
      <c r="P902">
        <v>31</v>
      </c>
      <c r="Q902">
        <v>31</v>
      </c>
      <c r="R902">
        <v>31</v>
      </c>
      <c r="S902">
        <v>1</v>
      </c>
      <c r="T902">
        <v>0</v>
      </c>
      <c r="U902" t="s">
        <v>8</v>
      </c>
      <c r="V902" t="s">
        <v>358</v>
      </c>
      <c r="W902" t="s">
        <v>5</v>
      </c>
    </row>
    <row r="903" spans="1:23" x14ac:dyDescent="0.25">
      <c r="A903">
        <v>202</v>
      </c>
      <c r="B903" t="s">
        <v>355</v>
      </c>
      <c r="C903">
        <v>0</v>
      </c>
      <c r="D903" t="s">
        <v>80</v>
      </c>
      <c r="E903">
        <v>1001</v>
      </c>
      <c r="F903" t="s">
        <v>206</v>
      </c>
      <c r="G903">
        <v>14548</v>
      </c>
      <c r="H903" t="s">
        <v>772</v>
      </c>
      <c r="I903" t="s">
        <v>773</v>
      </c>
      <c r="J903">
        <v>1</v>
      </c>
      <c r="K903">
        <v>1</v>
      </c>
      <c r="L903">
        <v>1</v>
      </c>
      <c r="M903">
        <v>1</v>
      </c>
      <c r="N903">
        <v>1</v>
      </c>
      <c r="O903">
        <v>0</v>
      </c>
      <c r="P903">
        <v>31</v>
      </c>
      <c r="Q903">
        <v>31</v>
      </c>
      <c r="R903">
        <v>0</v>
      </c>
      <c r="S903">
        <v>1</v>
      </c>
      <c r="T903">
        <v>0</v>
      </c>
      <c r="U903" t="s">
        <v>9</v>
      </c>
      <c r="V903" t="s">
        <v>358</v>
      </c>
      <c r="W903" t="s">
        <v>5</v>
      </c>
    </row>
    <row r="904" spans="1:23" x14ac:dyDescent="0.25">
      <c r="A904">
        <v>202</v>
      </c>
      <c r="B904" t="s">
        <v>355</v>
      </c>
      <c r="C904">
        <v>12</v>
      </c>
      <c r="D904" t="s">
        <v>88</v>
      </c>
      <c r="E904">
        <v>6012</v>
      </c>
      <c r="F904" t="s">
        <v>101</v>
      </c>
      <c r="G904">
        <v>342558</v>
      </c>
      <c r="H904" t="s">
        <v>774</v>
      </c>
      <c r="I904" t="s">
        <v>122</v>
      </c>
      <c r="J904">
        <v>0.2</v>
      </c>
      <c r="K904">
        <v>0.2</v>
      </c>
      <c r="L904">
        <v>0.2</v>
      </c>
      <c r="M904">
        <v>0.2</v>
      </c>
      <c r="N904">
        <v>0.2</v>
      </c>
      <c r="O904">
        <v>0</v>
      </c>
      <c r="P904">
        <v>0</v>
      </c>
      <c r="Q904">
        <v>0</v>
      </c>
      <c r="R904">
        <v>0</v>
      </c>
      <c r="S904">
        <v>0</v>
      </c>
      <c r="T904">
        <v>0</v>
      </c>
      <c r="U904" t="s">
        <v>9</v>
      </c>
      <c r="V904" t="s">
        <v>358</v>
      </c>
      <c r="W904" t="s">
        <v>5</v>
      </c>
    </row>
    <row r="905" spans="1:23" x14ac:dyDescent="0.25">
      <c r="A905">
        <v>270</v>
      </c>
      <c r="B905" t="s">
        <v>557</v>
      </c>
      <c r="C905">
        <v>0</v>
      </c>
      <c r="D905" t="s">
        <v>80</v>
      </c>
      <c r="E905" t="s">
        <v>126</v>
      </c>
      <c r="F905" t="s">
        <v>127</v>
      </c>
      <c r="G905">
        <v>339145</v>
      </c>
      <c r="H905" t="s">
        <v>822</v>
      </c>
      <c r="I905" t="s">
        <v>261</v>
      </c>
      <c r="J905">
        <v>0.8</v>
      </c>
      <c r="K905">
        <v>0.85699999999999998</v>
      </c>
      <c r="L905">
        <v>0.8</v>
      </c>
      <c r="M905">
        <v>0.85699999999999998</v>
      </c>
      <c r="N905">
        <v>0.8</v>
      </c>
      <c r="O905">
        <v>0</v>
      </c>
      <c r="P905">
        <v>31</v>
      </c>
      <c r="Q905">
        <v>31</v>
      </c>
      <c r="R905">
        <v>0</v>
      </c>
      <c r="S905">
        <v>1</v>
      </c>
      <c r="T905">
        <v>0</v>
      </c>
      <c r="U905" t="s">
        <v>9</v>
      </c>
      <c r="V905" t="s">
        <v>358</v>
      </c>
      <c r="W905" t="s">
        <v>5</v>
      </c>
    </row>
    <row r="906" spans="1:23" x14ac:dyDescent="0.25">
      <c r="A906">
        <v>270</v>
      </c>
      <c r="B906" t="s">
        <v>557</v>
      </c>
      <c r="C906">
        <v>0</v>
      </c>
      <c r="D906" t="s">
        <v>80</v>
      </c>
      <c r="E906" t="s">
        <v>130</v>
      </c>
      <c r="F906" t="s">
        <v>131</v>
      </c>
      <c r="G906">
        <v>10810</v>
      </c>
      <c r="H906" t="s">
        <v>823</v>
      </c>
      <c r="I906" t="s">
        <v>824</v>
      </c>
      <c r="J906">
        <v>1</v>
      </c>
      <c r="K906">
        <v>1</v>
      </c>
      <c r="L906">
        <v>1</v>
      </c>
      <c r="M906">
        <v>1</v>
      </c>
      <c r="N906">
        <v>1</v>
      </c>
      <c r="O906">
        <v>0</v>
      </c>
      <c r="P906">
        <v>31</v>
      </c>
      <c r="Q906">
        <v>31</v>
      </c>
      <c r="R906">
        <v>0</v>
      </c>
      <c r="S906">
        <v>1</v>
      </c>
      <c r="T906">
        <v>0</v>
      </c>
      <c r="U906" t="s">
        <v>9</v>
      </c>
      <c r="V906" t="s">
        <v>358</v>
      </c>
      <c r="W906" t="s">
        <v>5</v>
      </c>
    </row>
    <row r="907" spans="1:23" x14ac:dyDescent="0.25">
      <c r="A907">
        <v>270</v>
      </c>
      <c r="B907" t="s">
        <v>557</v>
      </c>
      <c r="C907">
        <v>0</v>
      </c>
      <c r="D907" t="s">
        <v>80</v>
      </c>
      <c r="E907" t="s">
        <v>109</v>
      </c>
      <c r="F907" t="s">
        <v>110</v>
      </c>
      <c r="G907">
        <v>331176</v>
      </c>
      <c r="H907" t="s">
        <v>825</v>
      </c>
      <c r="I907" t="s">
        <v>826</v>
      </c>
      <c r="J907">
        <v>1</v>
      </c>
      <c r="K907">
        <v>1</v>
      </c>
      <c r="L907">
        <v>1</v>
      </c>
      <c r="M907">
        <v>1</v>
      </c>
      <c r="N907">
        <v>1</v>
      </c>
      <c r="O907">
        <v>0</v>
      </c>
      <c r="P907">
        <v>31</v>
      </c>
      <c r="Q907">
        <v>31</v>
      </c>
      <c r="R907">
        <v>0</v>
      </c>
      <c r="S907">
        <v>1</v>
      </c>
      <c r="T907">
        <v>0</v>
      </c>
      <c r="U907" t="s">
        <v>9</v>
      </c>
      <c r="V907" t="s">
        <v>358</v>
      </c>
      <c r="W907" t="s">
        <v>5</v>
      </c>
    </row>
    <row r="908" spans="1:23" x14ac:dyDescent="0.25">
      <c r="A908">
        <v>270</v>
      </c>
      <c r="B908" t="s">
        <v>557</v>
      </c>
      <c r="C908">
        <v>0</v>
      </c>
      <c r="D908" t="s">
        <v>80</v>
      </c>
      <c r="E908" t="s">
        <v>109</v>
      </c>
      <c r="F908" t="s">
        <v>110</v>
      </c>
      <c r="G908">
        <v>331460</v>
      </c>
      <c r="H908" t="s">
        <v>827</v>
      </c>
      <c r="I908" t="s">
        <v>205</v>
      </c>
      <c r="J908">
        <v>1</v>
      </c>
      <c r="K908">
        <v>1</v>
      </c>
      <c r="L908">
        <v>1</v>
      </c>
      <c r="M908">
        <v>1</v>
      </c>
      <c r="N908">
        <v>1</v>
      </c>
      <c r="O908">
        <v>0</v>
      </c>
      <c r="P908">
        <v>31</v>
      </c>
      <c r="Q908">
        <v>31</v>
      </c>
      <c r="R908">
        <v>0</v>
      </c>
      <c r="S908">
        <v>1</v>
      </c>
      <c r="T908">
        <v>0</v>
      </c>
      <c r="U908" t="s">
        <v>9</v>
      </c>
      <c r="V908" t="s">
        <v>358</v>
      </c>
      <c r="W908" t="s">
        <v>5</v>
      </c>
    </row>
    <row r="909" spans="1:23" x14ac:dyDescent="0.25">
      <c r="A909">
        <v>270</v>
      </c>
      <c r="B909" t="s">
        <v>557</v>
      </c>
      <c r="C909">
        <v>0</v>
      </c>
      <c r="D909" t="s">
        <v>80</v>
      </c>
      <c r="E909" t="s">
        <v>109</v>
      </c>
      <c r="F909" t="s">
        <v>110</v>
      </c>
      <c r="G909">
        <v>338346</v>
      </c>
      <c r="H909" t="s">
        <v>828</v>
      </c>
      <c r="I909" t="s">
        <v>829</v>
      </c>
      <c r="J909">
        <v>1</v>
      </c>
      <c r="K909">
        <v>1</v>
      </c>
      <c r="L909">
        <v>1</v>
      </c>
      <c r="M909">
        <v>1</v>
      </c>
      <c r="N909">
        <v>1</v>
      </c>
      <c r="O909">
        <v>0</v>
      </c>
      <c r="P909">
        <v>31</v>
      </c>
      <c r="Q909">
        <v>31</v>
      </c>
      <c r="R909">
        <v>0</v>
      </c>
      <c r="S909">
        <v>1</v>
      </c>
      <c r="T909">
        <v>0</v>
      </c>
      <c r="U909" t="s">
        <v>9</v>
      </c>
      <c r="V909" t="s">
        <v>358</v>
      </c>
      <c r="W909" t="s">
        <v>5</v>
      </c>
    </row>
    <row r="910" spans="1:23" x14ac:dyDescent="0.25">
      <c r="A910">
        <v>270</v>
      </c>
      <c r="B910" t="s">
        <v>557</v>
      </c>
      <c r="C910">
        <v>0</v>
      </c>
      <c r="D910" t="s">
        <v>80</v>
      </c>
      <c r="E910" t="s">
        <v>109</v>
      </c>
      <c r="F910" t="s">
        <v>110</v>
      </c>
      <c r="G910">
        <v>340880</v>
      </c>
      <c r="H910" t="s">
        <v>830</v>
      </c>
      <c r="I910" t="s">
        <v>528</v>
      </c>
      <c r="J910">
        <v>1</v>
      </c>
      <c r="K910">
        <v>1</v>
      </c>
      <c r="L910">
        <v>1</v>
      </c>
      <c r="M910">
        <v>1</v>
      </c>
      <c r="N910">
        <v>1</v>
      </c>
      <c r="O910">
        <v>0</v>
      </c>
      <c r="P910">
        <v>31</v>
      </c>
      <c r="Q910">
        <v>31</v>
      </c>
      <c r="R910">
        <v>0</v>
      </c>
      <c r="S910">
        <v>1</v>
      </c>
      <c r="T910">
        <v>0</v>
      </c>
      <c r="U910" t="s">
        <v>9</v>
      </c>
      <c r="V910" t="s">
        <v>358</v>
      </c>
      <c r="W910" t="s">
        <v>5</v>
      </c>
    </row>
    <row r="911" spans="1:23" x14ac:dyDescent="0.25">
      <c r="A911">
        <v>270</v>
      </c>
      <c r="B911" t="s">
        <v>557</v>
      </c>
      <c r="C911">
        <v>0</v>
      </c>
      <c r="D911" t="s">
        <v>80</v>
      </c>
      <c r="E911" t="s">
        <v>109</v>
      </c>
      <c r="F911" t="s">
        <v>110</v>
      </c>
      <c r="G911">
        <v>341125</v>
      </c>
      <c r="H911" t="s">
        <v>831</v>
      </c>
      <c r="I911" t="s">
        <v>832</v>
      </c>
      <c r="J911">
        <v>1</v>
      </c>
      <c r="K911">
        <v>1</v>
      </c>
      <c r="L911">
        <v>1</v>
      </c>
      <c r="M911">
        <v>1</v>
      </c>
      <c r="N911">
        <v>1</v>
      </c>
      <c r="O911">
        <v>0</v>
      </c>
      <c r="P911">
        <v>31</v>
      </c>
      <c r="Q911">
        <v>31</v>
      </c>
      <c r="R911">
        <v>0</v>
      </c>
      <c r="S911">
        <v>1</v>
      </c>
      <c r="T911">
        <v>0</v>
      </c>
      <c r="U911" t="s">
        <v>9</v>
      </c>
      <c r="V911" t="s">
        <v>358</v>
      </c>
      <c r="W911" t="s">
        <v>5</v>
      </c>
    </row>
    <row r="912" spans="1:23" x14ac:dyDescent="0.25">
      <c r="A912">
        <v>270</v>
      </c>
      <c r="B912" t="s">
        <v>557</v>
      </c>
      <c r="C912">
        <v>0</v>
      </c>
      <c r="D912" t="s">
        <v>80</v>
      </c>
      <c r="E912" t="s">
        <v>109</v>
      </c>
      <c r="F912" t="s">
        <v>110</v>
      </c>
      <c r="G912">
        <v>341453</v>
      </c>
      <c r="H912" t="s">
        <v>833</v>
      </c>
      <c r="I912" t="s">
        <v>197</v>
      </c>
      <c r="J912">
        <v>0.8</v>
      </c>
      <c r="K912">
        <v>0.85699999999999998</v>
      </c>
      <c r="L912">
        <v>0.8</v>
      </c>
      <c r="M912">
        <v>0.85699999999999998</v>
      </c>
      <c r="N912">
        <v>0.8</v>
      </c>
      <c r="O912">
        <v>0</v>
      </c>
      <c r="P912">
        <v>31</v>
      </c>
      <c r="Q912">
        <v>31</v>
      </c>
      <c r="R912">
        <v>0</v>
      </c>
      <c r="S912">
        <v>1</v>
      </c>
      <c r="T912">
        <v>0</v>
      </c>
      <c r="U912" t="s">
        <v>9</v>
      </c>
      <c r="V912" t="s">
        <v>358</v>
      </c>
      <c r="W912" t="s">
        <v>5</v>
      </c>
    </row>
    <row r="913" spans="1:23" x14ac:dyDescent="0.25">
      <c r="A913">
        <v>270</v>
      </c>
      <c r="B913" t="s">
        <v>557</v>
      </c>
      <c r="C913">
        <v>0</v>
      </c>
      <c r="D913" t="s">
        <v>80</v>
      </c>
      <c r="E913" t="s">
        <v>109</v>
      </c>
      <c r="F913" t="s">
        <v>110</v>
      </c>
      <c r="G913">
        <v>342285</v>
      </c>
      <c r="H913" t="s">
        <v>834</v>
      </c>
      <c r="I913" t="s">
        <v>261</v>
      </c>
      <c r="J913">
        <v>0.8</v>
      </c>
      <c r="K913">
        <v>0.85699999999999998</v>
      </c>
      <c r="L913">
        <v>0.8</v>
      </c>
      <c r="M913">
        <v>0.85699999999999998</v>
      </c>
      <c r="N913">
        <v>0.8</v>
      </c>
      <c r="O913">
        <v>0</v>
      </c>
      <c r="P913">
        <v>31</v>
      </c>
      <c r="Q913">
        <v>31</v>
      </c>
      <c r="R913">
        <v>0</v>
      </c>
      <c r="S913">
        <v>1</v>
      </c>
      <c r="T913">
        <v>0</v>
      </c>
      <c r="U913" t="s">
        <v>9</v>
      </c>
      <c r="V913" t="s">
        <v>358</v>
      </c>
      <c r="W913" t="s">
        <v>5</v>
      </c>
    </row>
    <row r="914" spans="1:23" x14ac:dyDescent="0.25">
      <c r="A914">
        <v>270</v>
      </c>
      <c r="B914" t="s">
        <v>557</v>
      </c>
      <c r="C914">
        <v>0</v>
      </c>
      <c r="D914" t="s">
        <v>80</v>
      </c>
      <c r="E914" t="s">
        <v>109</v>
      </c>
      <c r="F914" t="s">
        <v>110</v>
      </c>
      <c r="G914">
        <v>342401</v>
      </c>
      <c r="H914" t="s">
        <v>835</v>
      </c>
      <c r="I914" t="s">
        <v>83</v>
      </c>
      <c r="J914">
        <v>1</v>
      </c>
      <c r="K914">
        <v>1</v>
      </c>
      <c r="L914">
        <v>1</v>
      </c>
      <c r="M914">
        <v>1</v>
      </c>
      <c r="N914">
        <v>0</v>
      </c>
      <c r="O914">
        <v>1</v>
      </c>
      <c r="P914">
        <v>31</v>
      </c>
      <c r="Q914">
        <v>31</v>
      </c>
      <c r="R914">
        <v>31</v>
      </c>
      <c r="S914">
        <v>1</v>
      </c>
      <c r="T914">
        <v>0</v>
      </c>
      <c r="U914" t="s">
        <v>9</v>
      </c>
      <c r="V914" t="s">
        <v>358</v>
      </c>
      <c r="W914" t="s">
        <v>5</v>
      </c>
    </row>
    <row r="915" spans="1:23" x14ac:dyDescent="0.25">
      <c r="A915">
        <v>270</v>
      </c>
      <c r="B915" t="s">
        <v>557</v>
      </c>
      <c r="C915">
        <v>0</v>
      </c>
      <c r="D915" t="s">
        <v>80</v>
      </c>
      <c r="E915" t="s">
        <v>109</v>
      </c>
      <c r="F915" t="s">
        <v>110</v>
      </c>
      <c r="G915">
        <v>343608</v>
      </c>
      <c r="H915" t="s">
        <v>836</v>
      </c>
      <c r="I915" t="s">
        <v>441</v>
      </c>
      <c r="J915">
        <v>1</v>
      </c>
      <c r="K915">
        <v>1</v>
      </c>
      <c r="L915">
        <v>1</v>
      </c>
      <c r="M915">
        <v>1</v>
      </c>
      <c r="N915">
        <v>1</v>
      </c>
      <c r="O915">
        <v>0</v>
      </c>
      <c r="P915">
        <v>31</v>
      </c>
      <c r="Q915">
        <v>31</v>
      </c>
      <c r="R915">
        <v>0</v>
      </c>
      <c r="S915">
        <v>1</v>
      </c>
      <c r="T915">
        <v>0</v>
      </c>
      <c r="U915" t="s">
        <v>9</v>
      </c>
      <c r="V915" t="s">
        <v>358</v>
      </c>
      <c r="W915" t="s">
        <v>5</v>
      </c>
    </row>
    <row r="916" spans="1:23" x14ac:dyDescent="0.25">
      <c r="A916">
        <v>270</v>
      </c>
      <c r="B916" t="s">
        <v>557</v>
      </c>
      <c r="C916">
        <v>0</v>
      </c>
      <c r="D916" t="s">
        <v>80</v>
      </c>
      <c r="E916">
        <v>3001</v>
      </c>
      <c r="F916" t="s">
        <v>96</v>
      </c>
      <c r="G916">
        <v>332940</v>
      </c>
      <c r="H916" t="s">
        <v>837</v>
      </c>
      <c r="I916" t="s">
        <v>838</v>
      </c>
      <c r="J916">
        <v>1</v>
      </c>
      <c r="K916">
        <v>1</v>
      </c>
      <c r="L916">
        <v>1</v>
      </c>
      <c r="M916">
        <v>1</v>
      </c>
      <c r="N916">
        <v>0</v>
      </c>
      <c r="O916">
        <v>1</v>
      </c>
      <c r="P916">
        <v>31</v>
      </c>
      <c r="Q916">
        <v>31</v>
      </c>
      <c r="R916">
        <v>31</v>
      </c>
      <c r="S916">
        <v>1</v>
      </c>
      <c r="T916">
        <v>0</v>
      </c>
      <c r="U916" t="s">
        <v>9</v>
      </c>
      <c r="V916" t="s">
        <v>358</v>
      </c>
      <c r="W916" t="s">
        <v>5</v>
      </c>
    </row>
    <row r="917" spans="1:23" x14ac:dyDescent="0.25">
      <c r="A917">
        <v>270</v>
      </c>
      <c r="B917" t="s">
        <v>557</v>
      </c>
      <c r="C917">
        <v>0</v>
      </c>
      <c r="D917" t="s">
        <v>80</v>
      </c>
      <c r="E917">
        <v>3001</v>
      </c>
      <c r="F917" t="s">
        <v>96</v>
      </c>
      <c r="G917">
        <v>338845</v>
      </c>
      <c r="H917" t="s">
        <v>839</v>
      </c>
      <c r="I917" t="s">
        <v>840</v>
      </c>
      <c r="J917">
        <v>1</v>
      </c>
      <c r="K917">
        <v>1</v>
      </c>
      <c r="L917">
        <v>1</v>
      </c>
      <c r="M917">
        <v>1</v>
      </c>
      <c r="N917">
        <v>1</v>
      </c>
      <c r="O917">
        <v>0</v>
      </c>
      <c r="P917">
        <v>31</v>
      </c>
      <c r="Q917">
        <v>31</v>
      </c>
      <c r="R917">
        <v>0</v>
      </c>
      <c r="S917">
        <v>1</v>
      </c>
      <c r="T917">
        <v>0</v>
      </c>
      <c r="U917" t="s">
        <v>9</v>
      </c>
      <c r="V917" t="s">
        <v>358</v>
      </c>
      <c r="W917" t="s">
        <v>5</v>
      </c>
    </row>
    <row r="918" spans="1:23" x14ac:dyDescent="0.25">
      <c r="A918">
        <v>270</v>
      </c>
      <c r="B918" t="s">
        <v>557</v>
      </c>
      <c r="C918">
        <v>0</v>
      </c>
      <c r="D918" t="s">
        <v>80</v>
      </c>
      <c r="E918">
        <v>3001</v>
      </c>
      <c r="F918" t="s">
        <v>96</v>
      </c>
      <c r="G918">
        <v>338925</v>
      </c>
      <c r="H918" t="s">
        <v>841</v>
      </c>
      <c r="I918" t="s">
        <v>145</v>
      </c>
      <c r="J918">
        <v>1</v>
      </c>
      <c r="K918">
        <v>1</v>
      </c>
      <c r="L918">
        <v>1</v>
      </c>
      <c r="M918">
        <v>1</v>
      </c>
      <c r="N918">
        <v>1</v>
      </c>
      <c r="O918">
        <v>0</v>
      </c>
      <c r="P918">
        <v>31</v>
      </c>
      <c r="Q918">
        <v>31</v>
      </c>
      <c r="R918">
        <v>0</v>
      </c>
      <c r="S918">
        <v>1</v>
      </c>
      <c r="T918">
        <v>0</v>
      </c>
      <c r="U918" t="s">
        <v>9</v>
      </c>
      <c r="V918" t="s">
        <v>358</v>
      </c>
      <c r="W918" t="s">
        <v>5</v>
      </c>
    </row>
    <row r="919" spans="1:23" x14ac:dyDescent="0.25">
      <c r="A919">
        <v>270</v>
      </c>
      <c r="B919" t="s">
        <v>557</v>
      </c>
      <c r="C919">
        <v>0</v>
      </c>
      <c r="D919" t="s">
        <v>80</v>
      </c>
      <c r="E919">
        <v>3001</v>
      </c>
      <c r="F919" t="s">
        <v>96</v>
      </c>
      <c r="G919">
        <v>339940</v>
      </c>
      <c r="H919" t="s">
        <v>412</v>
      </c>
      <c r="I919" t="s">
        <v>112</v>
      </c>
      <c r="J919">
        <v>0.8</v>
      </c>
      <c r="K919">
        <v>0.85699999999999998</v>
      </c>
      <c r="L919">
        <v>0.8</v>
      </c>
      <c r="M919">
        <v>0.85699999999999998</v>
      </c>
      <c r="N919">
        <v>0.8</v>
      </c>
      <c r="O919">
        <v>0</v>
      </c>
      <c r="P919">
        <v>31</v>
      </c>
      <c r="Q919">
        <v>31</v>
      </c>
      <c r="R919">
        <v>0</v>
      </c>
      <c r="S919">
        <v>1</v>
      </c>
      <c r="T919">
        <v>0</v>
      </c>
      <c r="U919" t="s">
        <v>9</v>
      </c>
      <c r="V919" t="s">
        <v>358</v>
      </c>
      <c r="W919" t="s">
        <v>5</v>
      </c>
    </row>
    <row r="920" spans="1:23" x14ac:dyDescent="0.25">
      <c r="A920">
        <v>270</v>
      </c>
      <c r="B920" t="s">
        <v>557</v>
      </c>
      <c r="C920">
        <v>0</v>
      </c>
      <c r="D920" t="s">
        <v>80</v>
      </c>
      <c r="E920">
        <v>3002</v>
      </c>
      <c r="F920" t="s">
        <v>162</v>
      </c>
      <c r="G920">
        <v>15482</v>
      </c>
      <c r="H920" t="s">
        <v>842</v>
      </c>
      <c r="I920" t="s">
        <v>843</v>
      </c>
      <c r="J920">
        <v>1</v>
      </c>
      <c r="K920">
        <v>1</v>
      </c>
      <c r="L920">
        <v>1</v>
      </c>
      <c r="M920">
        <v>1</v>
      </c>
      <c r="N920">
        <v>1</v>
      </c>
      <c r="O920">
        <v>0</v>
      </c>
      <c r="P920">
        <v>31</v>
      </c>
      <c r="Q920">
        <v>31</v>
      </c>
      <c r="R920">
        <v>0</v>
      </c>
      <c r="S920">
        <v>1</v>
      </c>
      <c r="T920">
        <v>0</v>
      </c>
      <c r="U920" t="s">
        <v>9</v>
      </c>
      <c r="V920" t="s">
        <v>358</v>
      </c>
      <c r="W920" t="s">
        <v>5</v>
      </c>
    </row>
    <row r="921" spans="1:23" x14ac:dyDescent="0.25">
      <c r="A921">
        <v>270</v>
      </c>
      <c r="B921" t="s">
        <v>557</v>
      </c>
      <c r="C921">
        <v>0</v>
      </c>
      <c r="D921" t="s">
        <v>80</v>
      </c>
      <c r="E921">
        <v>3003</v>
      </c>
      <c r="F921" t="s">
        <v>167</v>
      </c>
      <c r="G921">
        <v>15530</v>
      </c>
      <c r="H921" t="s">
        <v>844</v>
      </c>
      <c r="I921" t="s">
        <v>845</v>
      </c>
      <c r="J921">
        <v>1</v>
      </c>
      <c r="K921">
        <v>1</v>
      </c>
      <c r="L921">
        <v>1</v>
      </c>
      <c r="M921">
        <v>1</v>
      </c>
      <c r="N921">
        <v>1</v>
      </c>
      <c r="O921">
        <v>0</v>
      </c>
      <c r="P921">
        <v>31</v>
      </c>
      <c r="Q921">
        <v>31</v>
      </c>
      <c r="R921">
        <v>0</v>
      </c>
      <c r="S921">
        <v>1</v>
      </c>
      <c r="T921">
        <v>0</v>
      </c>
      <c r="U921" t="s">
        <v>9</v>
      </c>
      <c r="V921" t="s">
        <v>358</v>
      </c>
      <c r="W921" t="s">
        <v>5</v>
      </c>
    </row>
    <row r="922" spans="1:23" x14ac:dyDescent="0.25">
      <c r="A922">
        <v>270</v>
      </c>
      <c r="B922" t="s">
        <v>557</v>
      </c>
      <c r="C922">
        <v>0</v>
      </c>
      <c r="D922" t="s">
        <v>80</v>
      </c>
      <c r="E922">
        <v>3008</v>
      </c>
      <c r="F922" t="s">
        <v>649</v>
      </c>
      <c r="G922">
        <v>331686</v>
      </c>
      <c r="H922" t="s">
        <v>846</v>
      </c>
      <c r="I922" t="s">
        <v>829</v>
      </c>
      <c r="J922">
        <v>0.45200000000000001</v>
      </c>
      <c r="K922">
        <v>0.45200000000000001</v>
      </c>
      <c r="L922">
        <v>0.45200000000000001</v>
      </c>
      <c r="M922">
        <v>0.45200000000000001</v>
      </c>
      <c r="N922">
        <v>0.45200000000000001</v>
      </c>
      <c r="O922">
        <v>0</v>
      </c>
      <c r="P922">
        <v>14</v>
      </c>
      <c r="Q922">
        <v>14</v>
      </c>
      <c r="R922">
        <v>0</v>
      </c>
      <c r="S922">
        <v>1</v>
      </c>
      <c r="T922">
        <v>0</v>
      </c>
      <c r="U922" t="s">
        <v>9</v>
      </c>
      <c r="V922" t="s">
        <v>358</v>
      </c>
      <c r="W922" t="s">
        <v>5</v>
      </c>
    </row>
    <row r="923" spans="1:23" x14ac:dyDescent="0.25">
      <c r="A923">
        <v>270</v>
      </c>
      <c r="B923" t="s">
        <v>557</v>
      </c>
      <c r="C923">
        <v>0</v>
      </c>
      <c r="D923" t="s">
        <v>80</v>
      </c>
      <c r="E923">
        <v>3008</v>
      </c>
      <c r="F923" t="s">
        <v>649</v>
      </c>
      <c r="G923">
        <v>339983</v>
      </c>
      <c r="H923" t="s">
        <v>847</v>
      </c>
      <c r="I923" t="s">
        <v>848</v>
      </c>
      <c r="J923">
        <v>1</v>
      </c>
      <c r="K923">
        <v>1</v>
      </c>
      <c r="L923">
        <v>1</v>
      </c>
      <c r="M923">
        <v>1</v>
      </c>
      <c r="N923">
        <v>1</v>
      </c>
      <c r="O923">
        <v>0</v>
      </c>
      <c r="P923">
        <v>31</v>
      </c>
      <c r="Q923">
        <v>31</v>
      </c>
      <c r="R923">
        <v>0</v>
      </c>
      <c r="S923">
        <v>1</v>
      </c>
      <c r="T923">
        <v>0</v>
      </c>
      <c r="U923" t="s">
        <v>9</v>
      </c>
      <c r="V923" t="s">
        <v>358</v>
      </c>
      <c r="W923" t="s">
        <v>5</v>
      </c>
    </row>
    <row r="924" spans="1:23" x14ac:dyDescent="0.25">
      <c r="A924">
        <v>270</v>
      </c>
      <c r="B924" t="s">
        <v>557</v>
      </c>
      <c r="C924">
        <v>0</v>
      </c>
      <c r="D924" t="s">
        <v>80</v>
      </c>
      <c r="E924">
        <v>3256</v>
      </c>
      <c r="F924" t="s">
        <v>92</v>
      </c>
      <c r="G924">
        <v>31605</v>
      </c>
      <c r="H924" t="s">
        <v>849</v>
      </c>
      <c r="I924" t="s">
        <v>236</v>
      </c>
      <c r="J924">
        <v>1</v>
      </c>
      <c r="K924">
        <v>1</v>
      </c>
      <c r="L924">
        <v>1</v>
      </c>
      <c r="M924">
        <v>1</v>
      </c>
      <c r="N924">
        <v>1</v>
      </c>
      <c r="O924">
        <v>0</v>
      </c>
      <c r="P924">
        <v>31</v>
      </c>
      <c r="Q924">
        <v>31</v>
      </c>
      <c r="R924">
        <v>0</v>
      </c>
      <c r="S924">
        <v>1</v>
      </c>
      <c r="T924">
        <v>0</v>
      </c>
      <c r="U924" t="s">
        <v>9</v>
      </c>
      <c r="V924" t="s">
        <v>358</v>
      </c>
      <c r="W924" t="s">
        <v>5</v>
      </c>
    </row>
    <row r="925" spans="1:23" x14ac:dyDescent="0.25">
      <c r="A925">
        <v>270</v>
      </c>
      <c r="B925" t="s">
        <v>557</v>
      </c>
      <c r="C925">
        <v>0</v>
      </c>
      <c r="D925" t="s">
        <v>80</v>
      </c>
      <c r="E925">
        <v>3256</v>
      </c>
      <c r="F925" t="s">
        <v>92</v>
      </c>
      <c r="G925">
        <v>331267</v>
      </c>
      <c r="H925" t="s">
        <v>850</v>
      </c>
      <c r="I925" t="s">
        <v>112</v>
      </c>
      <c r="J925">
        <v>1</v>
      </c>
      <c r="K925">
        <v>1</v>
      </c>
      <c r="L925">
        <v>1</v>
      </c>
      <c r="M925">
        <v>1</v>
      </c>
      <c r="N925">
        <v>1</v>
      </c>
      <c r="O925">
        <v>0</v>
      </c>
      <c r="P925">
        <v>31</v>
      </c>
      <c r="Q925">
        <v>31</v>
      </c>
      <c r="R925">
        <v>0</v>
      </c>
      <c r="S925">
        <v>1</v>
      </c>
      <c r="T925">
        <v>0</v>
      </c>
      <c r="U925" t="s">
        <v>9</v>
      </c>
      <c r="V925" t="s">
        <v>358</v>
      </c>
      <c r="W925" t="s">
        <v>5</v>
      </c>
    </row>
    <row r="926" spans="1:23" x14ac:dyDescent="0.25">
      <c r="A926">
        <v>270</v>
      </c>
      <c r="B926" t="s">
        <v>557</v>
      </c>
      <c r="C926">
        <v>0</v>
      </c>
      <c r="D926" t="s">
        <v>80</v>
      </c>
      <c r="E926">
        <v>3257</v>
      </c>
      <c r="F926" t="s">
        <v>247</v>
      </c>
      <c r="G926">
        <v>19891</v>
      </c>
      <c r="H926" t="s">
        <v>575</v>
      </c>
      <c r="I926" t="s">
        <v>807</v>
      </c>
      <c r="J926">
        <v>1</v>
      </c>
      <c r="K926">
        <v>1</v>
      </c>
      <c r="L926">
        <v>1</v>
      </c>
      <c r="M926">
        <v>1</v>
      </c>
      <c r="N926">
        <v>1</v>
      </c>
      <c r="O926">
        <v>0</v>
      </c>
      <c r="P926">
        <v>31</v>
      </c>
      <c r="Q926">
        <v>31</v>
      </c>
      <c r="R926">
        <v>0</v>
      </c>
      <c r="S926">
        <v>1</v>
      </c>
      <c r="T926">
        <v>0</v>
      </c>
      <c r="U926" t="s">
        <v>9</v>
      </c>
      <c r="V926" t="s">
        <v>358</v>
      </c>
      <c r="W926" t="s">
        <v>5</v>
      </c>
    </row>
    <row r="927" spans="1:23" x14ac:dyDescent="0.25">
      <c r="A927">
        <v>270</v>
      </c>
      <c r="B927" t="s">
        <v>557</v>
      </c>
      <c r="C927">
        <v>0</v>
      </c>
      <c r="D927" t="s">
        <v>80</v>
      </c>
      <c r="E927">
        <v>6012</v>
      </c>
      <c r="F927" t="s">
        <v>101</v>
      </c>
      <c r="G927">
        <v>330990</v>
      </c>
      <c r="H927" t="s">
        <v>851</v>
      </c>
      <c r="I927" t="s">
        <v>852</v>
      </c>
      <c r="J927">
        <v>0.16</v>
      </c>
      <c r="K927">
        <v>0.17100000000000001</v>
      </c>
      <c r="L927">
        <v>0.16</v>
      </c>
      <c r="M927">
        <v>0.17100000000000001</v>
      </c>
      <c r="N927">
        <v>0.16</v>
      </c>
      <c r="O927">
        <v>0</v>
      </c>
      <c r="P927">
        <v>0</v>
      </c>
      <c r="Q927">
        <v>0</v>
      </c>
      <c r="R927">
        <v>0</v>
      </c>
      <c r="S927">
        <v>0</v>
      </c>
      <c r="T927">
        <v>0</v>
      </c>
      <c r="U927" t="s">
        <v>9</v>
      </c>
      <c r="V927" t="s">
        <v>358</v>
      </c>
      <c r="W927" t="s">
        <v>5</v>
      </c>
    </row>
    <row r="928" spans="1:23" x14ac:dyDescent="0.25">
      <c r="A928">
        <v>270</v>
      </c>
      <c r="B928" t="s">
        <v>557</v>
      </c>
      <c r="C928">
        <v>9</v>
      </c>
      <c r="D928" t="s">
        <v>175</v>
      </c>
      <c r="E928">
        <v>1801</v>
      </c>
      <c r="F928" t="s">
        <v>123</v>
      </c>
      <c r="G928">
        <v>341249</v>
      </c>
      <c r="H928" t="s">
        <v>853</v>
      </c>
      <c r="I928" t="s">
        <v>205</v>
      </c>
      <c r="J928">
        <v>1</v>
      </c>
      <c r="K928">
        <v>1</v>
      </c>
      <c r="L928">
        <v>1</v>
      </c>
      <c r="M928">
        <v>1</v>
      </c>
      <c r="N928">
        <v>1</v>
      </c>
      <c r="O928">
        <v>0</v>
      </c>
      <c r="P928">
        <v>31</v>
      </c>
      <c r="Q928">
        <v>31</v>
      </c>
      <c r="R928">
        <v>0</v>
      </c>
      <c r="S928">
        <v>1</v>
      </c>
      <c r="T928">
        <v>0</v>
      </c>
      <c r="U928" t="s">
        <v>9</v>
      </c>
      <c r="V928" t="s">
        <v>358</v>
      </c>
      <c r="W928" t="s">
        <v>5</v>
      </c>
    </row>
    <row r="929" spans="1:23" x14ac:dyDescent="0.25">
      <c r="A929">
        <v>270</v>
      </c>
      <c r="B929" t="s">
        <v>557</v>
      </c>
      <c r="C929">
        <v>12</v>
      </c>
      <c r="D929" t="s">
        <v>88</v>
      </c>
      <c r="E929">
        <v>3256</v>
      </c>
      <c r="F929" t="s">
        <v>92</v>
      </c>
      <c r="G929">
        <v>335701</v>
      </c>
      <c r="H929" t="s">
        <v>854</v>
      </c>
      <c r="I929" t="s">
        <v>129</v>
      </c>
      <c r="J929">
        <v>1</v>
      </c>
      <c r="K929">
        <v>1</v>
      </c>
      <c r="L929">
        <v>1</v>
      </c>
      <c r="M929">
        <v>1</v>
      </c>
      <c r="N929">
        <v>1</v>
      </c>
      <c r="O929">
        <v>0</v>
      </c>
      <c r="P929">
        <v>31</v>
      </c>
      <c r="Q929">
        <v>31</v>
      </c>
      <c r="R929">
        <v>0</v>
      </c>
      <c r="S929">
        <v>1</v>
      </c>
      <c r="T929">
        <v>0</v>
      </c>
      <c r="U929" t="s">
        <v>9</v>
      </c>
      <c r="V929" t="s">
        <v>358</v>
      </c>
      <c r="W929" t="s">
        <v>5</v>
      </c>
    </row>
    <row r="930" spans="1:23" x14ac:dyDescent="0.25">
      <c r="A930">
        <v>271</v>
      </c>
      <c r="B930" t="s">
        <v>569</v>
      </c>
      <c r="C930">
        <v>0</v>
      </c>
      <c r="D930" t="s">
        <v>80</v>
      </c>
      <c r="E930">
        <v>1801</v>
      </c>
      <c r="F930" t="s">
        <v>123</v>
      </c>
      <c r="G930">
        <v>19790</v>
      </c>
      <c r="H930" t="s">
        <v>855</v>
      </c>
      <c r="I930" t="s">
        <v>533</v>
      </c>
      <c r="J930">
        <v>1</v>
      </c>
      <c r="K930">
        <v>1</v>
      </c>
      <c r="L930">
        <v>1</v>
      </c>
      <c r="M930">
        <v>1</v>
      </c>
      <c r="N930">
        <v>1</v>
      </c>
      <c r="O930">
        <v>0</v>
      </c>
      <c r="P930">
        <v>31</v>
      </c>
      <c r="Q930">
        <v>31</v>
      </c>
      <c r="R930">
        <v>0</v>
      </c>
      <c r="S930">
        <v>1</v>
      </c>
      <c r="T930">
        <v>0</v>
      </c>
      <c r="U930" t="s">
        <v>9</v>
      </c>
      <c r="V930" t="s">
        <v>358</v>
      </c>
      <c r="W930" t="s">
        <v>5</v>
      </c>
    </row>
    <row r="931" spans="1:23" x14ac:dyDescent="0.25">
      <c r="A931">
        <v>271</v>
      </c>
      <c r="B931" t="s">
        <v>569</v>
      </c>
      <c r="C931">
        <v>0</v>
      </c>
      <c r="D931" t="s">
        <v>80</v>
      </c>
      <c r="E931" t="s">
        <v>126</v>
      </c>
      <c r="F931" t="s">
        <v>127</v>
      </c>
      <c r="G931">
        <v>31911</v>
      </c>
      <c r="H931" t="s">
        <v>856</v>
      </c>
      <c r="I931" t="s">
        <v>857</v>
      </c>
      <c r="J931">
        <v>1</v>
      </c>
      <c r="K931">
        <v>1</v>
      </c>
      <c r="L931">
        <v>1</v>
      </c>
      <c r="M931">
        <v>1</v>
      </c>
      <c r="N931">
        <v>1</v>
      </c>
      <c r="O931">
        <v>0</v>
      </c>
      <c r="P931">
        <v>31</v>
      </c>
      <c r="Q931">
        <v>31</v>
      </c>
      <c r="R931">
        <v>0</v>
      </c>
      <c r="S931">
        <v>1</v>
      </c>
      <c r="T931">
        <v>0</v>
      </c>
      <c r="U931" t="s">
        <v>9</v>
      </c>
      <c r="V931" t="s">
        <v>358</v>
      </c>
      <c r="W931" t="s">
        <v>5</v>
      </c>
    </row>
    <row r="932" spans="1:23" x14ac:dyDescent="0.25">
      <c r="A932">
        <v>271</v>
      </c>
      <c r="B932" t="s">
        <v>569</v>
      </c>
      <c r="C932">
        <v>0</v>
      </c>
      <c r="D932" t="s">
        <v>80</v>
      </c>
      <c r="E932" t="s">
        <v>126</v>
      </c>
      <c r="F932" t="s">
        <v>127</v>
      </c>
      <c r="G932">
        <v>332441</v>
      </c>
      <c r="H932" t="s">
        <v>858</v>
      </c>
      <c r="I932" t="s">
        <v>859</v>
      </c>
      <c r="J932">
        <v>1</v>
      </c>
      <c r="K932">
        <v>1</v>
      </c>
      <c r="L932">
        <v>1</v>
      </c>
      <c r="M932">
        <v>1</v>
      </c>
      <c r="N932">
        <v>1</v>
      </c>
      <c r="O932">
        <v>0</v>
      </c>
      <c r="P932">
        <v>31</v>
      </c>
      <c r="Q932">
        <v>31</v>
      </c>
      <c r="R932">
        <v>0</v>
      </c>
      <c r="S932">
        <v>1</v>
      </c>
      <c r="T932">
        <v>0</v>
      </c>
      <c r="U932" t="s">
        <v>9</v>
      </c>
      <c r="V932" t="s">
        <v>358</v>
      </c>
      <c r="W932" t="s">
        <v>5</v>
      </c>
    </row>
    <row r="933" spans="1:23" x14ac:dyDescent="0.25">
      <c r="A933">
        <v>271</v>
      </c>
      <c r="B933" t="s">
        <v>569</v>
      </c>
      <c r="C933">
        <v>0</v>
      </c>
      <c r="D933" t="s">
        <v>80</v>
      </c>
      <c r="E933" t="s">
        <v>126</v>
      </c>
      <c r="F933" t="s">
        <v>127</v>
      </c>
      <c r="G933">
        <v>337128</v>
      </c>
      <c r="H933" t="s">
        <v>860</v>
      </c>
      <c r="I933" t="s">
        <v>815</v>
      </c>
      <c r="J933">
        <v>0.8</v>
      </c>
      <c r="K933">
        <v>0.85699999999999998</v>
      </c>
      <c r="L933">
        <v>0.8</v>
      </c>
      <c r="M933">
        <v>0.85699999999999998</v>
      </c>
      <c r="N933">
        <v>0.8</v>
      </c>
      <c r="O933">
        <v>0</v>
      </c>
      <c r="P933">
        <v>31</v>
      </c>
      <c r="Q933">
        <v>31</v>
      </c>
      <c r="R933">
        <v>0</v>
      </c>
      <c r="S933">
        <v>1</v>
      </c>
      <c r="T933">
        <v>0</v>
      </c>
      <c r="U933" t="s">
        <v>9</v>
      </c>
      <c r="V933" t="s">
        <v>358</v>
      </c>
      <c r="W933" t="s">
        <v>5</v>
      </c>
    </row>
    <row r="934" spans="1:23" x14ac:dyDescent="0.25">
      <c r="A934">
        <v>271</v>
      </c>
      <c r="B934" t="s">
        <v>569</v>
      </c>
      <c r="C934">
        <v>0</v>
      </c>
      <c r="D934" t="s">
        <v>80</v>
      </c>
      <c r="E934" t="s">
        <v>130</v>
      </c>
      <c r="F934" t="s">
        <v>131</v>
      </c>
      <c r="G934">
        <v>5536</v>
      </c>
      <c r="H934" t="s">
        <v>861</v>
      </c>
      <c r="I934" t="s">
        <v>694</v>
      </c>
      <c r="J934">
        <v>1</v>
      </c>
      <c r="K934">
        <v>1</v>
      </c>
      <c r="L934">
        <v>1</v>
      </c>
      <c r="M934">
        <v>1</v>
      </c>
      <c r="N934">
        <v>1</v>
      </c>
      <c r="O934">
        <v>0</v>
      </c>
      <c r="P934">
        <v>31</v>
      </c>
      <c r="Q934">
        <v>31</v>
      </c>
      <c r="R934">
        <v>0</v>
      </c>
      <c r="S934">
        <v>1</v>
      </c>
      <c r="T934">
        <v>0</v>
      </c>
      <c r="U934" t="s">
        <v>9</v>
      </c>
      <c r="V934" t="s">
        <v>358</v>
      </c>
      <c r="W934" t="s">
        <v>5</v>
      </c>
    </row>
    <row r="935" spans="1:23" x14ac:dyDescent="0.25">
      <c r="A935">
        <v>271</v>
      </c>
      <c r="B935" t="s">
        <v>569</v>
      </c>
      <c r="C935">
        <v>0</v>
      </c>
      <c r="D935" t="s">
        <v>80</v>
      </c>
      <c r="E935" t="s">
        <v>130</v>
      </c>
      <c r="F935" t="s">
        <v>131</v>
      </c>
      <c r="G935">
        <v>12779</v>
      </c>
      <c r="H935" t="s">
        <v>248</v>
      </c>
      <c r="I935" t="s">
        <v>862</v>
      </c>
      <c r="J935">
        <v>1</v>
      </c>
      <c r="K935">
        <v>1</v>
      </c>
      <c r="L935">
        <v>1</v>
      </c>
      <c r="M935">
        <v>1</v>
      </c>
      <c r="N935">
        <v>1</v>
      </c>
      <c r="O935">
        <v>0</v>
      </c>
      <c r="P935">
        <v>31</v>
      </c>
      <c r="Q935">
        <v>31</v>
      </c>
      <c r="R935">
        <v>0</v>
      </c>
      <c r="S935">
        <v>1</v>
      </c>
      <c r="T935">
        <v>0</v>
      </c>
      <c r="U935" t="s">
        <v>9</v>
      </c>
      <c r="V935" t="s">
        <v>358</v>
      </c>
      <c r="W935" t="s">
        <v>5</v>
      </c>
    </row>
    <row r="936" spans="1:23" x14ac:dyDescent="0.25">
      <c r="A936">
        <v>271</v>
      </c>
      <c r="B936" t="s">
        <v>569</v>
      </c>
      <c r="C936">
        <v>0</v>
      </c>
      <c r="D936" t="s">
        <v>80</v>
      </c>
      <c r="E936" t="s">
        <v>130</v>
      </c>
      <c r="F936" t="s">
        <v>131</v>
      </c>
      <c r="G936">
        <v>14763</v>
      </c>
      <c r="H936" t="s">
        <v>863</v>
      </c>
      <c r="I936" t="s">
        <v>864</v>
      </c>
      <c r="J936">
        <v>0.8</v>
      </c>
      <c r="K936">
        <v>0.85699999999999998</v>
      </c>
      <c r="L936">
        <v>0.8</v>
      </c>
      <c r="M936">
        <v>0.85699999999999998</v>
      </c>
      <c r="N936">
        <v>0.8</v>
      </c>
      <c r="O936">
        <v>0</v>
      </c>
      <c r="P936">
        <v>31</v>
      </c>
      <c r="Q936">
        <v>31</v>
      </c>
      <c r="R936">
        <v>0</v>
      </c>
      <c r="S936">
        <v>1</v>
      </c>
      <c r="T936">
        <v>0</v>
      </c>
      <c r="U936" t="s">
        <v>9</v>
      </c>
      <c r="V936" t="s">
        <v>358</v>
      </c>
      <c r="W936" t="s">
        <v>5</v>
      </c>
    </row>
    <row r="937" spans="1:23" x14ac:dyDescent="0.25">
      <c r="A937">
        <v>271</v>
      </c>
      <c r="B937" t="s">
        <v>569</v>
      </c>
      <c r="C937">
        <v>0</v>
      </c>
      <c r="D937" t="s">
        <v>80</v>
      </c>
      <c r="E937" t="s">
        <v>130</v>
      </c>
      <c r="F937" t="s">
        <v>131</v>
      </c>
      <c r="G937">
        <v>23844</v>
      </c>
      <c r="H937" t="s">
        <v>865</v>
      </c>
      <c r="I937" t="s">
        <v>480</v>
      </c>
      <c r="J937">
        <v>1</v>
      </c>
      <c r="K937">
        <v>1</v>
      </c>
      <c r="L937">
        <v>1</v>
      </c>
      <c r="M937">
        <v>1</v>
      </c>
      <c r="N937">
        <v>1</v>
      </c>
      <c r="O937">
        <v>0</v>
      </c>
      <c r="P937">
        <v>31</v>
      </c>
      <c r="Q937">
        <v>31</v>
      </c>
      <c r="R937">
        <v>0</v>
      </c>
      <c r="S937">
        <v>1</v>
      </c>
      <c r="T937">
        <v>0</v>
      </c>
      <c r="U937" t="s">
        <v>9</v>
      </c>
      <c r="V937" t="s">
        <v>358</v>
      </c>
      <c r="W937" t="s">
        <v>5</v>
      </c>
    </row>
    <row r="938" spans="1:23" x14ac:dyDescent="0.25">
      <c r="A938">
        <v>271</v>
      </c>
      <c r="B938" t="s">
        <v>569</v>
      </c>
      <c r="C938">
        <v>0</v>
      </c>
      <c r="D938" t="s">
        <v>80</v>
      </c>
      <c r="E938" t="s">
        <v>109</v>
      </c>
      <c r="F938" t="s">
        <v>110</v>
      </c>
      <c r="G938">
        <v>333309</v>
      </c>
      <c r="H938" t="s">
        <v>866</v>
      </c>
      <c r="I938" t="s">
        <v>867</v>
      </c>
      <c r="J938">
        <v>1</v>
      </c>
      <c r="K938">
        <v>1</v>
      </c>
      <c r="L938">
        <v>1</v>
      </c>
      <c r="M938">
        <v>1</v>
      </c>
      <c r="N938">
        <v>1</v>
      </c>
      <c r="O938">
        <v>0</v>
      </c>
      <c r="P938">
        <v>31</v>
      </c>
      <c r="Q938">
        <v>31</v>
      </c>
      <c r="R938">
        <v>0</v>
      </c>
      <c r="S938">
        <v>1</v>
      </c>
      <c r="T938">
        <v>0</v>
      </c>
      <c r="U938" t="s">
        <v>9</v>
      </c>
      <c r="V938" t="s">
        <v>358</v>
      </c>
      <c r="W938" t="s">
        <v>5</v>
      </c>
    </row>
    <row r="939" spans="1:23" x14ac:dyDescent="0.25">
      <c r="A939">
        <v>271</v>
      </c>
      <c r="B939" t="s">
        <v>569</v>
      </c>
      <c r="C939">
        <v>0</v>
      </c>
      <c r="D939" t="s">
        <v>80</v>
      </c>
      <c r="E939" t="s">
        <v>109</v>
      </c>
      <c r="F939" t="s">
        <v>110</v>
      </c>
      <c r="G939">
        <v>334232</v>
      </c>
      <c r="H939" t="s">
        <v>868</v>
      </c>
      <c r="I939" t="s">
        <v>869</v>
      </c>
      <c r="J939">
        <v>1</v>
      </c>
      <c r="K939">
        <v>1</v>
      </c>
      <c r="L939">
        <v>1</v>
      </c>
      <c r="M939">
        <v>1</v>
      </c>
      <c r="N939">
        <v>1</v>
      </c>
      <c r="O939">
        <v>0</v>
      </c>
      <c r="P939">
        <v>31</v>
      </c>
      <c r="Q939">
        <v>31</v>
      </c>
      <c r="R939">
        <v>0</v>
      </c>
      <c r="S939">
        <v>1</v>
      </c>
      <c r="T939">
        <v>0</v>
      </c>
      <c r="U939" t="s">
        <v>9</v>
      </c>
      <c r="V939" t="s">
        <v>358</v>
      </c>
      <c r="W939" t="s">
        <v>5</v>
      </c>
    </row>
    <row r="940" spans="1:23" x14ac:dyDescent="0.25">
      <c r="A940">
        <v>271</v>
      </c>
      <c r="B940" t="s">
        <v>569</v>
      </c>
      <c r="C940">
        <v>0</v>
      </c>
      <c r="D940" t="s">
        <v>80</v>
      </c>
      <c r="E940" t="s">
        <v>109</v>
      </c>
      <c r="F940" t="s">
        <v>110</v>
      </c>
      <c r="G940">
        <v>341136</v>
      </c>
      <c r="H940" t="s">
        <v>870</v>
      </c>
      <c r="I940" t="s">
        <v>242</v>
      </c>
      <c r="J940">
        <v>1</v>
      </c>
      <c r="K940">
        <v>1</v>
      </c>
      <c r="L940">
        <v>1</v>
      </c>
      <c r="M940">
        <v>1</v>
      </c>
      <c r="N940">
        <v>1</v>
      </c>
      <c r="O940">
        <v>0</v>
      </c>
      <c r="P940">
        <v>31</v>
      </c>
      <c r="Q940">
        <v>31</v>
      </c>
      <c r="R940">
        <v>0</v>
      </c>
      <c r="S940">
        <v>1</v>
      </c>
      <c r="T940">
        <v>0</v>
      </c>
      <c r="U940" t="s">
        <v>9</v>
      </c>
      <c r="V940" t="s">
        <v>358</v>
      </c>
      <c r="W940" t="s">
        <v>5</v>
      </c>
    </row>
    <row r="941" spans="1:23" x14ac:dyDescent="0.25">
      <c r="A941">
        <v>271</v>
      </c>
      <c r="B941" t="s">
        <v>569</v>
      </c>
      <c r="C941">
        <v>0</v>
      </c>
      <c r="D941" t="s">
        <v>80</v>
      </c>
      <c r="E941" t="s">
        <v>109</v>
      </c>
      <c r="F941" t="s">
        <v>110</v>
      </c>
      <c r="G941">
        <v>342220</v>
      </c>
      <c r="H941" t="s">
        <v>871</v>
      </c>
      <c r="I941" t="s">
        <v>365</v>
      </c>
      <c r="J941">
        <v>1</v>
      </c>
      <c r="K941">
        <v>1</v>
      </c>
      <c r="L941">
        <v>1</v>
      </c>
      <c r="M941">
        <v>1</v>
      </c>
      <c r="N941">
        <v>0</v>
      </c>
      <c r="O941">
        <v>1</v>
      </c>
      <c r="P941">
        <v>31</v>
      </c>
      <c r="Q941">
        <v>31</v>
      </c>
      <c r="R941">
        <v>31</v>
      </c>
      <c r="S941">
        <v>1</v>
      </c>
      <c r="T941">
        <v>0</v>
      </c>
      <c r="U941" t="s">
        <v>9</v>
      </c>
      <c r="V941" t="s">
        <v>358</v>
      </c>
      <c r="W941" t="s">
        <v>5</v>
      </c>
    </row>
    <row r="942" spans="1:23" x14ac:dyDescent="0.25">
      <c r="A942">
        <v>271</v>
      </c>
      <c r="B942" t="s">
        <v>569</v>
      </c>
      <c r="C942">
        <v>0</v>
      </c>
      <c r="D942" t="s">
        <v>80</v>
      </c>
      <c r="E942" t="s">
        <v>793</v>
      </c>
      <c r="F942" t="s">
        <v>794</v>
      </c>
      <c r="G942">
        <v>13997</v>
      </c>
      <c r="H942" t="s">
        <v>872</v>
      </c>
      <c r="I942" t="s">
        <v>873</v>
      </c>
      <c r="J942">
        <v>1</v>
      </c>
      <c r="K942">
        <v>1</v>
      </c>
      <c r="L942">
        <v>1</v>
      </c>
      <c r="M942">
        <v>1</v>
      </c>
      <c r="N942">
        <v>1</v>
      </c>
      <c r="O942">
        <v>0</v>
      </c>
      <c r="P942">
        <v>31</v>
      </c>
      <c r="Q942">
        <v>31</v>
      </c>
      <c r="R942">
        <v>0</v>
      </c>
      <c r="S942">
        <v>1</v>
      </c>
      <c r="T942">
        <v>0</v>
      </c>
      <c r="U942" t="s">
        <v>9</v>
      </c>
      <c r="V942" t="s">
        <v>358</v>
      </c>
      <c r="W942" t="s">
        <v>5</v>
      </c>
    </row>
    <row r="943" spans="1:23" x14ac:dyDescent="0.25">
      <c r="A943">
        <v>271</v>
      </c>
      <c r="B943" t="s">
        <v>569</v>
      </c>
      <c r="C943">
        <v>0</v>
      </c>
      <c r="D943" t="s">
        <v>80</v>
      </c>
      <c r="E943">
        <v>3001</v>
      </c>
      <c r="F943" t="s">
        <v>96</v>
      </c>
      <c r="G943">
        <v>32710</v>
      </c>
      <c r="H943" t="s">
        <v>874</v>
      </c>
      <c r="I943" t="s">
        <v>233</v>
      </c>
      <c r="J943">
        <v>1</v>
      </c>
      <c r="K943">
        <v>1</v>
      </c>
      <c r="L943">
        <v>1</v>
      </c>
      <c r="M943">
        <v>1</v>
      </c>
      <c r="N943">
        <v>1</v>
      </c>
      <c r="O943">
        <v>0</v>
      </c>
      <c r="P943">
        <v>31</v>
      </c>
      <c r="Q943">
        <v>31</v>
      </c>
      <c r="R943">
        <v>0</v>
      </c>
      <c r="S943">
        <v>1</v>
      </c>
      <c r="T943">
        <v>0</v>
      </c>
      <c r="U943" t="s">
        <v>9</v>
      </c>
      <c r="V943" t="s">
        <v>358</v>
      </c>
      <c r="W943" t="s">
        <v>5</v>
      </c>
    </row>
    <row r="944" spans="1:23" x14ac:dyDescent="0.25">
      <c r="A944">
        <v>271</v>
      </c>
      <c r="B944" t="s">
        <v>569</v>
      </c>
      <c r="C944">
        <v>0</v>
      </c>
      <c r="D944" t="s">
        <v>80</v>
      </c>
      <c r="E944">
        <v>3002</v>
      </c>
      <c r="F944" t="s">
        <v>162</v>
      </c>
      <c r="G944">
        <v>20766</v>
      </c>
      <c r="H944" t="s">
        <v>523</v>
      </c>
      <c r="I944" t="s">
        <v>807</v>
      </c>
      <c r="J944">
        <v>1</v>
      </c>
      <c r="K944">
        <v>1</v>
      </c>
      <c r="L944">
        <v>1</v>
      </c>
      <c r="M944">
        <v>1</v>
      </c>
      <c r="N944">
        <v>1</v>
      </c>
      <c r="O944">
        <v>0</v>
      </c>
      <c r="P944">
        <v>31</v>
      </c>
      <c r="Q944">
        <v>31</v>
      </c>
      <c r="R944">
        <v>0</v>
      </c>
      <c r="S944">
        <v>1</v>
      </c>
      <c r="T944">
        <v>0</v>
      </c>
      <c r="U944" t="s">
        <v>9</v>
      </c>
      <c r="V944" t="s">
        <v>358</v>
      </c>
      <c r="W944" t="s">
        <v>5</v>
      </c>
    </row>
    <row r="945" spans="1:23" x14ac:dyDescent="0.25">
      <c r="A945">
        <v>271</v>
      </c>
      <c r="B945" t="s">
        <v>569</v>
      </c>
      <c r="C945">
        <v>0</v>
      </c>
      <c r="D945" t="s">
        <v>80</v>
      </c>
      <c r="E945">
        <v>3002</v>
      </c>
      <c r="F945" t="s">
        <v>162</v>
      </c>
      <c r="G945">
        <v>28972</v>
      </c>
      <c r="H945" t="s">
        <v>875</v>
      </c>
      <c r="I945" t="s">
        <v>125</v>
      </c>
      <c r="J945">
        <v>1</v>
      </c>
      <c r="K945">
        <v>1</v>
      </c>
      <c r="L945">
        <v>1</v>
      </c>
      <c r="M945">
        <v>1</v>
      </c>
      <c r="N945">
        <v>1</v>
      </c>
      <c r="O945">
        <v>0</v>
      </c>
      <c r="P945">
        <v>31</v>
      </c>
      <c r="Q945">
        <v>31</v>
      </c>
      <c r="R945">
        <v>0</v>
      </c>
      <c r="S945">
        <v>1</v>
      </c>
      <c r="T945">
        <v>0</v>
      </c>
      <c r="U945" t="s">
        <v>9</v>
      </c>
      <c r="V945" t="s">
        <v>358</v>
      </c>
      <c r="W945" t="s">
        <v>5</v>
      </c>
    </row>
    <row r="946" spans="1:23" x14ac:dyDescent="0.25">
      <c r="A946">
        <v>271</v>
      </c>
      <c r="B946" t="s">
        <v>569</v>
      </c>
      <c r="C946">
        <v>0</v>
      </c>
      <c r="D946" t="s">
        <v>80</v>
      </c>
      <c r="E946">
        <v>3002</v>
      </c>
      <c r="F946" t="s">
        <v>162</v>
      </c>
      <c r="G946">
        <v>32506</v>
      </c>
      <c r="H946" t="s">
        <v>876</v>
      </c>
      <c r="I946" t="s">
        <v>259</v>
      </c>
      <c r="J946">
        <v>1</v>
      </c>
      <c r="K946">
        <v>1</v>
      </c>
      <c r="L946">
        <v>1</v>
      </c>
      <c r="M946">
        <v>1</v>
      </c>
      <c r="N946">
        <v>1</v>
      </c>
      <c r="O946">
        <v>0</v>
      </c>
      <c r="P946">
        <v>31</v>
      </c>
      <c r="Q946">
        <v>31</v>
      </c>
      <c r="R946">
        <v>0</v>
      </c>
      <c r="S946">
        <v>1</v>
      </c>
      <c r="T946">
        <v>0</v>
      </c>
      <c r="U946" t="s">
        <v>9</v>
      </c>
      <c r="V946" t="s">
        <v>358</v>
      </c>
      <c r="W946" t="s">
        <v>5</v>
      </c>
    </row>
    <row r="947" spans="1:23" x14ac:dyDescent="0.25">
      <c r="A947">
        <v>271</v>
      </c>
      <c r="B947" t="s">
        <v>569</v>
      </c>
      <c r="C947">
        <v>0</v>
      </c>
      <c r="D947" t="s">
        <v>80</v>
      </c>
      <c r="E947">
        <v>3003</v>
      </c>
      <c r="F947" t="s">
        <v>167</v>
      </c>
      <c r="G947">
        <v>16270</v>
      </c>
      <c r="H947" t="s">
        <v>877</v>
      </c>
      <c r="I947" t="s">
        <v>348</v>
      </c>
      <c r="J947">
        <v>1</v>
      </c>
      <c r="K947">
        <v>1</v>
      </c>
      <c r="L947">
        <v>1</v>
      </c>
      <c r="M947">
        <v>1</v>
      </c>
      <c r="N947">
        <v>1</v>
      </c>
      <c r="O947">
        <v>0</v>
      </c>
      <c r="P947">
        <v>31</v>
      </c>
      <c r="Q947">
        <v>31</v>
      </c>
      <c r="R947">
        <v>0</v>
      </c>
      <c r="S947">
        <v>1</v>
      </c>
      <c r="T947">
        <v>0</v>
      </c>
      <c r="U947" t="s">
        <v>9</v>
      </c>
      <c r="V947" t="s">
        <v>358</v>
      </c>
      <c r="W947" t="s">
        <v>5</v>
      </c>
    </row>
    <row r="948" spans="1:23" x14ac:dyDescent="0.25">
      <c r="A948">
        <v>271</v>
      </c>
      <c r="B948" t="s">
        <v>569</v>
      </c>
      <c r="C948">
        <v>0</v>
      </c>
      <c r="D948" t="s">
        <v>80</v>
      </c>
      <c r="E948">
        <v>3003</v>
      </c>
      <c r="F948" t="s">
        <v>167</v>
      </c>
      <c r="G948">
        <v>20380</v>
      </c>
      <c r="H948" t="s">
        <v>878</v>
      </c>
      <c r="I948" t="s">
        <v>244</v>
      </c>
      <c r="J948">
        <v>1</v>
      </c>
      <c r="K948">
        <v>1</v>
      </c>
      <c r="L948">
        <v>1</v>
      </c>
      <c r="M948">
        <v>1</v>
      </c>
      <c r="N948">
        <v>1</v>
      </c>
      <c r="O948">
        <v>0</v>
      </c>
      <c r="P948">
        <v>31</v>
      </c>
      <c r="Q948">
        <v>31</v>
      </c>
      <c r="R948">
        <v>0</v>
      </c>
      <c r="S948">
        <v>1</v>
      </c>
      <c r="T948">
        <v>0</v>
      </c>
      <c r="U948" t="s">
        <v>9</v>
      </c>
      <c r="V948" t="s">
        <v>358</v>
      </c>
      <c r="W948" t="s">
        <v>5</v>
      </c>
    </row>
    <row r="949" spans="1:23" x14ac:dyDescent="0.25">
      <c r="A949">
        <v>271</v>
      </c>
      <c r="B949" t="s">
        <v>569</v>
      </c>
      <c r="C949">
        <v>0</v>
      </c>
      <c r="D949" t="s">
        <v>80</v>
      </c>
      <c r="E949">
        <v>3009</v>
      </c>
      <c r="F949" t="s">
        <v>879</v>
      </c>
      <c r="G949">
        <v>25726</v>
      </c>
      <c r="H949" t="s">
        <v>880</v>
      </c>
      <c r="I949" t="s">
        <v>174</v>
      </c>
      <c r="J949">
        <v>1</v>
      </c>
      <c r="K949">
        <v>1</v>
      </c>
      <c r="L949">
        <v>1</v>
      </c>
      <c r="M949">
        <v>1</v>
      </c>
      <c r="N949">
        <v>1</v>
      </c>
      <c r="O949">
        <v>0</v>
      </c>
      <c r="P949">
        <v>31</v>
      </c>
      <c r="Q949">
        <v>31</v>
      </c>
      <c r="R949">
        <v>0</v>
      </c>
      <c r="S949">
        <v>1</v>
      </c>
      <c r="T949">
        <v>0</v>
      </c>
      <c r="U949" t="s">
        <v>9</v>
      </c>
      <c r="V949" t="s">
        <v>358</v>
      </c>
      <c r="W949" t="s">
        <v>5</v>
      </c>
    </row>
    <row r="950" spans="1:23" x14ac:dyDescent="0.25">
      <c r="A950">
        <v>271</v>
      </c>
      <c r="B950" t="s">
        <v>569</v>
      </c>
      <c r="C950">
        <v>0</v>
      </c>
      <c r="D950" t="s">
        <v>80</v>
      </c>
      <c r="E950">
        <v>3256</v>
      </c>
      <c r="F950" t="s">
        <v>92</v>
      </c>
      <c r="G950">
        <v>26569</v>
      </c>
      <c r="H950" t="s">
        <v>881</v>
      </c>
      <c r="I950" t="s">
        <v>252</v>
      </c>
      <c r="J950">
        <v>1</v>
      </c>
      <c r="K950">
        <v>1</v>
      </c>
      <c r="L950">
        <v>1</v>
      </c>
      <c r="M950">
        <v>1</v>
      </c>
      <c r="N950">
        <v>1</v>
      </c>
      <c r="O950">
        <v>0</v>
      </c>
      <c r="P950">
        <v>31</v>
      </c>
      <c r="Q950">
        <v>31</v>
      </c>
      <c r="R950">
        <v>0</v>
      </c>
      <c r="S950">
        <v>1</v>
      </c>
      <c r="T950">
        <v>0</v>
      </c>
      <c r="U950" t="s">
        <v>9</v>
      </c>
      <c r="V950" t="s">
        <v>358</v>
      </c>
      <c r="W950" t="s">
        <v>5</v>
      </c>
    </row>
    <row r="951" spans="1:23" x14ac:dyDescent="0.25">
      <c r="A951">
        <v>271</v>
      </c>
      <c r="B951" t="s">
        <v>569</v>
      </c>
      <c r="C951">
        <v>0</v>
      </c>
      <c r="D951" t="s">
        <v>80</v>
      </c>
      <c r="E951">
        <v>3256</v>
      </c>
      <c r="F951" t="s">
        <v>92</v>
      </c>
      <c r="G951">
        <v>29647</v>
      </c>
      <c r="H951" t="s">
        <v>882</v>
      </c>
      <c r="I951" t="s">
        <v>883</v>
      </c>
      <c r="J951">
        <v>1</v>
      </c>
      <c r="K951">
        <v>1</v>
      </c>
      <c r="L951">
        <v>1</v>
      </c>
      <c r="M951">
        <v>1</v>
      </c>
      <c r="N951">
        <v>1</v>
      </c>
      <c r="O951">
        <v>0</v>
      </c>
      <c r="P951">
        <v>31</v>
      </c>
      <c r="Q951">
        <v>31</v>
      </c>
      <c r="R951">
        <v>0</v>
      </c>
      <c r="S951">
        <v>1</v>
      </c>
      <c r="T951">
        <v>0</v>
      </c>
      <c r="U951" t="s">
        <v>9</v>
      </c>
      <c r="V951" t="s">
        <v>358</v>
      </c>
      <c r="W951" t="s">
        <v>5</v>
      </c>
    </row>
    <row r="952" spans="1:23" x14ac:dyDescent="0.25">
      <c r="A952">
        <v>271</v>
      </c>
      <c r="B952" t="s">
        <v>569</v>
      </c>
      <c r="C952">
        <v>0</v>
      </c>
      <c r="D952" t="s">
        <v>80</v>
      </c>
      <c r="E952">
        <v>3256</v>
      </c>
      <c r="F952" t="s">
        <v>92</v>
      </c>
      <c r="G952">
        <v>29750</v>
      </c>
      <c r="H952" t="s">
        <v>884</v>
      </c>
      <c r="I952" t="s">
        <v>885</v>
      </c>
      <c r="J952">
        <v>1</v>
      </c>
      <c r="K952">
        <v>1</v>
      </c>
      <c r="L952">
        <v>1</v>
      </c>
      <c r="M952">
        <v>1</v>
      </c>
      <c r="N952">
        <v>1</v>
      </c>
      <c r="O952">
        <v>0</v>
      </c>
      <c r="P952">
        <v>31</v>
      </c>
      <c r="Q952">
        <v>31</v>
      </c>
      <c r="R952">
        <v>0</v>
      </c>
      <c r="S952">
        <v>1</v>
      </c>
      <c r="T952">
        <v>0</v>
      </c>
      <c r="U952" t="s">
        <v>9</v>
      </c>
      <c r="V952" t="s">
        <v>358</v>
      </c>
      <c r="W952" t="s">
        <v>5</v>
      </c>
    </row>
    <row r="953" spans="1:23" x14ac:dyDescent="0.25">
      <c r="A953">
        <v>271</v>
      </c>
      <c r="B953" t="s">
        <v>569</v>
      </c>
      <c r="C953">
        <v>0</v>
      </c>
      <c r="D953" t="s">
        <v>80</v>
      </c>
      <c r="E953">
        <v>3256</v>
      </c>
      <c r="F953" t="s">
        <v>92</v>
      </c>
      <c r="G953">
        <v>31762</v>
      </c>
      <c r="H953" t="s">
        <v>886</v>
      </c>
      <c r="I953" t="s">
        <v>197</v>
      </c>
      <c r="J953">
        <v>1</v>
      </c>
      <c r="K953">
        <v>1</v>
      </c>
      <c r="L953">
        <v>0.64500000000000002</v>
      </c>
      <c r="M953">
        <v>0.64500000000000002</v>
      </c>
      <c r="N953">
        <v>0</v>
      </c>
      <c r="O953">
        <v>1</v>
      </c>
      <c r="P953">
        <v>31</v>
      </c>
      <c r="Q953">
        <v>20</v>
      </c>
      <c r="R953">
        <v>31</v>
      </c>
      <c r="S953">
        <v>1</v>
      </c>
      <c r="T953">
        <v>0</v>
      </c>
      <c r="U953" t="s">
        <v>9</v>
      </c>
      <c r="V953" t="s">
        <v>358</v>
      </c>
      <c r="W953" t="s">
        <v>5</v>
      </c>
    </row>
    <row r="954" spans="1:23" x14ac:dyDescent="0.25">
      <c r="A954">
        <v>271</v>
      </c>
      <c r="B954" t="s">
        <v>569</v>
      </c>
      <c r="C954">
        <v>0</v>
      </c>
      <c r="D954" t="s">
        <v>80</v>
      </c>
      <c r="E954">
        <v>3256</v>
      </c>
      <c r="F954" t="s">
        <v>92</v>
      </c>
      <c r="G954">
        <v>332838</v>
      </c>
      <c r="H954" t="s">
        <v>887</v>
      </c>
      <c r="I954" t="s">
        <v>197</v>
      </c>
      <c r="J954">
        <v>1</v>
      </c>
      <c r="K954">
        <v>1</v>
      </c>
      <c r="L954">
        <v>1</v>
      </c>
      <c r="M954">
        <v>1</v>
      </c>
      <c r="N954">
        <v>1</v>
      </c>
      <c r="O954">
        <v>0</v>
      </c>
      <c r="P954">
        <v>31</v>
      </c>
      <c r="Q954">
        <v>31</v>
      </c>
      <c r="R954">
        <v>0</v>
      </c>
      <c r="S954">
        <v>1</v>
      </c>
      <c r="T954">
        <v>0</v>
      </c>
      <c r="U954" t="s">
        <v>9</v>
      </c>
      <c r="V954" t="s">
        <v>358</v>
      </c>
      <c r="W954" t="s">
        <v>5</v>
      </c>
    </row>
    <row r="955" spans="1:23" x14ac:dyDescent="0.25">
      <c r="A955">
        <v>271</v>
      </c>
      <c r="B955" t="s">
        <v>569</v>
      </c>
      <c r="C955">
        <v>0</v>
      </c>
      <c r="D955" t="s">
        <v>80</v>
      </c>
      <c r="E955">
        <v>3256</v>
      </c>
      <c r="F955" t="s">
        <v>92</v>
      </c>
      <c r="G955">
        <v>340472</v>
      </c>
      <c r="H955" t="s">
        <v>850</v>
      </c>
      <c r="I955" t="s">
        <v>888</v>
      </c>
      <c r="J955">
        <v>0.67700000000000005</v>
      </c>
      <c r="K955">
        <v>0.67700000000000005</v>
      </c>
      <c r="L955">
        <v>0.67700000000000005</v>
      </c>
      <c r="M955">
        <v>0.67700000000000005</v>
      </c>
      <c r="N955">
        <v>0.67700000000000005</v>
      </c>
      <c r="O955">
        <v>0</v>
      </c>
      <c r="P955">
        <v>21</v>
      </c>
      <c r="Q955">
        <v>21</v>
      </c>
      <c r="R955">
        <v>0</v>
      </c>
      <c r="S955">
        <v>1</v>
      </c>
      <c r="T955">
        <v>0</v>
      </c>
      <c r="U955" t="s">
        <v>9</v>
      </c>
      <c r="V955" t="s">
        <v>358</v>
      </c>
      <c r="W955" t="s">
        <v>5</v>
      </c>
    </row>
    <row r="956" spans="1:23" x14ac:dyDescent="0.25">
      <c r="A956">
        <v>271</v>
      </c>
      <c r="B956" t="s">
        <v>569</v>
      </c>
      <c r="C956">
        <v>12</v>
      </c>
      <c r="D956" t="s">
        <v>88</v>
      </c>
      <c r="E956">
        <v>3008</v>
      </c>
      <c r="F956" t="s">
        <v>649</v>
      </c>
      <c r="G956">
        <v>341442</v>
      </c>
      <c r="H956" t="s">
        <v>638</v>
      </c>
      <c r="I956" t="s">
        <v>125</v>
      </c>
      <c r="J956">
        <v>1</v>
      </c>
      <c r="K956">
        <v>1</v>
      </c>
      <c r="L956">
        <v>1</v>
      </c>
      <c r="M956">
        <v>1</v>
      </c>
      <c r="N956">
        <v>1</v>
      </c>
      <c r="O956">
        <v>0</v>
      </c>
      <c r="P956">
        <v>31</v>
      </c>
      <c r="Q956">
        <v>31</v>
      </c>
      <c r="R956">
        <v>0</v>
      </c>
      <c r="S956">
        <v>1</v>
      </c>
      <c r="T956">
        <v>0</v>
      </c>
      <c r="U956" t="s">
        <v>9</v>
      </c>
      <c r="V956" t="s">
        <v>358</v>
      </c>
      <c r="W956" t="s">
        <v>5</v>
      </c>
    </row>
    <row r="957" spans="1:23" x14ac:dyDescent="0.25">
      <c r="A957">
        <v>271</v>
      </c>
      <c r="B957" t="s">
        <v>569</v>
      </c>
      <c r="C957">
        <v>12</v>
      </c>
      <c r="D957" t="s">
        <v>88</v>
      </c>
      <c r="E957">
        <v>6012</v>
      </c>
      <c r="F957" t="s">
        <v>101</v>
      </c>
      <c r="G957">
        <v>342558</v>
      </c>
      <c r="H957" t="s">
        <v>774</v>
      </c>
      <c r="I957" t="s">
        <v>122</v>
      </c>
      <c r="J957">
        <v>0.2</v>
      </c>
      <c r="K957">
        <v>0.2</v>
      </c>
      <c r="L957">
        <v>0.2</v>
      </c>
      <c r="M957">
        <v>0.2</v>
      </c>
      <c r="N957">
        <v>0.2</v>
      </c>
      <c r="O957">
        <v>0</v>
      </c>
      <c r="P957">
        <v>31</v>
      </c>
      <c r="Q957">
        <v>31</v>
      </c>
      <c r="R957">
        <v>0</v>
      </c>
      <c r="S957">
        <v>1</v>
      </c>
      <c r="T957">
        <v>0</v>
      </c>
      <c r="U957" t="s">
        <v>9</v>
      </c>
      <c r="V957" t="s">
        <v>358</v>
      </c>
      <c r="W957" t="s">
        <v>5</v>
      </c>
    </row>
    <row r="958" spans="1:23" x14ac:dyDescent="0.25">
      <c r="A958">
        <v>272</v>
      </c>
      <c r="B958" t="s">
        <v>581</v>
      </c>
      <c r="C958">
        <v>0</v>
      </c>
      <c r="D958" t="s">
        <v>80</v>
      </c>
      <c r="E958">
        <v>1801</v>
      </c>
      <c r="F958" t="s">
        <v>123</v>
      </c>
      <c r="G958">
        <v>21623</v>
      </c>
      <c r="H958" t="s">
        <v>889</v>
      </c>
      <c r="I958" t="s">
        <v>205</v>
      </c>
      <c r="J958">
        <v>1</v>
      </c>
      <c r="K958">
        <v>1</v>
      </c>
      <c r="L958">
        <v>1</v>
      </c>
      <c r="M958">
        <v>1</v>
      </c>
      <c r="N958">
        <v>1</v>
      </c>
      <c r="O958">
        <v>0</v>
      </c>
      <c r="P958">
        <v>31</v>
      </c>
      <c r="Q958">
        <v>31</v>
      </c>
      <c r="R958">
        <v>0</v>
      </c>
      <c r="S958">
        <v>1</v>
      </c>
      <c r="T958">
        <v>0</v>
      </c>
      <c r="U958" t="s">
        <v>9</v>
      </c>
      <c r="V958" t="s">
        <v>358</v>
      </c>
      <c r="W958" t="s">
        <v>5</v>
      </c>
    </row>
    <row r="959" spans="1:23" x14ac:dyDescent="0.25">
      <c r="A959">
        <v>272</v>
      </c>
      <c r="B959" t="s">
        <v>581</v>
      </c>
      <c r="C959">
        <v>0</v>
      </c>
      <c r="D959" t="s">
        <v>80</v>
      </c>
      <c r="E959" t="s">
        <v>126</v>
      </c>
      <c r="F959" t="s">
        <v>127</v>
      </c>
      <c r="G959">
        <v>33101</v>
      </c>
      <c r="H959" t="s">
        <v>890</v>
      </c>
      <c r="I959" t="s">
        <v>115</v>
      </c>
      <c r="J959">
        <v>1</v>
      </c>
      <c r="K959">
        <v>1</v>
      </c>
      <c r="L959">
        <v>1</v>
      </c>
      <c r="M959">
        <v>1</v>
      </c>
      <c r="N959">
        <v>1</v>
      </c>
      <c r="O959">
        <v>0</v>
      </c>
      <c r="P959">
        <v>31</v>
      </c>
      <c r="Q959">
        <v>31</v>
      </c>
      <c r="R959">
        <v>0</v>
      </c>
      <c r="S959">
        <v>1</v>
      </c>
      <c r="T959">
        <v>0</v>
      </c>
      <c r="U959" t="s">
        <v>9</v>
      </c>
      <c r="V959" t="s">
        <v>358</v>
      </c>
      <c r="W959" t="s">
        <v>5</v>
      </c>
    </row>
    <row r="960" spans="1:23" x14ac:dyDescent="0.25">
      <c r="A960">
        <v>272</v>
      </c>
      <c r="B960" t="s">
        <v>581</v>
      </c>
      <c r="C960">
        <v>0</v>
      </c>
      <c r="D960" t="s">
        <v>80</v>
      </c>
      <c r="E960" t="s">
        <v>126</v>
      </c>
      <c r="F960" t="s">
        <v>127</v>
      </c>
      <c r="G960">
        <v>335020</v>
      </c>
      <c r="H960" t="s">
        <v>891</v>
      </c>
      <c r="I960" t="s">
        <v>852</v>
      </c>
      <c r="J960">
        <v>0.8</v>
      </c>
      <c r="K960">
        <v>0.85699999999999998</v>
      </c>
      <c r="L960">
        <v>0.8</v>
      </c>
      <c r="M960">
        <v>0.85699999999999998</v>
      </c>
      <c r="N960">
        <v>0.8</v>
      </c>
      <c r="O960">
        <v>0</v>
      </c>
      <c r="P960">
        <v>31</v>
      </c>
      <c r="Q960">
        <v>31</v>
      </c>
      <c r="R960">
        <v>0</v>
      </c>
      <c r="S960">
        <v>1</v>
      </c>
      <c r="T960">
        <v>0</v>
      </c>
      <c r="U960" t="s">
        <v>9</v>
      </c>
      <c r="V960" t="s">
        <v>358</v>
      </c>
      <c r="W960" t="s">
        <v>5</v>
      </c>
    </row>
    <row r="961" spans="1:23" x14ac:dyDescent="0.25">
      <c r="A961">
        <v>272</v>
      </c>
      <c r="B961" t="s">
        <v>581</v>
      </c>
      <c r="C961">
        <v>0</v>
      </c>
      <c r="D961" t="s">
        <v>80</v>
      </c>
      <c r="E961" t="s">
        <v>126</v>
      </c>
      <c r="F961" t="s">
        <v>127</v>
      </c>
      <c r="G961">
        <v>344520</v>
      </c>
      <c r="H961" t="s">
        <v>892</v>
      </c>
      <c r="I961" t="s">
        <v>125</v>
      </c>
      <c r="J961">
        <v>1</v>
      </c>
      <c r="K961">
        <v>1</v>
      </c>
      <c r="L961">
        <v>1</v>
      </c>
      <c r="M961">
        <v>1</v>
      </c>
      <c r="N961">
        <v>1</v>
      </c>
      <c r="O961">
        <v>0</v>
      </c>
      <c r="P961">
        <v>31</v>
      </c>
      <c r="Q961">
        <v>31</v>
      </c>
      <c r="R961">
        <v>0</v>
      </c>
      <c r="S961">
        <v>1</v>
      </c>
      <c r="T961">
        <v>0</v>
      </c>
      <c r="U961" t="s">
        <v>9</v>
      </c>
      <c r="V961" t="s">
        <v>358</v>
      </c>
      <c r="W961" t="s">
        <v>5</v>
      </c>
    </row>
    <row r="962" spans="1:23" x14ac:dyDescent="0.25">
      <c r="A962">
        <v>272</v>
      </c>
      <c r="B962" t="s">
        <v>581</v>
      </c>
      <c r="C962">
        <v>0</v>
      </c>
      <c r="D962" t="s">
        <v>80</v>
      </c>
      <c r="E962" t="s">
        <v>130</v>
      </c>
      <c r="F962" t="s">
        <v>131</v>
      </c>
      <c r="G962">
        <v>5558</v>
      </c>
      <c r="H962" t="s">
        <v>893</v>
      </c>
      <c r="I962" t="s">
        <v>894</v>
      </c>
      <c r="J962">
        <v>1</v>
      </c>
      <c r="K962">
        <v>1</v>
      </c>
      <c r="L962">
        <v>1</v>
      </c>
      <c r="M962">
        <v>1</v>
      </c>
      <c r="N962">
        <v>1</v>
      </c>
      <c r="O962">
        <v>0</v>
      </c>
      <c r="P962">
        <v>31</v>
      </c>
      <c r="Q962">
        <v>31</v>
      </c>
      <c r="R962">
        <v>0</v>
      </c>
      <c r="S962">
        <v>1</v>
      </c>
      <c r="T962">
        <v>0</v>
      </c>
      <c r="U962" t="s">
        <v>9</v>
      </c>
      <c r="V962" t="s">
        <v>358</v>
      </c>
      <c r="W962" t="s">
        <v>5</v>
      </c>
    </row>
    <row r="963" spans="1:23" x14ac:dyDescent="0.25">
      <c r="A963">
        <v>272</v>
      </c>
      <c r="B963" t="s">
        <v>581</v>
      </c>
      <c r="C963">
        <v>0</v>
      </c>
      <c r="D963" t="s">
        <v>80</v>
      </c>
      <c r="E963" t="s">
        <v>130</v>
      </c>
      <c r="F963" t="s">
        <v>131</v>
      </c>
      <c r="G963">
        <v>23800</v>
      </c>
      <c r="H963" t="s">
        <v>895</v>
      </c>
      <c r="I963" t="s">
        <v>261</v>
      </c>
      <c r="J963">
        <v>1</v>
      </c>
      <c r="K963">
        <v>1</v>
      </c>
      <c r="L963">
        <v>1</v>
      </c>
      <c r="M963">
        <v>1</v>
      </c>
      <c r="N963">
        <v>0</v>
      </c>
      <c r="O963">
        <v>1</v>
      </c>
      <c r="P963">
        <v>31</v>
      </c>
      <c r="Q963">
        <v>31</v>
      </c>
      <c r="R963">
        <v>31</v>
      </c>
      <c r="S963">
        <v>1</v>
      </c>
      <c r="T963">
        <v>0</v>
      </c>
      <c r="U963" t="s">
        <v>9</v>
      </c>
      <c r="V963" t="s">
        <v>358</v>
      </c>
      <c r="W963" t="s">
        <v>5</v>
      </c>
    </row>
    <row r="964" spans="1:23" x14ac:dyDescent="0.25">
      <c r="A964">
        <v>272</v>
      </c>
      <c r="B964" t="s">
        <v>581</v>
      </c>
      <c r="C964">
        <v>0</v>
      </c>
      <c r="D964" t="s">
        <v>80</v>
      </c>
      <c r="E964" t="s">
        <v>130</v>
      </c>
      <c r="F964" t="s">
        <v>131</v>
      </c>
      <c r="G964">
        <v>27426</v>
      </c>
      <c r="H964" t="s">
        <v>896</v>
      </c>
      <c r="I964" t="s">
        <v>361</v>
      </c>
      <c r="J964">
        <v>1</v>
      </c>
      <c r="K964">
        <v>1</v>
      </c>
      <c r="L964">
        <v>1</v>
      </c>
      <c r="M964">
        <v>1</v>
      </c>
      <c r="N964">
        <v>1</v>
      </c>
      <c r="O964">
        <v>0</v>
      </c>
      <c r="P964">
        <v>31</v>
      </c>
      <c r="Q964">
        <v>31</v>
      </c>
      <c r="R964">
        <v>0</v>
      </c>
      <c r="S964">
        <v>1</v>
      </c>
      <c r="T964">
        <v>0</v>
      </c>
      <c r="U964" t="s">
        <v>9</v>
      </c>
      <c r="V964" t="s">
        <v>358</v>
      </c>
      <c r="W964" t="s">
        <v>5</v>
      </c>
    </row>
    <row r="965" spans="1:23" x14ac:dyDescent="0.25">
      <c r="A965">
        <v>272</v>
      </c>
      <c r="B965" t="s">
        <v>581</v>
      </c>
      <c r="C965">
        <v>0</v>
      </c>
      <c r="D965" t="s">
        <v>80</v>
      </c>
      <c r="E965" t="s">
        <v>130</v>
      </c>
      <c r="F965" t="s">
        <v>131</v>
      </c>
      <c r="G965">
        <v>334618</v>
      </c>
      <c r="H965" t="s">
        <v>897</v>
      </c>
      <c r="I965" t="s">
        <v>252</v>
      </c>
      <c r="J965">
        <v>1</v>
      </c>
      <c r="K965">
        <v>1</v>
      </c>
      <c r="L965">
        <v>1</v>
      </c>
      <c r="M965">
        <v>1</v>
      </c>
      <c r="N965">
        <v>1</v>
      </c>
      <c r="O965">
        <v>0</v>
      </c>
      <c r="P965">
        <v>31</v>
      </c>
      <c r="Q965">
        <v>31</v>
      </c>
      <c r="R965">
        <v>0</v>
      </c>
      <c r="S965">
        <v>1</v>
      </c>
      <c r="T965">
        <v>0</v>
      </c>
      <c r="U965" t="s">
        <v>9</v>
      </c>
      <c r="V965" t="s">
        <v>358</v>
      </c>
      <c r="W965" t="s">
        <v>5</v>
      </c>
    </row>
    <row r="966" spans="1:23" x14ac:dyDescent="0.25">
      <c r="A966">
        <v>272</v>
      </c>
      <c r="B966" t="s">
        <v>581</v>
      </c>
      <c r="C966">
        <v>0</v>
      </c>
      <c r="D966" t="s">
        <v>80</v>
      </c>
      <c r="E966" t="s">
        <v>109</v>
      </c>
      <c r="F966" t="s">
        <v>110</v>
      </c>
      <c r="G966">
        <v>32801</v>
      </c>
      <c r="H966" t="s">
        <v>898</v>
      </c>
      <c r="I966" t="s">
        <v>261</v>
      </c>
      <c r="J966">
        <v>1</v>
      </c>
      <c r="K966">
        <v>1</v>
      </c>
      <c r="L966">
        <v>1</v>
      </c>
      <c r="M966">
        <v>1</v>
      </c>
      <c r="N966">
        <v>1</v>
      </c>
      <c r="O966">
        <v>0</v>
      </c>
      <c r="P966">
        <v>31</v>
      </c>
      <c r="Q966">
        <v>31</v>
      </c>
      <c r="R966">
        <v>0</v>
      </c>
      <c r="S966">
        <v>1</v>
      </c>
      <c r="T966">
        <v>0</v>
      </c>
      <c r="U966" t="s">
        <v>9</v>
      </c>
      <c r="V966" t="s">
        <v>358</v>
      </c>
      <c r="W966" t="s">
        <v>5</v>
      </c>
    </row>
    <row r="967" spans="1:23" x14ac:dyDescent="0.25">
      <c r="A967">
        <v>272</v>
      </c>
      <c r="B967" t="s">
        <v>581</v>
      </c>
      <c r="C967">
        <v>0</v>
      </c>
      <c r="D967" t="s">
        <v>80</v>
      </c>
      <c r="E967" t="s">
        <v>109</v>
      </c>
      <c r="F967" t="s">
        <v>110</v>
      </c>
      <c r="G967">
        <v>332725</v>
      </c>
      <c r="H967" t="s">
        <v>899</v>
      </c>
      <c r="I967" t="s">
        <v>395</v>
      </c>
      <c r="J967">
        <v>1</v>
      </c>
      <c r="K967">
        <v>1</v>
      </c>
      <c r="L967">
        <v>1</v>
      </c>
      <c r="M967">
        <v>1</v>
      </c>
      <c r="N967">
        <v>1</v>
      </c>
      <c r="O967">
        <v>0</v>
      </c>
      <c r="P967">
        <v>31</v>
      </c>
      <c r="Q967">
        <v>31</v>
      </c>
      <c r="R967">
        <v>0</v>
      </c>
      <c r="S967">
        <v>1</v>
      </c>
      <c r="T967">
        <v>0</v>
      </c>
      <c r="U967" t="s">
        <v>9</v>
      </c>
      <c r="V967" t="s">
        <v>358</v>
      </c>
      <c r="W967" t="s">
        <v>5</v>
      </c>
    </row>
    <row r="968" spans="1:23" x14ac:dyDescent="0.25">
      <c r="A968">
        <v>272</v>
      </c>
      <c r="B968" t="s">
        <v>581</v>
      </c>
      <c r="C968">
        <v>0</v>
      </c>
      <c r="D968" t="s">
        <v>80</v>
      </c>
      <c r="E968" t="s">
        <v>109</v>
      </c>
      <c r="F968" t="s">
        <v>110</v>
      </c>
      <c r="G968">
        <v>337150</v>
      </c>
      <c r="H968" t="s">
        <v>900</v>
      </c>
      <c r="I968" t="s">
        <v>901</v>
      </c>
      <c r="J968">
        <v>0.9</v>
      </c>
      <c r="K968">
        <v>0.91400000000000003</v>
      </c>
      <c r="L968">
        <v>0.9</v>
      </c>
      <c r="M968">
        <v>0.91400000000000003</v>
      </c>
      <c r="N968">
        <v>0.9</v>
      </c>
      <c r="O968">
        <v>0</v>
      </c>
      <c r="P968">
        <v>31</v>
      </c>
      <c r="Q968">
        <v>31</v>
      </c>
      <c r="R968">
        <v>0</v>
      </c>
      <c r="S968">
        <v>1</v>
      </c>
      <c r="T968">
        <v>0</v>
      </c>
      <c r="U968" t="s">
        <v>9</v>
      </c>
      <c r="V968" t="s">
        <v>358</v>
      </c>
      <c r="W968" t="s">
        <v>5</v>
      </c>
    </row>
    <row r="969" spans="1:23" x14ac:dyDescent="0.25">
      <c r="A969">
        <v>272</v>
      </c>
      <c r="B969" t="s">
        <v>581</v>
      </c>
      <c r="C969">
        <v>0</v>
      </c>
      <c r="D969" t="s">
        <v>80</v>
      </c>
      <c r="E969" t="s">
        <v>109</v>
      </c>
      <c r="F969" t="s">
        <v>110</v>
      </c>
      <c r="G969">
        <v>342693</v>
      </c>
      <c r="H969" t="s">
        <v>902</v>
      </c>
      <c r="I969" t="s">
        <v>903</v>
      </c>
      <c r="J969">
        <v>1</v>
      </c>
      <c r="K969">
        <v>1</v>
      </c>
      <c r="L969">
        <v>1</v>
      </c>
      <c r="M969">
        <v>1</v>
      </c>
      <c r="N969">
        <v>1</v>
      </c>
      <c r="O969">
        <v>0</v>
      </c>
      <c r="P969">
        <v>31</v>
      </c>
      <c r="Q969">
        <v>31</v>
      </c>
      <c r="R969">
        <v>0</v>
      </c>
      <c r="S969">
        <v>1</v>
      </c>
      <c r="T969">
        <v>0</v>
      </c>
      <c r="U969" t="s">
        <v>9</v>
      </c>
      <c r="V969" t="s">
        <v>358</v>
      </c>
      <c r="W969" t="s">
        <v>5</v>
      </c>
    </row>
    <row r="970" spans="1:23" x14ac:dyDescent="0.25">
      <c r="A970">
        <v>272</v>
      </c>
      <c r="B970" t="s">
        <v>581</v>
      </c>
      <c r="C970">
        <v>0</v>
      </c>
      <c r="D970" t="s">
        <v>80</v>
      </c>
      <c r="E970" t="s">
        <v>793</v>
      </c>
      <c r="F970" t="s">
        <v>794</v>
      </c>
      <c r="G970">
        <v>26707</v>
      </c>
      <c r="H970" t="s">
        <v>904</v>
      </c>
      <c r="I970" t="s">
        <v>576</v>
      </c>
      <c r="J970">
        <v>1</v>
      </c>
      <c r="K970">
        <v>1</v>
      </c>
      <c r="L970">
        <v>1</v>
      </c>
      <c r="M970">
        <v>1</v>
      </c>
      <c r="N970">
        <v>1</v>
      </c>
      <c r="O970">
        <v>0</v>
      </c>
      <c r="P970">
        <v>31</v>
      </c>
      <c r="Q970">
        <v>31</v>
      </c>
      <c r="R970">
        <v>0</v>
      </c>
      <c r="S970">
        <v>1</v>
      </c>
      <c r="T970">
        <v>0</v>
      </c>
      <c r="U970" t="s">
        <v>9</v>
      </c>
      <c r="V970" t="s">
        <v>358</v>
      </c>
      <c r="W970" t="s">
        <v>5</v>
      </c>
    </row>
    <row r="971" spans="1:23" x14ac:dyDescent="0.25">
      <c r="A971">
        <v>272</v>
      </c>
      <c r="B971" t="s">
        <v>581</v>
      </c>
      <c r="C971">
        <v>0</v>
      </c>
      <c r="D971" t="s">
        <v>80</v>
      </c>
      <c r="E971">
        <v>3001</v>
      </c>
      <c r="F971" t="s">
        <v>96</v>
      </c>
      <c r="G971">
        <v>332791</v>
      </c>
      <c r="H971" t="s">
        <v>905</v>
      </c>
      <c r="I971" t="s">
        <v>274</v>
      </c>
      <c r="J971">
        <v>1</v>
      </c>
      <c r="K971">
        <v>1</v>
      </c>
      <c r="L971">
        <v>1</v>
      </c>
      <c r="M971">
        <v>1</v>
      </c>
      <c r="N971">
        <v>1</v>
      </c>
      <c r="O971">
        <v>0</v>
      </c>
      <c r="P971">
        <v>31</v>
      </c>
      <c r="Q971">
        <v>31</v>
      </c>
      <c r="R971">
        <v>0</v>
      </c>
      <c r="S971">
        <v>1</v>
      </c>
      <c r="T971">
        <v>0</v>
      </c>
      <c r="U971" t="s">
        <v>9</v>
      </c>
      <c r="V971" t="s">
        <v>358</v>
      </c>
      <c r="W971" t="s">
        <v>5</v>
      </c>
    </row>
    <row r="972" spans="1:23" x14ac:dyDescent="0.25">
      <c r="A972">
        <v>272</v>
      </c>
      <c r="B972" t="s">
        <v>581</v>
      </c>
      <c r="C972">
        <v>0</v>
      </c>
      <c r="D972" t="s">
        <v>80</v>
      </c>
      <c r="E972">
        <v>3001</v>
      </c>
      <c r="F972" t="s">
        <v>96</v>
      </c>
      <c r="G972">
        <v>336817</v>
      </c>
      <c r="H972" t="s">
        <v>170</v>
      </c>
      <c r="I972" t="s">
        <v>395</v>
      </c>
      <c r="J972">
        <v>0.8</v>
      </c>
      <c r="K972">
        <v>0.85699999999999998</v>
      </c>
      <c r="L972">
        <v>0.8</v>
      </c>
      <c r="M972">
        <v>0.85699999999999998</v>
      </c>
      <c r="N972">
        <v>0.8</v>
      </c>
      <c r="O972">
        <v>0</v>
      </c>
      <c r="P972">
        <v>31</v>
      </c>
      <c r="Q972">
        <v>31</v>
      </c>
      <c r="R972">
        <v>0</v>
      </c>
      <c r="S972">
        <v>1</v>
      </c>
      <c r="T972">
        <v>0</v>
      </c>
      <c r="U972" t="s">
        <v>9</v>
      </c>
      <c r="V972" t="s">
        <v>358</v>
      </c>
      <c r="W972" t="s">
        <v>5</v>
      </c>
    </row>
    <row r="973" spans="1:23" x14ac:dyDescent="0.25">
      <c r="A973">
        <v>272</v>
      </c>
      <c r="B973" t="s">
        <v>581</v>
      </c>
      <c r="C973">
        <v>0</v>
      </c>
      <c r="D973" t="s">
        <v>80</v>
      </c>
      <c r="E973">
        <v>3001</v>
      </c>
      <c r="F973" t="s">
        <v>96</v>
      </c>
      <c r="G973">
        <v>339972</v>
      </c>
      <c r="H973" t="s">
        <v>906</v>
      </c>
      <c r="I973" t="s">
        <v>907</v>
      </c>
      <c r="J973">
        <v>1</v>
      </c>
      <c r="K973">
        <v>1</v>
      </c>
      <c r="L973">
        <v>1</v>
      </c>
      <c r="M973">
        <v>1</v>
      </c>
      <c r="N973">
        <v>1</v>
      </c>
      <c r="O973">
        <v>0</v>
      </c>
      <c r="P973">
        <v>31</v>
      </c>
      <c r="Q973">
        <v>31</v>
      </c>
      <c r="R973">
        <v>0</v>
      </c>
      <c r="S973">
        <v>1</v>
      </c>
      <c r="T973">
        <v>0</v>
      </c>
      <c r="U973" t="s">
        <v>9</v>
      </c>
      <c r="V973" t="s">
        <v>358</v>
      </c>
      <c r="W973" t="s">
        <v>5</v>
      </c>
    </row>
    <row r="974" spans="1:23" x14ac:dyDescent="0.25">
      <c r="A974">
        <v>272</v>
      </c>
      <c r="B974" t="s">
        <v>581</v>
      </c>
      <c r="C974">
        <v>0</v>
      </c>
      <c r="D974" t="s">
        <v>80</v>
      </c>
      <c r="E974">
        <v>3002</v>
      </c>
      <c r="F974" t="s">
        <v>162</v>
      </c>
      <c r="G974">
        <v>31875</v>
      </c>
      <c r="H974" t="s">
        <v>908</v>
      </c>
      <c r="I974" t="s">
        <v>217</v>
      </c>
      <c r="J974">
        <v>1</v>
      </c>
      <c r="K974">
        <v>1</v>
      </c>
      <c r="L974">
        <v>1</v>
      </c>
      <c r="M974">
        <v>1</v>
      </c>
      <c r="N974">
        <v>1</v>
      </c>
      <c r="O974">
        <v>0</v>
      </c>
      <c r="P974">
        <v>31</v>
      </c>
      <c r="Q974">
        <v>31</v>
      </c>
      <c r="R974">
        <v>0</v>
      </c>
      <c r="S974">
        <v>1</v>
      </c>
      <c r="T974">
        <v>0</v>
      </c>
      <c r="U974" t="s">
        <v>9</v>
      </c>
      <c r="V974" t="s">
        <v>358</v>
      </c>
      <c r="W974" t="s">
        <v>5</v>
      </c>
    </row>
    <row r="975" spans="1:23" x14ac:dyDescent="0.25">
      <c r="A975">
        <v>272</v>
      </c>
      <c r="B975" t="s">
        <v>581</v>
      </c>
      <c r="C975">
        <v>0</v>
      </c>
      <c r="D975" t="s">
        <v>80</v>
      </c>
      <c r="E975">
        <v>3002</v>
      </c>
      <c r="F975" t="s">
        <v>162</v>
      </c>
      <c r="G975">
        <v>32302</v>
      </c>
      <c r="H975" t="s">
        <v>909</v>
      </c>
      <c r="I975" t="s">
        <v>910</v>
      </c>
      <c r="J975">
        <v>1</v>
      </c>
      <c r="K975">
        <v>1</v>
      </c>
      <c r="L975">
        <v>1</v>
      </c>
      <c r="M975">
        <v>1</v>
      </c>
      <c r="N975">
        <v>1</v>
      </c>
      <c r="O975">
        <v>0</v>
      </c>
      <c r="P975">
        <v>31</v>
      </c>
      <c r="Q975">
        <v>31</v>
      </c>
      <c r="R975">
        <v>0</v>
      </c>
      <c r="S975">
        <v>1</v>
      </c>
      <c r="T975">
        <v>0</v>
      </c>
      <c r="U975" t="s">
        <v>9</v>
      </c>
      <c r="V975" t="s">
        <v>358</v>
      </c>
      <c r="W975" t="s">
        <v>5</v>
      </c>
    </row>
    <row r="976" spans="1:23" x14ac:dyDescent="0.25">
      <c r="A976">
        <v>272</v>
      </c>
      <c r="B976" t="s">
        <v>581</v>
      </c>
      <c r="C976">
        <v>0</v>
      </c>
      <c r="D976" t="s">
        <v>80</v>
      </c>
      <c r="E976">
        <v>3008</v>
      </c>
      <c r="F976" t="s">
        <v>649</v>
      </c>
      <c r="G976">
        <v>332270</v>
      </c>
      <c r="H976" t="s">
        <v>911</v>
      </c>
      <c r="I976" t="s">
        <v>112</v>
      </c>
      <c r="J976">
        <v>1</v>
      </c>
      <c r="K976">
        <v>1</v>
      </c>
      <c r="L976">
        <v>1</v>
      </c>
      <c r="M976">
        <v>1</v>
      </c>
      <c r="N976">
        <v>1</v>
      </c>
      <c r="O976">
        <v>0</v>
      </c>
      <c r="P976">
        <v>31</v>
      </c>
      <c r="Q976">
        <v>31</v>
      </c>
      <c r="R976">
        <v>0</v>
      </c>
      <c r="S976">
        <v>1</v>
      </c>
      <c r="T976">
        <v>0</v>
      </c>
      <c r="U976" t="s">
        <v>9</v>
      </c>
      <c r="V976" t="s">
        <v>358</v>
      </c>
      <c r="W976" t="s">
        <v>5</v>
      </c>
    </row>
    <row r="977" spans="1:23" x14ac:dyDescent="0.25">
      <c r="A977">
        <v>272</v>
      </c>
      <c r="B977" t="s">
        <v>581</v>
      </c>
      <c r="C977">
        <v>0</v>
      </c>
      <c r="D977" t="s">
        <v>80</v>
      </c>
      <c r="E977">
        <v>3008</v>
      </c>
      <c r="F977" t="s">
        <v>649</v>
      </c>
      <c r="G977">
        <v>332678</v>
      </c>
      <c r="H977" t="s">
        <v>912</v>
      </c>
      <c r="I977" t="s">
        <v>913</v>
      </c>
      <c r="J977">
        <v>1</v>
      </c>
      <c r="K977">
        <v>1</v>
      </c>
      <c r="L977">
        <v>1</v>
      </c>
      <c r="M977">
        <v>1</v>
      </c>
      <c r="N977">
        <v>0.71</v>
      </c>
      <c r="O977">
        <v>0.28999999999999998</v>
      </c>
      <c r="P977">
        <v>31</v>
      </c>
      <c r="Q977">
        <v>31</v>
      </c>
      <c r="R977">
        <v>9</v>
      </c>
      <c r="S977">
        <v>1</v>
      </c>
      <c r="T977">
        <v>0</v>
      </c>
      <c r="U977" t="s">
        <v>9</v>
      </c>
      <c r="V977" t="s">
        <v>358</v>
      </c>
      <c r="W977" t="s">
        <v>5</v>
      </c>
    </row>
    <row r="978" spans="1:23" x14ac:dyDescent="0.25">
      <c r="A978">
        <v>272</v>
      </c>
      <c r="B978" t="s">
        <v>581</v>
      </c>
      <c r="C978">
        <v>0</v>
      </c>
      <c r="D978" t="s">
        <v>80</v>
      </c>
      <c r="E978">
        <v>3008</v>
      </c>
      <c r="F978" t="s">
        <v>649</v>
      </c>
      <c r="G978">
        <v>335064</v>
      </c>
      <c r="H978" t="s">
        <v>914</v>
      </c>
      <c r="I978" t="s">
        <v>413</v>
      </c>
      <c r="J978">
        <v>0.8</v>
      </c>
      <c r="K978">
        <v>0.85699999999999998</v>
      </c>
      <c r="L978">
        <v>0.8</v>
      </c>
      <c r="M978">
        <v>0.85699999999999998</v>
      </c>
      <c r="N978">
        <v>0.8</v>
      </c>
      <c r="O978">
        <v>0</v>
      </c>
      <c r="P978">
        <v>31</v>
      </c>
      <c r="Q978">
        <v>31</v>
      </c>
      <c r="R978">
        <v>0</v>
      </c>
      <c r="S978">
        <v>1</v>
      </c>
      <c r="T978">
        <v>0</v>
      </c>
      <c r="U978" t="s">
        <v>9</v>
      </c>
      <c r="V978" t="s">
        <v>358</v>
      </c>
      <c r="W978" t="s">
        <v>5</v>
      </c>
    </row>
    <row r="979" spans="1:23" x14ac:dyDescent="0.25">
      <c r="A979">
        <v>272</v>
      </c>
      <c r="B979" t="s">
        <v>581</v>
      </c>
      <c r="C979">
        <v>0</v>
      </c>
      <c r="D979" t="s">
        <v>80</v>
      </c>
      <c r="E979">
        <v>3009</v>
      </c>
      <c r="F979" t="s">
        <v>879</v>
      </c>
      <c r="G979">
        <v>31230</v>
      </c>
      <c r="H979" t="s">
        <v>915</v>
      </c>
      <c r="I979" t="s">
        <v>916</v>
      </c>
      <c r="J979">
        <v>0.8</v>
      </c>
      <c r="K979">
        <v>0.85699999999999998</v>
      </c>
      <c r="L979">
        <v>0.8</v>
      </c>
      <c r="M979">
        <v>0.85699999999999998</v>
      </c>
      <c r="N979">
        <v>0.8</v>
      </c>
      <c r="O979">
        <v>0</v>
      </c>
      <c r="P979">
        <v>31</v>
      </c>
      <c r="Q979">
        <v>31</v>
      </c>
      <c r="R979">
        <v>0</v>
      </c>
      <c r="S979">
        <v>1</v>
      </c>
      <c r="T979">
        <v>0</v>
      </c>
      <c r="U979" t="s">
        <v>9</v>
      </c>
      <c r="V979" t="s">
        <v>358</v>
      </c>
      <c r="W979" t="s">
        <v>5</v>
      </c>
    </row>
    <row r="980" spans="1:23" x14ac:dyDescent="0.25">
      <c r="A980">
        <v>272</v>
      </c>
      <c r="B980" t="s">
        <v>581</v>
      </c>
      <c r="C980">
        <v>0</v>
      </c>
      <c r="D980" t="s">
        <v>80</v>
      </c>
      <c r="E980">
        <v>3256</v>
      </c>
      <c r="F980" t="s">
        <v>92</v>
      </c>
      <c r="G980">
        <v>28098</v>
      </c>
      <c r="H980" t="s">
        <v>422</v>
      </c>
      <c r="I980" t="s">
        <v>274</v>
      </c>
      <c r="J980">
        <v>1</v>
      </c>
      <c r="K980">
        <v>1</v>
      </c>
      <c r="L980">
        <v>1</v>
      </c>
      <c r="M980">
        <v>1</v>
      </c>
      <c r="N980">
        <v>1</v>
      </c>
      <c r="O980">
        <v>0</v>
      </c>
      <c r="P980">
        <v>31</v>
      </c>
      <c r="Q980">
        <v>31</v>
      </c>
      <c r="R980">
        <v>0</v>
      </c>
      <c r="S980">
        <v>1</v>
      </c>
      <c r="T980">
        <v>0</v>
      </c>
      <c r="U980" t="s">
        <v>9</v>
      </c>
      <c r="V980" t="s">
        <v>358</v>
      </c>
      <c r="W980" t="s">
        <v>5</v>
      </c>
    </row>
    <row r="981" spans="1:23" x14ac:dyDescent="0.25">
      <c r="A981">
        <v>272</v>
      </c>
      <c r="B981" t="s">
        <v>581</v>
      </c>
      <c r="C981">
        <v>0</v>
      </c>
      <c r="D981" t="s">
        <v>80</v>
      </c>
      <c r="E981">
        <v>3256</v>
      </c>
      <c r="F981" t="s">
        <v>92</v>
      </c>
      <c r="G981">
        <v>29115</v>
      </c>
      <c r="H981" t="s">
        <v>830</v>
      </c>
      <c r="I981" t="s">
        <v>211</v>
      </c>
      <c r="J981">
        <v>1</v>
      </c>
      <c r="K981">
        <v>1</v>
      </c>
      <c r="L981">
        <v>1</v>
      </c>
      <c r="M981">
        <v>1</v>
      </c>
      <c r="N981">
        <v>1</v>
      </c>
      <c r="O981">
        <v>0</v>
      </c>
      <c r="P981">
        <v>31</v>
      </c>
      <c r="Q981">
        <v>31</v>
      </c>
      <c r="R981">
        <v>0</v>
      </c>
      <c r="S981">
        <v>1</v>
      </c>
      <c r="T981">
        <v>0</v>
      </c>
      <c r="U981" t="s">
        <v>9</v>
      </c>
      <c r="V981" t="s">
        <v>358</v>
      </c>
      <c r="W981" t="s">
        <v>5</v>
      </c>
    </row>
    <row r="982" spans="1:23" x14ac:dyDescent="0.25">
      <c r="A982">
        <v>272</v>
      </c>
      <c r="B982" t="s">
        <v>581</v>
      </c>
      <c r="C982">
        <v>0</v>
      </c>
      <c r="D982" t="s">
        <v>80</v>
      </c>
      <c r="E982">
        <v>3256</v>
      </c>
      <c r="F982" t="s">
        <v>92</v>
      </c>
      <c r="G982">
        <v>332088</v>
      </c>
      <c r="H982" t="s">
        <v>917</v>
      </c>
      <c r="I982" t="s">
        <v>211</v>
      </c>
      <c r="J982">
        <v>1</v>
      </c>
      <c r="K982">
        <v>1</v>
      </c>
      <c r="L982">
        <v>1</v>
      </c>
      <c r="M982">
        <v>1</v>
      </c>
      <c r="N982">
        <v>1</v>
      </c>
      <c r="O982">
        <v>0</v>
      </c>
      <c r="P982">
        <v>31</v>
      </c>
      <c r="Q982">
        <v>31</v>
      </c>
      <c r="R982">
        <v>0</v>
      </c>
      <c r="S982">
        <v>1</v>
      </c>
      <c r="T982">
        <v>0</v>
      </c>
      <c r="U982" t="s">
        <v>9</v>
      </c>
      <c r="V982" t="s">
        <v>358</v>
      </c>
      <c r="W982" t="s">
        <v>5</v>
      </c>
    </row>
    <row r="983" spans="1:23" x14ac:dyDescent="0.25">
      <c r="A983">
        <v>272</v>
      </c>
      <c r="B983" t="s">
        <v>581</v>
      </c>
      <c r="C983">
        <v>0</v>
      </c>
      <c r="D983" t="s">
        <v>80</v>
      </c>
      <c r="E983">
        <v>3256</v>
      </c>
      <c r="F983" t="s">
        <v>92</v>
      </c>
      <c r="G983">
        <v>340472</v>
      </c>
      <c r="H983" t="s">
        <v>850</v>
      </c>
      <c r="I983" t="s">
        <v>888</v>
      </c>
      <c r="J983">
        <v>0.32300000000000001</v>
      </c>
      <c r="K983">
        <v>0.32300000000000001</v>
      </c>
      <c r="L983">
        <v>0.32300000000000001</v>
      </c>
      <c r="M983">
        <v>0.32300000000000001</v>
      </c>
      <c r="N983">
        <v>0.32300000000000001</v>
      </c>
      <c r="O983">
        <v>0</v>
      </c>
      <c r="P983">
        <v>10</v>
      </c>
      <c r="Q983">
        <v>10</v>
      </c>
      <c r="R983">
        <v>0</v>
      </c>
      <c r="S983">
        <v>1</v>
      </c>
      <c r="T983">
        <v>0</v>
      </c>
      <c r="U983" t="s">
        <v>9</v>
      </c>
      <c r="V983" t="s">
        <v>358</v>
      </c>
      <c r="W983" t="s">
        <v>5</v>
      </c>
    </row>
    <row r="984" spans="1:23" x14ac:dyDescent="0.25">
      <c r="A984">
        <v>272</v>
      </c>
      <c r="B984" t="s">
        <v>581</v>
      </c>
      <c r="C984">
        <v>9</v>
      </c>
      <c r="D984" t="s">
        <v>175</v>
      </c>
      <c r="E984">
        <v>3001</v>
      </c>
      <c r="F984" t="s">
        <v>96</v>
      </c>
      <c r="G984">
        <v>22182</v>
      </c>
      <c r="H984" t="s">
        <v>918</v>
      </c>
      <c r="I984" t="s">
        <v>919</v>
      </c>
      <c r="J984">
        <v>0.38700000000000001</v>
      </c>
      <c r="K984">
        <v>0.38700000000000001</v>
      </c>
      <c r="L984">
        <v>0.38700000000000001</v>
      </c>
      <c r="M984">
        <v>0.38700000000000001</v>
      </c>
      <c r="N984">
        <v>0.38700000000000001</v>
      </c>
      <c r="O984">
        <v>0</v>
      </c>
      <c r="P984">
        <v>12</v>
      </c>
      <c r="Q984">
        <v>12</v>
      </c>
      <c r="R984">
        <v>0</v>
      </c>
      <c r="S984">
        <v>1</v>
      </c>
      <c r="T984">
        <v>0</v>
      </c>
      <c r="U984" t="s">
        <v>9</v>
      </c>
      <c r="V984" t="s">
        <v>358</v>
      </c>
      <c r="W984" t="s">
        <v>5</v>
      </c>
    </row>
    <row r="985" spans="1:23" x14ac:dyDescent="0.25">
      <c r="A985">
        <v>273</v>
      </c>
      <c r="B985" t="s">
        <v>588</v>
      </c>
      <c r="C985">
        <v>0</v>
      </c>
      <c r="D985" t="s">
        <v>80</v>
      </c>
      <c r="E985">
        <v>1801</v>
      </c>
      <c r="F985" t="s">
        <v>123</v>
      </c>
      <c r="G985">
        <v>332463</v>
      </c>
      <c r="H985" t="s">
        <v>920</v>
      </c>
      <c r="I985" t="s">
        <v>476</v>
      </c>
      <c r="J985">
        <v>1</v>
      </c>
      <c r="K985">
        <v>1</v>
      </c>
      <c r="L985">
        <v>1</v>
      </c>
      <c r="M985">
        <v>1</v>
      </c>
      <c r="N985">
        <v>1</v>
      </c>
      <c r="O985">
        <v>0</v>
      </c>
      <c r="P985">
        <v>31</v>
      </c>
      <c r="Q985">
        <v>31</v>
      </c>
      <c r="R985">
        <v>0</v>
      </c>
      <c r="S985">
        <v>1</v>
      </c>
      <c r="T985">
        <v>0</v>
      </c>
      <c r="U985" t="s">
        <v>9</v>
      </c>
      <c r="V985" t="s">
        <v>358</v>
      </c>
      <c r="W985" t="s">
        <v>5</v>
      </c>
    </row>
    <row r="986" spans="1:23" x14ac:dyDescent="0.25">
      <c r="A986">
        <v>273</v>
      </c>
      <c r="B986" t="s">
        <v>588</v>
      </c>
      <c r="C986">
        <v>0</v>
      </c>
      <c r="D986" t="s">
        <v>80</v>
      </c>
      <c r="E986" t="s">
        <v>130</v>
      </c>
      <c r="F986" t="s">
        <v>131</v>
      </c>
      <c r="G986">
        <v>12906</v>
      </c>
      <c r="H986" t="s">
        <v>921</v>
      </c>
      <c r="I986" t="s">
        <v>922</v>
      </c>
      <c r="J986">
        <v>1</v>
      </c>
      <c r="K986">
        <v>1</v>
      </c>
      <c r="L986">
        <v>1</v>
      </c>
      <c r="M986">
        <v>1</v>
      </c>
      <c r="N986">
        <v>1</v>
      </c>
      <c r="O986">
        <v>0</v>
      </c>
      <c r="P986">
        <v>31</v>
      </c>
      <c r="Q986">
        <v>31</v>
      </c>
      <c r="R986">
        <v>0</v>
      </c>
      <c r="S986">
        <v>1</v>
      </c>
      <c r="T986">
        <v>0</v>
      </c>
      <c r="U986" t="s">
        <v>9</v>
      </c>
      <c r="V986" t="s">
        <v>358</v>
      </c>
      <c r="W986" t="s">
        <v>5</v>
      </c>
    </row>
    <row r="987" spans="1:23" x14ac:dyDescent="0.25">
      <c r="A987">
        <v>273</v>
      </c>
      <c r="B987" t="s">
        <v>588</v>
      </c>
      <c r="C987">
        <v>0</v>
      </c>
      <c r="D987" t="s">
        <v>80</v>
      </c>
      <c r="E987" t="s">
        <v>130</v>
      </c>
      <c r="F987" t="s">
        <v>131</v>
      </c>
      <c r="G987">
        <v>21882</v>
      </c>
      <c r="H987" t="s">
        <v>923</v>
      </c>
      <c r="I987" t="s">
        <v>635</v>
      </c>
      <c r="J987">
        <v>1</v>
      </c>
      <c r="K987">
        <v>1</v>
      </c>
      <c r="L987">
        <v>1</v>
      </c>
      <c r="M987">
        <v>1</v>
      </c>
      <c r="N987">
        <v>1</v>
      </c>
      <c r="O987">
        <v>0</v>
      </c>
      <c r="P987">
        <v>31</v>
      </c>
      <c r="Q987">
        <v>31</v>
      </c>
      <c r="R987">
        <v>0</v>
      </c>
      <c r="S987">
        <v>1</v>
      </c>
      <c r="T987">
        <v>0</v>
      </c>
      <c r="U987" t="s">
        <v>9</v>
      </c>
      <c r="V987" t="s">
        <v>358</v>
      </c>
      <c r="W987" t="s">
        <v>5</v>
      </c>
    </row>
    <row r="988" spans="1:23" x14ac:dyDescent="0.25">
      <c r="A988">
        <v>273</v>
      </c>
      <c r="B988" t="s">
        <v>588</v>
      </c>
      <c r="C988">
        <v>0</v>
      </c>
      <c r="D988" t="s">
        <v>80</v>
      </c>
      <c r="E988" t="s">
        <v>130</v>
      </c>
      <c r="F988" t="s">
        <v>131</v>
      </c>
      <c r="G988">
        <v>22502</v>
      </c>
      <c r="H988" t="s">
        <v>779</v>
      </c>
      <c r="I988" t="s">
        <v>807</v>
      </c>
      <c r="J988">
        <v>0.8</v>
      </c>
      <c r="K988">
        <v>0.85699999999999998</v>
      </c>
      <c r="L988">
        <v>0.8</v>
      </c>
      <c r="M988">
        <v>0.85699999999999998</v>
      </c>
      <c r="N988">
        <v>0.8</v>
      </c>
      <c r="O988">
        <v>0</v>
      </c>
      <c r="P988">
        <v>31</v>
      </c>
      <c r="Q988">
        <v>31</v>
      </c>
      <c r="R988">
        <v>0</v>
      </c>
      <c r="S988">
        <v>1</v>
      </c>
      <c r="T988">
        <v>0</v>
      </c>
      <c r="U988" t="s">
        <v>9</v>
      </c>
      <c r="V988" t="s">
        <v>358</v>
      </c>
      <c r="W988" t="s">
        <v>5</v>
      </c>
    </row>
    <row r="989" spans="1:23" x14ac:dyDescent="0.25">
      <c r="A989">
        <v>273</v>
      </c>
      <c r="B989" t="s">
        <v>588</v>
      </c>
      <c r="C989">
        <v>0</v>
      </c>
      <c r="D989" t="s">
        <v>80</v>
      </c>
      <c r="E989" t="s">
        <v>109</v>
      </c>
      <c r="F989" t="s">
        <v>110</v>
      </c>
      <c r="G989">
        <v>339054</v>
      </c>
      <c r="H989" t="s">
        <v>924</v>
      </c>
      <c r="I989" t="s">
        <v>925</v>
      </c>
      <c r="J989">
        <v>1</v>
      </c>
      <c r="K989">
        <v>1</v>
      </c>
      <c r="L989">
        <v>1</v>
      </c>
      <c r="M989">
        <v>1</v>
      </c>
      <c r="N989">
        <v>1</v>
      </c>
      <c r="O989">
        <v>0</v>
      </c>
      <c r="P989">
        <v>31</v>
      </c>
      <c r="Q989">
        <v>31</v>
      </c>
      <c r="R989">
        <v>0</v>
      </c>
      <c r="S989">
        <v>1</v>
      </c>
      <c r="T989">
        <v>0</v>
      </c>
      <c r="U989" t="s">
        <v>9</v>
      </c>
      <c r="V989" t="s">
        <v>358</v>
      </c>
      <c r="W989" t="s">
        <v>5</v>
      </c>
    </row>
    <row r="990" spans="1:23" x14ac:dyDescent="0.25">
      <c r="A990">
        <v>273</v>
      </c>
      <c r="B990" t="s">
        <v>588</v>
      </c>
      <c r="C990">
        <v>0</v>
      </c>
      <c r="D990" t="s">
        <v>80</v>
      </c>
      <c r="E990" t="s">
        <v>109</v>
      </c>
      <c r="F990" t="s">
        <v>110</v>
      </c>
      <c r="G990">
        <v>339280</v>
      </c>
      <c r="H990" t="s">
        <v>926</v>
      </c>
      <c r="I990" t="s">
        <v>927</v>
      </c>
      <c r="J990">
        <v>1</v>
      </c>
      <c r="K990">
        <v>1</v>
      </c>
      <c r="L990">
        <v>1</v>
      </c>
      <c r="M990">
        <v>1</v>
      </c>
      <c r="N990">
        <v>1</v>
      </c>
      <c r="O990">
        <v>0</v>
      </c>
      <c r="P990">
        <v>31</v>
      </c>
      <c r="Q990">
        <v>31</v>
      </c>
      <c r="R990">
        <v>0</v>
      </c>
      <c r="S990">
        <v>1</v>
      </c>
      <c r="T990">
        <v>0</v>
      </c>
      <c r="U990" t="s">
        <v>9</v>
      </c>
      <c r="V990" t="s">
        <v>358</v>
      </c>
      <c r="W990" t="s">
        <v>5</v>
      </c>
    </row>
    <row r="991" spans="1:23" x14ac:dyDescent="0.25">
      <c r="A991">
        <v>273</v>
      </c>
      <c r="B991" t="s">
        <v>588</v>
      </c>
      <c r="C991">
        <v>0</v>
      </c>
      <c r="D991" t="s">
        <v>80</v>
      </c>
      <c r="E991" t="s">
        <v>109</v>
      </c>
      <c r="F991" t="s">
        <v>110</v>
      </c>
      <c r="G991">
        <v>340687</v>
      </c>
      <c r="H991" t="s">
        <v>928</v>
      </c>
      <c r="I991" t="s">
        <v>929</v>
      </c>
      <c r="J991">
        <v>1</v>
      </c>
      <c r="K991">
        <v>1</v>
      </c>
      <c r="L991">
        <v>0.91900000000000004</v>
      </c>
      <c r="M991">
        <v>0.91900000000000004</v>
      </c>
      <c r="N991">
        <v>0.83899999999999997</v>
      </c>
      <c r="O991">
        <v>0.161</v>
      </c>
      <c r="P991">
        <v>31</v>
      </c>
      <c r="Q991">
        <v>28.5</v>
      </c>
      <c r="R991">
        <v>5</v>
      </c>
      <c r="S991">
        <v>1</v>
      </c>
      <c r="T991">
        <v>0</v>
      </c>
      <c r="U991" t="s">
        <v>9</v>
      </c>
      <c r="V991" t="s">
        <v>358</v>
      </c>
      <c r="W991" t="s">
        <v>5</v>
      </c>
    </row>
    <row r="992" spans="1:23" x14ac:dyDescent="0.25">
      <c r="A992">
        <v>273</v>
      </c>
      <c r="B992" t="s">
        <v>588</v>
      </c>
      <c r="C992">
        <v>0</v>
      </c>
      <c r="D992" t="s">
        <v>80</v>
      </c>
      <c r="E992" t="s">
        <v>109</v>
      </c>
      <c r="F992" t="s">
        <v>110</v>
      </c>
      <c r="G992">
        <v>341147</v>
      </c>
      <c r="H992" t="s">
        <v>930</v>
      </c>
      <c r="I992" t="s">
        <v>601</v>
      </c>
      <c r="J992">
        <v>1</v>
      </c>
      <c r="K992">
        <v>1</v>
      </c>
      <c r="L992">
        <v>1</v>
      </c>
      <c r="M992">
        <v>1</v>
      </c>
      <c r="N992">
        <v>0.22600000000000001</v>
      </c>
      <c r="O992">
        <v>0.77400000000000002</v>
      </c>
      <c r="P992">
        <v>31</v>
      </c>
      <c r="Q992">
        <v>31</v>
      </c>
      <c r="R992">
        <v>24</v>
      </c>
      <c r="S992">
        <v>1</v>
      </c>
      <c r="T992">
        <v>0</v>
      </c>
      <c r="U992" t="s">
        <v>9</v>
      </c>
      <c r="V992" t="s">
        <v>358</v>
      </c>
      <c r="W992" t="s">
        <v>5</v>
      </c>
    </row>
    <row r="993" spans="1:23" x14ac:dyDescent="0.25">
      <c r="A993">
        <v>273</v>
      </c>
      <c r="B993" t="s">
        <v>588</v>
      </c>
      <c r="C993">
        <v>0</v>
      </c>
      <c r="D993" t="s">
        <v>80</v>
      </c>
      <c r="E993" t="s">
        <v>109</v>
      </c>
      <c r="F993" t="s">
        <v>110</v>
      </c>
      <c r="G993">
        <v>341497</v>
      </c>
      <c r="H993" t="s">
        <v>696</v>
      </c>
      <c r="I993" t="s">
        <v>227</v>
      </c>
      <c r="J993">
        <v>1</v>
      </c>
      <c r="K993">
        <v>1</v>
      </c>
      <c r="L993">
        <v>0.74199999999999999</v>
      </c>
      <c r="M993">
        <v>0.74199999999999999</v>
      </c>
      <c r="N993">
        <v>0</v>
      </c>
      <c r="O993">
        <v>1</v>
      </c>
      <c r="P993">
        <v>31</v>
      </c>
      <c r="Q993">
        <v>23</v>
      </c>
      <c r="R993">
        <v>31</v>
      </c>
      <c r="S993">
        <v>1</v>
      </c>
      <c r="T993">
        <v>0</v>
      </c>
      <c r="U993" t="s">
        <v>9</v>
      </c>
      <c r="V993" t="s">
        <v>358</v>
      </c>
      <c r="W993" t="s">
        <v>5</v>
      </c>
    </row>
    <row r="994" spans="1:23" x14ac:dyDescent="0.25">
      <c r="A994">
        <v>273</v>
      </c>
      <c r="B994" t="s">
        <v>588</v>
      </c>
      <c r="C994">
        <v>0</v>
      </c>
      <c r="D994" t="s">
        <v>80</v>
      </c>
      <c r="E994" t="s">
        <v>109</v>
      </c>
      <c r="F994" t="s">
        <v>110</v>
      </c>
      <c r="G994">
        <v>342219</v>
      </c>
      <c r="H994" t="s">
        <v>931</v>
      </c>
      <c r="I994" t="s">
        <v>227</v>
      </c>
      <c r="J994">
        <v>1</v>
      </c>
      <c r="K994">
        <v>1</v>
      </c>
      <c r="L994">
        <v>1</v>
      </c>
      <c r="M994">
        <v>1</v>
      </c>
      <c r="N994">
        <v>1</v>
      </c>
      <c r="O994">
        <v>0</v>
      </c>
      <c r="P994">
        <v>31</v>
      </c>
      <c r="Q994">
        <v>31</v>
      </c>
      <c r="R994">
        <v>0</v>
      </c>
      <c r="S994">
        <v>1</v>
      </c>
      <c r="T994">
        <v>0</v>
      </c>
      <c r="U994" t="s">
        <v>9</v>
      </c>
      <c r="V994" t="s">
        <v>358</v>
      </c>
      <c r="W994" t="s">
        <v>5</v>
      </c>
    </row>
    <row r="995" spans="1:23" x14ac:dyDescent="0.25">
      <c r="A995">
        <v>273</v>
      </c>
      <c r="B995" t="s">
        <v>588</v>
      </c>
      <c r="C995">
        <v>0</v>
      </c>
      <c r="D995" t="s">
        <v>80</v>
      </c>
      <c r="E995">
        <v>3001</v>
      </c>
      <c r="F995" t="s">
        <v>96</v>
      </c>
      <c r="G995">
        <v>338073</v>
      </c>
      <c r="H995" t="s">
        <v>932</v>
      </c>
      <c r="I995" t="s">
        <v>447</v>
      </c>
      <c r="J995">
        <v>1</v>
      </c>
      <c r="K995">
        <v>1</v>
      </c>
      <c r="L995">
        <v>1</v>
      </c>
      <c r="M995">
        <v>1</v>
      </c>
      <c r="N995">
        <v>1</v>
      </c>
      <c r="O995">
        <v>0</v>
      </c>
      <c r="P995">
        <v>31</v>
      </c>
      <c r="Q995">
        <v>31</v>
      </c>
      <c r="R995">
        <v>0</v>
      </c>
      <c r="S995">
        <v>1</v>
      </c>
      <c r="T995">
        <v>0</v>
      </c>
      <c r="U995" t="s">
        <v>9</v>
      </c>
      <c r="V995" t="s">
        <v>358</v>
      </c>
      <c r="W995" t="s">
        <v>5</v>
      </c>
    </row>
    <row r="996" spans="1:23" x14ac:dyDescent="0.25">
      <c r="A996">
        <v>273</v>
      </c>
      <c r="B996" t="s">
        <v>588</v>
      </c>
      <c r="C996">
        <v>0</v>
      </c>
      <c r="D996" t="s">
        <v>80</v>
      </c>
      <c r="E996">
        <v>3001</v>
      </c>
      <c r="F996" t="s">
        <v>96</v>
      </c>
      <c r="G996">
        <v>339134</v>
      </c>
      <c r="H996" t="s">
        <v>933</v>
      </c>
      <c r="I996" t="s">
        <v>274</v>
      </c>
      <c r="J996">
        <v>1</v>
      </c>
      <c r="K996">
        <v>1</v>
      </c>
      <c r="L996">
        <v>1</v>
      </c>
      <c r="M996">
        <v>1</v>
      </c>
      <c r="N996">
        <v>1</v>
      </c>
      <c r="O996">
        <v>0</v>
      </c>
      <c r="P996">
        <v>31</v>
      </c>
      <c r="Q996">
        <v>31</v>
      </c>
      <c r="R996">
        <v>0</v>
      </c>
      <c r="S996">
        <v>1</v>
      </c>
      <c r="T996">
        <v>0</v>
      </c>
      <c r="U996" t="s">
        <v>9</v>
      </c>
      <c r="V996" t="s">
        <v>358</v>
      </c>
      <c r="W996" t="s">
        <v>5</v>
      </c>
    </row>
    <row r="997" spans="1:23" x14ac:dyDescent="0.25">
      <c r="A997">
        <v>273</v>
      </c>
      <c r="B997" t="s">
        <v>588</v>
      </c>
      <c r="C997">
        <v>0</v>
      </c>
      <c r="D997" t="s">
        <v>80</v>
      </c>
      <c r="E997">
        <v>3002</v>
      </c>
      <c r="F997" t="s">
        <v>162</v>
      </c>
      <c r="G997">
        <v>29374</v>
      </c>
      <c r="H997" t="s">
        <v>422</v>
      </c>
      <c r="I997" t="s">
        <v>857</v>
      </c>
      <c r="J997">
        <v>1</v>
      </c>
      <c r="K997">
        <v>1</v>
      </c>
      <c r="L997">
        <v>1</v>
      </c>
      <c r="M997">
        <v>1</v>
      </c>
      <c r="N997">
        <v>1</v>
      </c>
      <c r="O997">
        <v>0</v>
      </c>
      <c r="P997">
        <v>31</v>
      </c>
      <c r="Q997">
        <v>31</v>
      </c>
      <c r="R997">
        <v>0</v>
      </c>
      <c r="S997">
        <v>1</v>
      </c>
      <c r="T997">
        <v>0</v>
      </c>
      <c r="U997" t="s">
        <v>9</v>
      </c>
      <c r="V997" t="s">
        <v>358</v>
      </c>
      <c r="W997" t="s">
        <v>5</v>
      </c>
    </row>
    <row r="998" spans="1:23" x14ac:dyDescent="0.25">
      <c r="A998">
        <v>273</v>
      </c>
      <c r="B998" t="s">
        <v>588</v>
      </c>
      <c r="C998">
        <v>0</v>
      </c>
      <c r="D998" t="s">
        <v>80</v>
      </c>
      <c r="E998">
        <v>3002</v>
      </c>
      <c r="F998" t="s">
        <v>162</v>
      </c>
      <c r="G998">
        <v>30839</v>
      </c>
      <c r="H998" t="s">
        <v>934</v>
      </c>
      <c r="I998" t="s">
        <v>405</v>
      </c>
      <c r="J998">
        <v>1</v>
      </c>
      <c r="K998">
        <v>1</v>
      </c>
      <c r="L998">
        <v>1</v>
      </c>
      <c r="M998">
        <v>1</v>
      </c>
      <c r="N998">
        <v>1</v>
      </c>
      <c r="O998">
        <v>0</v>
      </c>
      <c r="P998">
        <v>31</v>
      </c>
      <c r="Q998">
        <v>31</v>
      </c>
      <c r="R998">
        <v>0</v>
      </c>
      <c r="S998">
        <v>1</v>
      </c>
      <c r="T998">
        <v>0</v>
      </c>
      <c r="U998" t="s">
        <v>9</v>
      </c>
      <c r="V998" t="s">
        <v>358</v>
      </c>
      <c r="W998" t="s">
        <v>5</v>
      </c>
    </row>
    <row r="999" spans="1:23" x14ac:dyDescent="0.25">
      <c r="A999">
        <v>273</v>
      </c>
      <c r="B999" t="s">
        <v>588</v>
      </c>
      <c r="C999">
        <v>0</v>
      </c>
      <c r="D999" t="s">
        <v>80</v>
      </c>
      <c r="E999">
        <v>3008</v>
      </c>
      <c r="F999" t="s">
        <v>649</v>
      </c>
      <c r="G999">
        <v>335483</v>
      </c>
      <c r="H999" t="s">
        <v>935</v>
      </c>
      <c r="I999" t="s">
        <v>936</v>
      </c>
      <c r="J999">
        <v>0.8</v>
      </c>
      <c r="K999">
        <v>0.85699999999999998</v>
      </c>
      <c r="L999">
        <v>0.8</v>
      </c>
      <c r="M999">
        <v>0.85699999999999998</v>
      </c>
      <c r="N999">
        <v>0.8</v>
      </c>
      <c r="O999">
        <v>0</v>
      </c>
      <c r="P999">
        <v>31</v>
      </c>
      <c r="Q999">
        <v>31</v>
      </c>
      <c r="R999">
        <v>0</v>
      </c>
      <c r="S999">
        <v>1</v>
      </c>
      <c r="T999">
        <v>0</v>
      </c>
      <c r="U999" t="s">
        <v>9</v>
      </c>
      <c r="V999" t="s">
        <v>358</v>
      </c>
      <c r="W999" t="s">
        <v>5</v>
      </c>
    </row>
    <row r="1000" spans="1:23" x14ac:dyDescent="0.25">
      <c r="A1000">
        <v>273</v>
      </c>
      <c r="B1000" t="s">
        <v>588</v>
      </c>
      <c r="C1000">
        <v>0</v>
      </c>
      <c r="D1000" t="s">
        <v>80</v>
      </c>
      <c r="E1000">
        <v>3009</v>
      </c>
      <c r="F1000" t="s">
        <v>879</v>
      </c>
      <c r="G1000">
        <v>332769</v>
      </c>
      <c r="H1000" t="s">
        <v>937</v>
      </c>
      <c r="I1000" t="s">
        <v>938</v>
      </c>
      <c r="J1000">
        <v>0.8</v>
      </c>
      <c r="K1000">
        <v>0.85699999999999998</v>
      </c>
      <c r="L1000">
        <v>0.8</v>
      </c>
      <c r="M1000">
        <v>0.85699999999999998</v>
      </c>
      <c r="N1000">
        <v>0.8</v>
      </c>
      <c r="O1000">
        <v>0</v>
      </c>
      <c r="P1000">
        <v>31</v>
      </c>
      <c r="Q1000">
        <v>31</v>
      </c>
      <c r="R1000">
        <v>0</v>
      </c>
      <c r="S1000">
        <v>1</v>
      </c>
      <c r="T1000">
        <v>0</v>
      </c>
      <c r="U1000" t="s">
        <v>9</v>
      </c>
      <c r="V1000" t="s">
        <v>358</v>
      </c>
      <c r="W1000" t="s">
        <v>5</v>
      </c>
    </row>
    <row r="1001" spans="1:23" x14ac:dyDescent="0.25">
      <c r="A1001">
        <v>273</v>
      </c>
      <c r="B1001" t="s">
        <v>588</v>
      </c>
      <c r="C1001">
        <v>0</v>
      </c>
      <c r="D1001" t="s">
        <v>80</v>
      </c>
      <c r="E1001">
        <v>3010</v>
      </c>
      <c r="F1001" t="s">
        <v>939</v>
      </c>
      <c r="G1001">
        <v>31092</v>
      </c>
      <c r="H1001" t="s">
        <v>854</v>
      </c>
      <c r="I1001" t="s">
        <v>940</v>
      </c>
      <c r="J1001">
        <v>1</v>
      </c>
      <c r="K1001">
        <v>1</v>
      </c>
      <c r="L1001">
        <v>1</v>
      </c>
      <c r="M1001">
        <v>1</v>
      </c>
      <c r="N1001">
        <v>1</v>
      </c>
      <c r="O1001">
        <v>0</v>
      </c>
      <c r="P1001">
        <v>31</v>
      </c>
      <c r="Q1001">
        <v>31</v>
      </c>
      <c r="R1001">
        <v>0</v>
      </c>
      <c r="S1001">
        <v>1</v>
      </c>
      <c r="T1001">
        <v>0</v>
      </c>
      <c r="U1001" t="s">
        <v>9</v>
      </c>
      <c r="V1001" t="s">
        <v>358</v>
      </c>
      <c r="W1001" t="s">
        <v>5</v>
      </c>
    </row>
    <row r="1002" spans="1:23" x14ac:dyDescent="0.25">
      <c r="A1002">
        <v>273</v>
      </c>
      <c r="B1002" t="s">
        <v>588</v>
      </c>
      <c r="C1002">
        <v>0</v>
      </c>
      <c r="D1002" t="s">
        <v>80</v>
      </c>
      <c r="E1002">
        <v>3256</v>
      </c>
      <c r="F1002" t="s">
        <v>92</v>
      </c>
      <c r="G1002">
        <v>22070</v>
      </c>
      <c r="H1002" t="s">
        <v>941</v>
      </c>
      <c r="I1002" t="s">
        <v>174</v>
      </c>
      <c r="J1002">
        <v>1</v>
      </c>
      <c r="K1002">
        <v>1</v>
      </c>
      <c r="L1002">
        <v>1</v>
      </c>
      <c r="M1002">
        <v>1</v>
      </c>
      <c r="N1002">
        <v>1</v>
      </c>
      <c r="O1002">
        <v>0</v>
      </c>
      <c r="P1002">
        <v>31</v>
      </c>
      <c r="Q1002">
        <v>31</v>
      </c>
      <c r="R1002">
        <v>0</v>
      </c>
      <c r="S1002">
        <v>1</v>
      </c>
      <c r="T1002">
        <v>0</v>
      </c>
      <c r="U1002" t="s">
        <v>9</v>
      </c>
      <c r="V1002" t="s">
        <v>358</v>
      </c>
      <c r="W1002" t="s">
        <v>5</v>
      </c>
    </row>
    <row r="1003" spans="1:23" x14ac:dyDescent="0.25">
      <c r="A1003">
        <v>273</v>
      </c>
      <c r="B1003" t="s">
        <v>588</v>
      </c>
      <c r="C1003">
        <v>0</v>
      </c>
      <c r="D1003" t="s">
        <v>80</v>
      </c>
      <c r="E1003">
        <v>3256</v>
      </c>
      <c r="F1003" t="s">
        <v>92</v>
      </c>
      <c r="G1003">
        <v>31332</v>
      </c>
      <c r="H1003" t="s">
        <v>942</v>
      </c>
      <c r="I1003" t="s">
        <v>943</v>
      </c>
      <c r="J1003">
        <v>0.5</v>
      </c>
      <c r="K1003">
        <v>1</v>
      </c>
      <c r="L1003">
        <v>0.5</v>
      </c>
      <c r="M1003">
        <v>1</v>
      </c>
      <c r="N1003">
        <v>0.5</v>
      </c>
      <c r="O1003">
        <v>0</v>
      </c>
      <c r="P1003">
        <v>31</v>
      </c>
      <c r="Q1003">
        <v>31</v>
      </c>
      <c r="R1003">
        <v>0</v>
      </c>
      <c r="S1003">
        <v>1</v>
      </c>
      <c r="T1003">
        <v>0</v>
      </c>
      <c r="U1003" t="s">
        <v>9</v>
      </c>
      <c r="V1003" t="s">
        <v>358</v>
      </c>
      <c r="W1003" t="s">
        <v>5</v>
      </c>
    </row>
    <row r="1004" spans="1:23" x14ac:dyDescent="0.25">
      <c r="A1004">
        <v>273</v>
      </c>
      <c r="B1004" t="s">
        <v>588</v>
      </c>
      <c r="C1004">
        <v>0</v>
      </c>
      <c r="D1004" t="s">
        <v>80</v>
      </c>
      <c r="E1004">
        <v>3256</v>
      </c>
      <c r="F1004" t="s">
        <v>92</v>
      </c>
      <c r="G1004">
        <v>31944</v>
      </c>
      <c r="H1004" t="s">
        <v>650</v>
      </c>
      <c r="I1004" t="s">
        <v>426</v>
      </c>
      <c r="J1004">
        <v>1</v>
      </c>
      <c r="K1004">
        <v>1</v>
      </c>
      <c r="L1004">
        <v>1</v>
      </c>
      <c r="M1004">
        <v>1</v>
      </c>
      <c r="N1004">
        <v>1</v>
      </c>
      <c r="O1004">
        <v>0</v>
      </c>
      <c r="P1004">
        <v>31</v>
      </c>
      <c r="Q1004">
        <v>31</v>
      </c>
      <c r="R1004">
        <v>0</v>
      </c>
      <c r="S1004">
        <v>1</v>
      </c>
      <c r="T1004">
        <v>0</v>
      </c>
      <c r="U1004" t="s">
        <v>9</v>
      </c>
      <c r="V1004" t="s">
        <v>358</v>
      </c>
      <c r="W1004" t="s">
        <v>5</v>
      </c>
    </row>
    <row r="1005" spans="1:23" x14ac:dyDescent="0.25">
      <c r="A1005">
        <v>273</v>
      </c>
      <c r="B1005" t="s">
        <v>588</v>
      </c>
      <c r="C1005">
        <v>0</v>
      </c>
      <c r="D1005" t="s">
        <v>80</v>
      </c>
      <c r="E1005">
        <v>3256</v>
      </c>
      <c r="F1005" t="s">
        <v>92</v>
      </c>
      <c r="G1005">
        <v>32030</v>
      </c>
      <c r="H1005" t="s">
        <v>944</v>
      </c>
      <c r="I1005" t="s">
        <v>945</v>
      </c>
      <c r="J1005">
        <v>1</v>
      </c>
      <c r="K1005">
        <v>1</v>
      </c>
      <c r="L1005">
        <v>1</v>
      </c>
      <c r="M1005">
        <v>1</v>
      </c>
      <c r="N1005">
        <v>1</v>
      </c>
      <c r="O1005">
        <v>0</v>
      </c>
      <c r="P1005">
        <v>31</v>
      </c>
      <c r="Q1005">
        <v>31</v>
      </c>
      <c r="R1005">
        <v>0</v>
      </c>
      <c r="S1005">
        <v>1</v>
      </c>
      <c r="T1005">
        <v>0</v>
      </c>
      <c r="U1005" t="s">
        <v>9</v>
      </c>
      <c r="V1005" t="s">
        <v>358</v>
      </c>
      <c r="W1005" t="s">
        <v>5</v>
      </c>
    </row>
    <row r="1006" spans="1:23" x14ac:dyDescent="0.25">
      <c r="A1006">
        <v>273</v>
      </c>
      <c r="B1006" t="s">
        <v>588</v>
      </c>
      <c r="C1006">
        <v>0</v>
      </c>
      <c r="D1006" t="s">
        <v>80</v>
      </c>
      <c r="E1006">
        <v>3257</v>
      </c>
      <c r="F1006" t="s">
        <v>247</v>
      </c>
      <c r="G1006">
        <v>20347</v>
      </c>
      <c r="H1006" t="s">
        <v>139</v>
      </c>
      <c r="I1006" t="s">
        <v>946</v>
      </c>
      <c r="J1006">
        <v>1</v>
      </c>
      <c r="K1006">
        <v>1</v>
      </c>
      <c r="L1006">
        <v>1</v>
      </c>
      <c r="M1006">
        <v>1</v>
      </c>
      <c r="N1006">
        <v>1</v>
      </c>
      <c r="O1006">
        <v>0</v>
      </c>
      <c r="P1006">
        <v>31</v>
      </c>
      <c r="Q1006">
        <v>31</v>
      </c>
      <c r="R1006">
        <v>0</v>
      </c>
      <c r="S1006">
        <v>1</v>
      </c>
      <c r="T1006">
        <v>0</v>
      </c>
      <c r="U1006" t="s">
        <v>9</v>
      </c>
      <c r="V1006" t="s">
        <v>358</v>
      </c>
      <c r="W1006" t="s">
        <v>5</v>
      </c>
    </row>
    <row r="1007" spans="1:23" x14ac:dyDescent="0.25">
      <c r="A1007">
        <v>273</v>
      </c>
      <c r="B1007" t="s">
        <v>588</v>
      </c>
      <c r="C1007">
        <v>12</v>
      </c>
      <c r="D1007" t="s">
        <v>88</v>
      </c>
      <c r="E1007">
        <v>3001</v>
      </c>
      <c r="F1007" t="s">
        <v>96</v>
      </c>
      <c r="G1007">
        <v>340676</v>
      </c>
      <c r="H1007" t="s">
        <v>947</v>
      </c>
      <c r="I1007" t="s">
        <v>413</v>
      </c>
      <c r="J1007">
        <v>1</v>
      </c>
      <c r="K1007">
        <v>1</v>
      </c>
      <c r="L1007">
        <v>1</v>
      </c>
      <c r="M1007">
        <v>1</v>
      </c>
      <c r="N1007">
        <v>0</v>
      </c>
      <c r="O1007">
        <v>1</v>
      </c>
      <c r="P1007">
        <v>31</v>
      </c>
      <c r="Q1007">
        <v>31</v>
      </c>
      <c r="R1007">
        <v>31</v>
      </c>
      <c r="S1007">
        <v>1</v>
      </c>
      <c r="T1007">
        <v>0</v>
      </c>
      <c r="U1007" t="s">
        <v>9</v>
      </c>
      <c r="V1007" t="s">
        <v>358</v>
      </c>
      <c r="W1007" t="s">
        <v>5</v>
      </c>
    </row>
    <row r="1008" spans="1:23" x14ac:dyDescent="0.25">
      <c r="A1008">
        <v>273</v>
      </c>
      <c r="B1008" t="s">
        <v>588</v>
      </c>
      <c r="C1008">
        <v>12</v>
      </c>
      <c r="D1008" t="s">
        <v>88</v>
      </c>
      <c r="E1008">
        <v>6012</v>
      </c>
      <c r="F1008" t="s">
        <v>101</v>
      </c>
      <c r="G1008">
        <v>342558</v>
      </c>
      <c r="H1008" t="s">
        <v>774</v>
      </c>
      <c r="I1008" t="s">
        <v>122</v>
      </c>
      <c r="J1008">
        <v>0.2</v>
      </c>
      <c r="K1008">
        <v>0.2</v>
      </c>
      <c r="L1008">
        <v>0.2</v>
      </c>
      <c r="M1008">
        <v>0.2</v>
      </c>
      <c r="N1008">
        <v>0.2</v>
      </c>
      <c r="O1008">
        <v>0</v>
      </c>
      <c r="P1008">
        <v>0</v>
      </c>
      <c r="Q1008">
        <v>0</v>
      </c>
      <c r="R1008">
        <v>0</v>
      </c>
      <c r="S1008">
        <v>0</v>
      </c>
      <c r="T1008">
        <v>0</v>
      </c>
      <c r="U1008" t="s">
        <v>9</v>
      </c>
      <c r="V1008" t="s">
        <v>358</v>
      </c>
      <c r="W1008" t="s">
        <v>5</v>
      </c>
    </row>
    <row r="1009" spans="1:23" x14ac:dyDescent="0.25">
      <c r="A1009">
        <v>274</v>
      </c>
      <c r="B1009" t="s">
        <v>599</v>
      </c>
      <c r="C1009">
        <v>0</v>
      </c>
      <c r="D1009" t="s">
        <v>80</v>
      </c>
      <c r="E1009">
        <v>1801</v>
      </c>
      <c r="F1009" t="s">
        <v>123</v>
      </c>
      <c r="G1009">
        <v>20813</v>
      </c>
      <c r="H1009" t="s">
        <v>948</v>
      </c>
      <c r="I1009" t="s">
        <v>949</v>
      </c>
      <c r="J1009">
        <v>1</v>
      </c>
      <c r="K1009">
        <v>1</v>
      </c>
      <c r="L1009">
        <v>1</v>
      </c>
      <c r="M1009">
        <v>1</v>
      </c>
      <c r="N1009">
        <v>1</v>
      </c>
      <c r="O1009">
        <v>0</v>
      </c>
      <c r="P1009">
        <v>31</v>
      </c>
      <c r="Q1009">
        <v>31</v>
      </c>
      <c r="R1009">
        <v>0</v>
      </c>
      <c r="S1009">
        <v>1</v>
      </c>
      <c r="T1009">
        <v>0</v>
      </c>
      <c r="U1009" t="s">
        <v>9</v>
      </c>
      <c r="V1009" t="s">
        <v>358</v>
      </c>
      <c r="W1009" t="s">
        <v>5</v>
      </c>
    </row>
    <row r="1010" spans="1:23" x14ac:dyDescent="0.25">
      <c r="A1010">
        <v>274</v>
      </c>
      <c r="B1010" t="s">
        <v>599</v>
      </c>
      <c r="C1010">
        <v>0</v>
      </c>
      <c r="D1010" t="s">
        <v>80</v>
      </c>
      <c r="E1010" t="s">
        <v>126</v>
      </c>
      <c r="F1010" t="s">
        <v>127</v>
      </c>
      <c r="G1010">
        <v>334491</v>
      </c>
      <c r="H1010" t="s">
        <v>950</v>
      </c>
      <c r="I1010" t="s">
        <v>951</v>
      </c>
      <c r="J1010">
        <v>0.8</v>
      </c>
      <c r="K1010">
        <v>0.85699999999999998</v>
      </c>
      <c r="L1010">
        <v>0.8</v>
      </c>
      <c r="M1010">
        <v>0.85699999999999998</v>
      </c>
      <c r="N1010">
        <v>0.8</v>
      </c>
      <c r="O1010">
        <v>0</v>
      </c>
      <c r="P1010">
        <v>31</v>
      </c>
      <c r="Q1010">
        <v>31</v>
      </c>
      <c r="R1010">
        <v>0</v>
      </c>
      <c r="S1010">
        <v>1</v>
      </c>
      <c r="T1010">
        <v>0</v>
      </c>
      <c r="U1010" t="s">
        <v>9</v>
      </c>
      <c r="V1010" t="s">
        <v>358</v>
      </c>
      <c r="W1010" t="s">
        <v>5</v>
      </c>
    </row>
    <row r="1011" spans="1:23" x14ac:dyDescent="0.25">
      <c r="A1011">
        <v>274</v>
      </c>
      <c r="B1011" t="s">
        <v>599</v>
      </c>
      <c r="C1011">
        <v>0</v>
      </c>
      <c r="D1011" t="s">
        <v>80</v>
      </c>
      <c r="E1011" t="s">
        <v>126</v>
      </c>
      <c r="F1011" t="s">
        <v>127</v>
      </c>
      <c r="G1011">
        <v>337911</v>
      </c>
      <c r="H1011" t="s">
        <v>952</v>
      </c>
      <c r="I1011" t="s">
        <v>240</v>
      </c>
      <c r="J1011">
        <v>1</v>
      </c>
      <c r="K1011">
        <v>1</v>
      </c>
      <c r="L1011">
        <v>1</v>
      </c>
      <c r="M1011">
        <v>1</v>
      </c>
      <c r="N1011">
        <v>0.96799999999999997</v>
      </c>
      <c r="O1011">
        <v>3.2000000000000001E-2</v>
      </c>
      <c r="P1011">
        <v>31</v>
      </c>
      <c r="Q1011">
        <v>31</v>
      </c>
      <c r="R1011">
        <v>1</v>
      </c>
      <c r="S1011">
        <v>1</v>
      </c>
      <c r="T1011">
        <v>0</v>
      </c>
      <c r="U1011" t="s">
        <v>9</v>
      </c>
      <c r="V1011" t="s">
        <v>358</v>
      </c>
      <c r="W1011" t="s">
        <v>5</v>
      </c>
    </row>
    <row r="1012" spans="1:23" x14ac:dyDescent="0.25">
      <c r="A1012">
        <v>274</v>
      </c>
      <c r="B1012" t="s">
        <v>599</v>
      </c>
      <c r="C1012">
        <v>0</v>
      </c>
      <c r="D1012" t="s">
        <v>80</v>
      </c>
      <c r="E1012" t="s">
        <v>130</v>
      </c>
      <c r="F1012" t="s">
        <v>131</v>
      </c>
      <c r="G1012">
        <v>14854</v>
      </c>
      <c r="H1012" t="s">
        <v>953</v>
      </c>
      <c r="I1012" t="s">
        <v>808</v>
      </c>
      <c r="J1012">
        <v>1</v>
      </c>
      <c r="K1012">
        <v>1</v>
      </c>
      <c r="L1012">
        <v>1</v>
      </c>
      <c r="M1012">
        <v>1</v>
      </c>
      <c r="N1012">
        <v>1</v>
      </c>
      <c r="O1012">
        <v>0</v>
      </c>
      <c r="P1012">
        <v>31</v>
      </c>
      <c r="Q1012">
        <v>31</v>
      </c>
      <c r="R1012">
        <v>0</v>
      </c>
      <c r="S1012">
        <v>1</v>
      </c>
      <c r="T1012">
        <v>0</v>
      </c>
      <c r="U1012" t="s">
        <v>9</v>
      </c>
      <c r="V1012" t="s">
        <v>358</v>
      </c>
      <c r="W1012" t="s">
        <v>5</v>
      </c>
    </row>
    <row r="1013" spans="1:23" x14ac:dyDescent="0.25">
      <c r="A1013">
        <v>274</v>
      </c>
      <c r="B1013" t="s">
        <v>599</v>
      </c>
      <c r="C1013">
        <v>0</v>
      </c>
      <c r="D1013" t="s">
        <v>80</v>
      </c>
      <c r="E1013" t="s">
        <v>130</v>
      </c>
      <c r="F1013" t="s">
        <v>131</v>
      </c>
      <c r="G1013">
        <v>17149</v>
      </c>
      <c r="H1013" t="s">
        <v>374</v>
      </c>
      <c r="I1013" t="s">
        <v>217</v>
      </c>
      <c r="J1013">
        <v>0.5</v>
      </c>
      <c r="K1013">
        <v>0.5</v>
      </c>
      <c r="L1013">
        <v>0.5</v>
      </c>
      <c r="M1013">
        <v>0.5</v>
      </c>
      <c r="N1013">
        <v>0</v>
      </c>
      <c r="O1013">
        <v>0.5</v>
      </c>
      <c r="P1013">
        <v>31</v>
      </c>
      <c r="Q1013">
        <v>31</v>
      </c>
      <c r="R1013">
        <v>31</v>
      </c>
      <c r="S1013">
        <v>1</v>
      </c>
      <c r="T1013">
        <v>0</v>
      </c>
      <c r="U1013" t="s">
        <v>9</v>
      </c>
      <c r="V1013" t="s">
        <v>358</v>
      </c>
      <c r="W1013" t="s">
        <v>5</v>
      </c>
    </row>
    <row r="1014" spans="1:23" x14ac:dyDescent="0.25">
      <c r="A1014">
        <v>274</v>
      </c>
      <c r="B1014" t="s">
        <v>599</v>
      </c>
      <c r="C1014">
        <v>0</v>
      </c>
      <c r="D1014" t="s">
        <v>80</v>
      </c>
      <c r="E1014" t="s">
        <v>109</v>
      </c>
      <c r="F1014" t="s">
        <v>110</v>
      </c>
      <c r="G1014">
        <v>339837</v>
      </c>
      <c r="H1014" t="s">
        <v>954</v>
      </c>
      <c r="I1014" t="s">
        <v>955</v>
      </c>
      <c r="J1014">
        <v>1</v>
      </c>
      <c r="K1014">
        <v>1</v>
      </c>
      <c r="L1014">
        <v>1</v>
      </c>
      <c r="M1014">
        <v>1</v>
      </c>
      <c r="N1014">
        <v>1</v>
      </c>
      <c r="O1014">
        <v>0</v>
      </c>
      <c r="P1014">
        <v>31</v>
      </c>
      <c r="Q1014">
        <v>31</v>
      </c>
      <c r="R1014">
        <v>0</v>
      </c>
      <c r="S1014">
        <v>1</v>
      </c>
      <c r="T1014">
        <v>0</v>
      </c>
      <c r="U1014" t="s">
        <v>9</v>
      </c>
      <c r="V1014" t="s">
        <v>358</v>
      </c>
      <c r="W1014" t="s">
        <v>5</v>
      </c>
    </row>
    <row r="1015" spans="1:23" x14ac:dyDescent="0.25">
      <c r="A1015">
        <v>274</v>
      </c>
      <c r="B1015" t="s">
        <v>599</v>
      </c>
      <c r="C1015">
        <v>0</v>
      </c>
      <c r="D1015" t="s">
        <v>80</v>
      </c>
      <c r="E1015" t="s">
        <v>109</v>
      </c>
      <c r="F1015" t="s">
        <v>110</v>
      </c>
      <c r="G1015">
        <v>339881</v>
      </c>
      <c r="H1015" t="s">
        <v>446</v>
      </c>
      <c r="I1015" t="s">
        <v>211</v>
      </c>
      <c r="J1015">
        <v>1</v>
      </c>
      <c r="K1015">
        <v>1</v>
      </c>
      <c r="L1015">
        <v>1</v>
      </c>
      <c r="M1015">
        <v>1</v>
      </c>
      <c r="N1015">
        <v>1</v>
      </c>
      <c r="O1015">
        <v>0</v>
      </c>
      <c r="P1015">
        <v>31</v>
      </c>
      <c r="Q1015">
        <v>31</v>
      </c>
      <c r="R1015">
        <v>0</v>
      </c>
      <c r="S1015">
        <v>1</v>
      </c>
      <c r="T1015">
        <v>0</v>
      </c>
      <c r="U1015" t="s">
        <v>9</v>
      </c>
      <c r="V1015" t="s">
        <v>358</v>
      </c>
      <c r="W1015" t="s">
        <v>5</v>
      </c>
    </row>
    <row r="1016" spans="1:23" x14ac:dyDescent="0.25">
      <c r="A1016">
        <v>274</v>
      </c>
      <c r="B1016" t="s">
        <v>599</v>
      </c>
      <c r="C1016">
        <v>0</v>
      </c>
      <c r="D1016" t="s">
        <v>80</v>
      </c>
      <c r="E1016" t="s">
        <v>109</v>
      </c>
      <c r="F1016" t="s">
        <v>110</v>
      </c>
      <c r="G1016">
        <v>340654</v>
      </c>
      <c r="H1016" t="s">
        <v>956</v>
      </c>
      <c r="I1016" t="s">
        <v>957</v>
      </c>
      <c r="J1016">
        <v>1</v>
      </c>
      <c r="K1016">
        <v>1</v>
      </c>
      <c r="L1016">
        <v>1</v>
      </c>
      <c r="M1016">
        <v>1</v>
      </c>
      <c r="N1016">
        <v>0</v>
      </c>
      <c r="O1016">
        <v>1</v>
      </c>
      <c r="P1016">
        <v>31</v>
      </c>
      <c r="Q1016">
        <v>31</v>
      </c>
      <c r="R1016">
        <v>31</v>
      </c>
      <c r="S1016">
        <v>1</v>
      </c>
      <c r="T1016">
        <v>0</v>
      </c>
      <c r="U1016" t="s">
        <v>9</v>
      </c>
      <c r="V1016" t="s">
        <v>358</v>
      </c>
      <c r="W1016" t="s">
        <v>5</v>
      </c>
    </row>
    <row r="1017" spans="1:23" x14ac:dyDescent="0.25">
      <c r="A1017">
        <v>274</v>
      </c>
      <c r="B1017" t="s">
        <v>599</v>
      </c>
      <c r="C1017">
        <v>0</v>
      </c>
      <c r="D1017" t="s">
        <v>80</v>
      </c>
      <c r="E1017" t="s">
        <v>109</v>
      </c>
      <c r="F1017" t="s">
        <v>110</v>
      </c>
      <c r="G1017">
        <v>343787</v>
      </c>
      <c r="H1017" t="s">
        <v>958</v>
      </c>
      <c r="I1017" t="s">
        <v>125</v>
      </c>
      <c r="J1017">
        <v>1</v>
      </c>
      <c r="K1017">
        <v>1</v>
      </c>
      <c r="L1017">
        <v>1</v>
      </c>
      <c r="M1017">
        <v>1</v>
      </c>
      <c r="N1017">
        <v>1</v>
      </c>
      <c r="O1017">
        <v>0</v>
      </c>
      <c r="P1017">
        <v>31</v>
      </c>
      <c r="Q1017">
        <v>31</v>
      </c>
      <c r="R1017">
        <v>0</v>
      </c>
      <c r="S1017">
        <v>1</v>
      </c>
      <c r="T1017">
        <v>0</v>
      </c>
      <c r="U1017" t="s">
        <v>9</v>
      </c>
      <c r="V1017" t="s">
        <v>358</v>
      </c>
      <c r="W1017" t="s">
        <v>5</v>
      </c>
    </row>
    <row r="1018" spans="1:23" x14ac:dyDescent="0.25">
      <c r="A1018">
        <v>274</v>
      </c>
      <c r="B1018" t="s">
        <v>599</v>
      </c>
      <c r="C1018">
        <v>0</v>
      </c>
      <c r="D1018" t="s">
        <v>80</v>
      </c>
      <c r="E1018" t="s">
        <v>109</v>
      </c>
      <c r="F1018" t="s">
        <v>110</v>
      </c>
      <c r="G1018">
        <v>343890</v>
      </c>
      <c r="H1018" t="s">
        <v>959</v>
      </c>
      <c r="I1018" t="s">
        <v>78</v>
      </c>
      <c r="J1018">
        <v>0.8</v>
      </c>
      <c r="K1018">
        <v>0.85699999999999998</v>
      </c>
      <c r="L1018">
        <v>0.8</v>
      </c>
      <c r="M1018">
        <v>0.85699999999999998</v>
      </c>
      <c r="N1018">
        <v>0.8</v>
      </c>
      <c r="O1018">
        <v>0</v>
      </c>
      <c r="P1018">
        <v>31</v>
      </c>
      <c r="Q1018">
        <v>31</v>
      </c>
      <c r="R1018">
        <v>0</v>
      </c>
      <c r="S1018">
        <v>1</v>
      </c>
      <c r="T1018">
        <v>0</v>
      </c>
      <c r="U1018" t="s">
        <v>9</v>
      </c>
      <c r="V1018" t="s">
        <v>358</v>
      </c>
      <c r="W1018" t="s">
        <v>5</v>
      </c>
    </row>
    <row r="1019" spans="1:23" x14ac:dyDescent="0.25">
      <c r="A1019">
        <v>274</v>
      </c>
      <c r="B1019" t="s">
        <v>599</v>
      </c>
      <c r="C1019">
        <v>0</v>
      </c>
      <c r="D1019" t="s">
        <v>80</v>
      </c>
      <c r="E1019" t="s">
        <v>793</v>
      </c>
      <c r="F1019" t="s">
        <v>794</v>
      </c>
      <c r="G1019">
        <v>23980</v>
      </c>
      <c r="H1019" t="s">
        <v>138</v>
      </c>
      <c r="I1019" t="s">
        <v>960</v>
      </c>
      <c r="J1019">
        <v>1</v>
      </c>
      <c r="K1019">
        <v>1</v>
      </c>
      <c r="L1019">
        <v>1</v>
      </c>
      <c r="M1019">
        <v>1</v>
      </c>
      <c r="N1019">
        <v>1</v>
      </c>
      <c r="O1019">
        <v>0</v>
      </c>
      <c r="P1019">
        <v>31</v>
      </c>
      <c r="Q1019">
        <v>31</v>
      </c>
      <c r="R1019">
        <v>0</v>
      </c>
      <c r="S1019">
        <v>1</v>
      </c>
      <c r="T1019">
        <v>0</v>
      </c>
      <c r="U1019" t="s">
        <v>9</v>
      </c>
      <c r="V1019" t="s">
        <v>358</v>
      </c>
      <c r="W1019" t="s">
        <v>5</v>
      </c>
    </row>
    <row r="1020" spans="1:23" x14ac:dyDescent="0.25">
      <c r="A1020">
        <v>274</v>
      </c>
      <c r="B1020" t="s">
        <v>599</v>
      </c>
      <c r="C1020">
        <v>0</v>
      </c>
      <c r="D1020" t="s">
        <v>80</v>
      </c>
      <c r="E1020">
        <v>3001</v>
      </c>
      <c r="F1020" t="s">
        <v>96</v>
      </c>
      <c r="G1020">
        <v>31886</v>
      </c>
      <c r="H1020" t="s">
        <v>961</v>
      </c>
      <c r="I1020" t="s">
        <v>962</v>
      </c>
      <c r="J1020">
        <v>0.7</v>
      </c>
      <c r="K1020">
        <v>0.7</v>
      </c>
      <c r="L1020">
        <v>0.7</v>
      </c>
      <c r="M1020">
        <v>0.7</v>
      </c>
      <c r="N1020">
        <v>0.7</v>
      </c>
      <c r="O1020">
        <v>0</v>
      </c>
      <c r="P1020">
        <v>31</v>
      </c>
      <c r="Q1020">
        <v>31</v>
      </c>
      <c r="R1020">
        <v>0</v>
      </c>
      <c r="S1020">
        <v>1</v>
      </c>
      <c r="T1020">
        <v>0</v>
      </c>
      <c r="U1020" t="s">
        <v>9</v>
      </c>
      <c r="V1020" t="s">
        <v>358</v>
      </c>
      <c r="W1020" t="s">
        <v>5</v>
      </c>
    </row>
    <row r="1021" spans="1:23" x14ac:dyDescent="0.25">
      <c r="A1021">
        <v>274</v>
      </c>
      <c r="B1021" t="s">
        <v>599</v>
      </c>
      <c r="C1021">
        <v>0</v>
      </c>
      <c r="D1021" t="s">
        <v>80</v>
      </c>
      <c r="E1021">
        <v>3001</v>
      </c>
      <c r="F1021" t="s">
        <v>96</v>
      </c>
      <c r="G1021">
        <v>332011</v>
      </c>
      <c r="H1021" t="s">
        <v>963</v>
      </c>
      <c r="I1021" t="s">
        <v>964</v>
      </c>
      <c r="J1021">
        <v>0.8</v>
      </c>
      <c r="K1021">
        <v>0.85699999999999998</v>
      </c>
      <c r="L1021">
        <v>0.8</v>
      </c>
      <c r="M1021">
        <v>0.85699999999999998</v>
      </c>
      <c r="N1021">
        <v>0.8</v>
      </c>
      <c r="O1021">
        <v>0</v>
      </c>
      <c r="P1021">
        <v>31</v>
      </c>
      <c r="Q1021">
        <v>31</v>
      </c>
      <c r="R1021">
        <v>0</v>
      </c>
      <c r="S1021">
        <v>1</v>
      </c>
      <c r="T1021">
        <v>0</v>
      </c>
      <c r="U1021" t="s">
        <v>9</v>
      </c>
      <c r="V1021" t="s">
        <v>358</v>
      </c>
      <c r="W1021" t="s">
        <v>5</v>
      </c>
    </row>
    <row r="1022" spans="1:23" x14ac:dyDescent="0.25">
      <c r="A1022">
        <v>274</v>
      </c>
      <c r="B1022" t="s">
        <v>599</v>
      </c>
      <c r="C1022">
        <v>0</v>
      </c>
      <c r="D1022" t="s">
        <v>80</v>
      </c>
      <c r="E1022">
        <v>3001</v>
      </c>
      <c r="F1022" t="s">
        <v>96</v>
      </c>
      <c r="G1022">
        <v>332871</v>
      </c>
      <c r="H1022" t="s">
        <v>965</v>
      </c>
      <c r="I1022" t="s">
        <v>810</v>
      </c>
      <c r="J1022">
        <v>1</v>
      </c>
      <c r="K1022">
        <v>1</v>
      </c>
      <c r="L1022">
        <v>1</v>
      </c>
      <c r="M1022">
        <v>1</v>
      </c>
      <c r="N1022">
        <v>1</v>
      </c>
      <c r="O1022">
        <v>0</v>
      </c>
      <c r="P1022">
        <v>31</v>
      </c>
      <c r="Q1022">
        <v>31</v>
      </c>
      <c r="R1022">
        <v>0</v>
      </c>
      <c r="S1022">
        <v>1</v>
      </c>
      <c r="T1022">
        <v>0</v>
      </c>
      <c r="U1022" t="s">
        <v>9</v>
      </c>
      <c r="V1022" t="s">
        <v>358</v>
      </c>
      <c r="W1022" t="s">
        <v>5</v>
      </c>
    </row>
    <row r="1023" spans="1:23" x14ac:dyDescent="0.25">
      <c r="A1023">
        <v>274</v>
      </c>
      <c r="B1023" t="s">
        <v>599</v>
      </c>
      <c r="C1023">
        <v>0</v>
      </c>
      <c r="D1023" t="s">
        <v>80</v>
      </c>
      <c r="E1023">
        <v>3001</v>
      </c>
      <c r="F1023" t="s">
        <v>96</v>
      </c>
      <c r="G1023">
        <v>333116</v>
      </c>
      <c r="H1023" t="s">
        <v>966</v>
      </c>
      <c r="I1023" t="s">
        <v>967</v>
      </c>
      <c r="J1023">
        <v>1</v>
      </c>
      <c r="K1023">
        <v>1</v>
      </c>
      <c r="L1023">
        <v>1</v>
      </c>
      <c r="M1023">
        <v>1</v>
      </c>
      <c r="N1023">
        <v>1</v>
      </c>
      <c r="O1023">
        <v>0</v>
      </c>
      <c r="P1023">
        <v>31</v>
      </c>
      <c r="Q1023">
        <v>31</v>
      </c>
      <c r="R1023">
        <v>0</v>
      </c>
      <c r="S1023">
        <v>1</v>
      </c>
      <c r="T1023">
        <v>0</v>
      </c>
      <c r="U1023" t="s">
        <v>9</v>
      </c>
      <c r="V1023" t="s">
        <v>358</v>
      </c>
      <c r="W1023" t="s">
        <v>5</v>
      </c>
    </row>
    <row r="1024" spans="1:23" x14ac:dyDescent="0.25">
      <c r="A1024">
        <v>274</v>
      </c>
      <c r="B1024" t="s">
        <v>599</v>
      </c>
      <c r="C1024">
        <v>0</v>
      </c>
      <c r="D1024" t="s">
        <v>80</v>
      </c>
      <c r="E1024">
        <v>3001</v>
      </c>
      <c r="F1024" t="s">
        <v>96</v>
      </c>
      <c r="G1024">
        <v>335042</v>
      </c>
      <c r="H1024" t="s">
        <v>968</v>
      </c>
      <c r="I1024" t="s">
        <v>652</v>
      </c>
      <c r="J1024">
        <v>1</v>
      </c>
      <c r="K1024">
        <v>1</v>
      </c>
      <c r="L1024">
        <v>1</v>
      </c>
      <c r="M1024">
        <v>1</v>
      </c>
      <c r="N1024">
        <v>1</v>
      </c>
      <c r="O1024">
        <v>0</v>
      </c>
      <c r="P1024">
        <v>31</v>
      </c>
      <c r="Q1024">
        <v>31</v>
      </c>
      <c r="R1024">
        <v>0</v>
      </c>
      <c r="S1024">
        <v>1</v>
      </c>
      <c r="T1024">
        <v>0</v>
      </c>
      <c r="U1024" t="s">
        <v>9</v>
      </c>
      <c r="V1024" t="s">
        <v>358</v>
      </c>
      <c r="W1024" t="s">
        <v>5</v>
      </c>
    </row>
    <row r="1025" spans="1:23" x14ac:dyDescent="0.25">
      <c r="A1025">
        <v>274</v>
      </c>
      <c r="B1025" t="s">
        <v>599</v>
      </c>
      <c r="C1025">
        <v>0</v>
      </c>
      <c r="D1025" t="s">
        <v>80</v>
      </c>
      <c r="E1025">
        <v>3001</v>
      </c>
      <c r="F1025" t="s">
        <v>96</v>
      </c>
      <c r="G1025">
        <v>336588</v>
      </c>
      <c r="H1025" t="s">
        <v>969</v>
      </c>
      <c r="I1025" t="s">
        <v>265</v>
      </c>
      <c r="J1025">
        <v>1</v>
      </c>
      <c r="K1025">
        <v>1</v>
      </c>
      <c r="L1025">
        <v>1</v>
      </c>
      <c r="M1025">
        <v>1</v>
      </c>
      <c r="N1025">
        <v>0.96799999999999997</v>
      </c>
      <c r="O1025">
        <v>3.2000000000000001E-2</v>
      </c>
      <c r="P1025">
        <v>31</v>
      </c>
      <c r="Q1025">
        <v>31</v>
      </c>
      <c r="R1025">
        <v>1</v>
      </c>
      <c r="S1025">
        <v>1</v>
      </c>
      <c r="T1025">
        <v>0</v>
      </c>
      <c r="U1025" t="s">
        <v>9</v>
      </c>
      <c r="V1025" t="s">
        <v>358</v>
      </c>
      <c r="W1025" t="s">
        <v>5</v>
      </c>
    </row>
    <row r="1026" spans="1:23" x14ac:dyDescent="0.25">
      <c r="A1026">
        <v>274</v>
      </c>
      <c r="B1026" t="s">
        <v>599</v>
      </c>
      <c r="C1026">
        <v>0</v>
      </c>
      <c r="D1026" t="s">
        <v>80</v>
      </c>
      <c r="E1026">
        <v>3002</v>
      </c>
      <c r="F1026" t="s">
        <v>162</v>
      </c>
      <c r="G1026">
        <v>30828</v>
      </c>
      <c r="H1026" t="s">
        <v>970</v>
      </c>
      <c r="I1026" t="s">
        <v>83</v>
      </c>
      <c r="J1026">
        <v>0.9</v>
      </c>
      <c r="K1026">
        <v>0.91400000000000003</v>
      </c>
      <c r="L1026">
        <v>0.9</v>
      </c>
      <c r="M1026">
        <v>0.91400000000000003</v>
      </c>
      <c r="N1026">
        <v>0.9</v>
      </c>
      <c r="O1026">
        <v>0</v>
      </c>
      <c r="P1026">
        <v>31</v>
      </c>
      <c r="Q1026">
        <v>31</v>
      </c>
      <c r="R1026">
        <v>0</v>
      </c>
      <c r="S1026">
        <v>1</v>
      </c>
      <c r="T1026">
        <v>0</v>
      </c>
      <c r="U1026" t="s">
        <v>9</v>
      </c>
      <c r="V1026" t="s">
        <v>358</v>
      </c>
      <c r="W1026" t="s">
        <v>5</v>
      </c>
    </row>
    <row r="1027" spans="1:23" x14ac:dyDescent="0.25">
      <c r="A1027">
        <v>274</v>
      </c>
      <c r="B1027" t="s">
        <v>599</v>
      </c>
      <c r="C1027">
        <v>0</v>
      </c>
      <c r="D1027" t="s">
        <v>80</v>
      </c>
      <c r="E1027">
        <v>3003</v>
      </c>
      <c r="F1027" t="s">
        <v>167</v>
      </c>
      <c r="G1027">
        <v>10445</v>
      </c>
      <c r="H1027" t="s">
        <v>971</v>
      </c>
      <c r="I1027" t="s">
        <v>972</v>
      </c>
      <c r="J1027">
        <v>1</v>
      </c>
      <c r="K1027">
        <v>1</v>
      </c>
      <c r="L1027">
        <v>1</v>
      </c>
      <c r="M1027">
        <v>1</v>
      </c>
      <c r="N1027">
        <v>0.74199999999999999</v>
      </c>
      <c r="O1027">
        <v>0.25800000000000001</v>
      </c>
      <c r="P1027">
        <v>31</v>
      </c>
      <c r="Q1027">
        <v>31</v>
      </c>
      <c r="R1027">
        <v>8</v>
      </c>
      <c r="S1027">
        <v>1</v>
      </c>
      <c r="T1027">
        <v>0</v>
      </c>
      <c r="U1027" t="s">
        <v>9</v>
      </c>
      <c r="V1027" t="s">
        <v>358</v>
      </c>
      <c r="W1027" t="s">
        <v>5</v>
      </c>
    </row>
    <row r="1028" spans="1:23" x14ac:dyDescent="0.25">
      <c r="A1028">
        <v>274</v>
      </c>
      <c r="B1028" t="s">
        <v>599</v>
      </c>
      <c r="C1028">
        <v>0</v>
      </c>
      <c r="D1028" t="s">
        <v>80</v>
      </c>
      <c r="E1028">
        <v>3008</v>
      </c>
      <c r="F1028" t="s">
        <v>649</v>
      </c>
      <c r="G1028">
        <v>330650</v>
      </c>
      <c r="H1028" t="s">
        <v>973</v>
      </c>
      <c r="I1028" t="s">
        <v>395</v>
      </c>
      <c r="J1028">
        <v>1</v>
      </c>
      <c r="K1028">
        <v>1</v>
      </c>
      <c r="L1028">
        <v>0.71</v>
      </c>
      <c r="M1028">
        <v>0.71</v>
      </c>
      <c r="N1028">
        <v>0.41899999999999998</v>
      </c>
      <c r="O1028">
        <v>0.58099999999999996</v>
      </c>
      <c r="P1028">
        <v>31</v>
      </c>
      <c r="Q1028">
        <v>22</v>
      </c>
      <c r="R1028">
        <v>18</v>
      </c>
      <c r="S1028">
        <v>1</v>
      </c>
      <c r="T1028">
        <v>0</v>
      </c>
      <c r="U1028" t="s">
        <v>9</v>
      </c>
      <c r="V1028" t="s">
        <v>358</v>
      </c>
      <c r="W1028" t="s">
        <v>5</v>
      </c>
    </row>
    <row r="1029" spans="1:23" x14ac:dyDescent="0.25">
      <c r="A1029">
        <v>274</v>
      </c>
      <c r="B1029" t="s">
        <v>599</v>
      </c>
      <c r="C1029">
        <v>0</v>
      </c>
      <c r="D1029" t="s">
        <v>80</v>
      </c>
      <c r="E1029">
        <v>3009</v>
      </c>
      <c r="F1029" t="s">
        <v>879</v>
      </c>
      <c r="G1029">
        <v>14796</v>
      </c>
      <c r="H1029" t="s">
        <v>974</v>
      </c>
      <c r="I1029" t="s">
        <v>975</v>
      </c>
      <c r="J1029">
        <v>1</v>
      </c>
      <c r="K1029">
        <v>1</v>
      </c>
      <c r="L1029">
        <v>1</v>
      </c>
      <c r="M1029">
        <v>1</v>
      </c>
      <c r="N1029">
        <v>1</v>
      </c>
      <c r="O1029">
        <v>0</v>
      </c>
      <c r="P1029">
        <v>31</v>
      </c>
      <c r="Q1029">
        <v>31</v>
      </c>
      <c r="R1029">
        <v>0</v>
      </c>
      <c r="S1029">
        <v>1</v>
      </c>
      <c r="T1029">
        <v>0</v>
      </c>
      <c r="U1029" t="s">
        <v>9</v>
      </c>
      <c r="V1029" t="s">
        <v>358</v>
      </c>
      <c r="W1029" t="s">
        <v>5</v>
      </c>
    </row>
    <row r="1030" spans="1:23" x14ac:dyDescent="0.25">
      <c r="A1030">
        <v>274</v>
      </c>
      <c r="B1030" t="s">
        <v>599</v>
      </c>
      <c r="C1030">
        <v>0</v>
      </c>
      <c r="D1030" t="s">
        <v>80</v>
      </c>
      <c r="E1030">
        <v>3256</v>
      </c>
      <c r="F1030" t="s">
        <v>92</v>
      </c>
      <c r="G1030">
        <v>32641</v>
      </c>
      <c r="H1030" t="s">
        <v>634</v>
      </c>
      <c r="I1030" t="s">
        <v>955</v>
      </c>
      <c r="J1030">
        <v>0.8</v>
      </c>
      <c r="K1030">
        <v>0.85699999999999998</v>
      </c>
      <c r="L1030">
        <v>0.8</v>
      </c>
      <c r="M1030">
        <v>0.85699999999999998</v>
      </c>
      <c r="N1030">
        <v>0.8</v>
      </c>
      <c r="O1030">
        <v>0</v>
      </c>
      <c r="P1030">
        <v>31</v>
      </c>
      <c r="Q1030">
        <v>31</v>
      </c>
      <c r="R1030">
        <v>0</v>
      </c>
      <c r="S1030">
        <v>1</v>
      </c>
      <c r="T1030">
        <v>0</v>
      </c>
      <c r="U1030" t="s">
        <v>9</v>
      </c>
      <c r="V1030" t="s">
        <v>358</v>
      </c>
      <c r="W1030" t="s">
        <v>5</v>
      </c>
    </row>
    <row r="1031" spans="1:23" x14ac:dyDescent="0.25">
      <c r="A1031">
        <v>274</v>
      </c>
      <c r="B1031" t="s">
        <v>599</v>
      </c>
      <c r="C1031">
        <v>0</v>
      </c>
      <c r="D1031" t="s">
        <v>80</v>
      </c>
      <c r="E1031">
        <v>3256</v>
      </c>
      <c r="F1031" t="s">
        <v>92</v>
      </c>
      <c r="G1031">
        <v>333455</v>
      </c>
      <c r="H1031" t="s">
        <v>976</v>
      </c>
      <c r="I1031" t="s">
        <v>977</v>
      </c>
      <c r="J1031">
        <v>1</v>
      </c>
      <c r="K1031">
        <v>1</v>
      </c>
      <c r="L1031">
        <v>1</v>
      </c>
      <c r="M1031">
        <v>1</v>
      </c>
      <c r="N1031">
        <v>1</v>
      </c>
      <c r="O1031">
        <v>0</v>
      </c>
      <c r="P1031">
        <v>31</v>
      </c>
      <c r="Q1031">
        <v>31</v>
      </c>
      <c r="R1031">
        <v>0</v>
      </c>
      <c r="S1031">
        <v>1</v>
      </c>
      <c r="T1031">
        <v>0</v>
      </c>
      <c r="U1031" t="s">
        <v>9</v>
      </c>
      <c r="V1031" t="s">
        <v>358</v>
      </c>
      <c r="W1031" t="s">
        <v>5</v>
      </c>
    </row>
    <row r="1032" spans="1:23" x14ac:dyDescent="0.25">
      <c r="A1032">
        <v>274</v>
      </c>
      <c r="B1032" t="s">
        <v>599</v>
      </c>
      <c r="C1032">
        <v>0</v>
      </c>
      <c r="D1032" t="s">
        <v>80</v>
      </c>
      <c r="E1032">
        <v>3257</v>
      </c>
      <c r="F1032" t="s">
        <v>247</v>
      </c>
      <c r="G1032">
        <v>22058</v>
      </c>
      <c r="H1032" t="s">
        <v>978</v>
      </c>
      <c r="I1032" t="s">
        <v>400</v>
      </c>
      <c r="J1032">
        <v>1</v>
      </c>
      <c r="K1032">
        <v>1</v>
      </c>
      <c r="L1032">
        <v>1</v>
      </c>
      <c r="M1032">
        <v>1</v>
      </c>
      <c r="N1032">
        <v>1</v>
      </c>
      <c r="O1032">
        <v>0</v>
      </c>
      <c r="P1032">
        <v>31</v>
      </c>
      <c r="Q1032">
        <v>31</v>
      </c>
      <c r="R1032">
        <v>0</v>
      </c>
      <c r="S1032">
        <v>1</v>
      </c>
      <c r="T1032">
        <v>0</v>
      </c>
      <c r="U1032" t="s">
        <v>9</v>
      </c>
      <c r="V1032" t="s">
        <v>358</v>
      </c>
      <c r="W1032" t="s">
        <v>5</v>
      </c>
    </row>
    <row r="1033" spans="1:23" x14ac:dyDescent="0.25">
      <c r="A1033">
        <v>274</v>
      </c>
      <c r="B1033" t="s">
        <v>599</v>
      </c>
      <c r="C1033">
        <v>12</v>
      </c>
      <c r="D1033" t="s">
        <v>88</v>
      </c>
      <c r="E1033">
        <v>6012</v>
      </c>
      <c r="F1033" t="s">
        <v>101</v>
      </c>
      <c r="G1033">
        <v>342558</v>
      </c>
      <c r="H1033" t="s">
        <v>774</v>
      </c>
      <c r="I1033" t="s">
        <v>122</v>
      </c>
      <c r="J1033">
        <v>0.2</v>
      </c>
      <c r="K1033">
        <v>0.2</v>
      </c>
      <c r="L1033">
        <v>0.2</v>
      </c>
      <c r="M1033">
        <v>0.2</v>
      </c>
      <c r="N1033">
        <v>0.2</v>
      </c>
      <c r="O1033">
        <v>0</v>
      </c>
      <c r="P1033">
        <v>0</v>
      </c>
      <c r="Q1033">
        <v>0</v>
      </c>
      <c r="R1033">
        <v>0</v>
      </c>
      <c r="S1033">
        <v>0</v>
      </c>
      <c r="T1033">
        <v>0</v>
      </c>
      <c r="U1033" t="s">
        <v>9</v>
      </c>
      <c r="V1033" t="s">
        <v>358</v>
      </c>
      <c r="W1033" t="s">
        <v>5</v>
      </c>
    </row>
    <row r="1034" spans="1:23" x14ac:dyDescent="0.25">
      <c r="A1034">
        <v>270</v>
      </c>
      <c r="B1034" t="s">
        <v>557</v>
      </c>
      <c r="C1034">
        <v>0</v>
      </c>
      <c r="D1034" t="s">
        <v>80</v>
      </c>
      <c r="E1034">
        <v>2617</v>
      </c>
      <c r="F1034" t="s">
        <v>264</v>
      </c>
      <c r="G1034">
        <v>331937</v>
      </c>
      <c r="H1034" t="s">
        <v>1415</v>
      </c>
      <c r="I1034" t="s">
        <v>643</v>
      </c>
      <c r="J1034">
        <v>0.4</v>
      </c>
      <c r="K1034">
        <v>0.42899999999999999</v>
      </c>
      <c r="L1034">
        <v>0.4</v>
      </c>
      <c r="M1034">
        <v>0.42899999999999999</v>
      </c>
      <c r="N1034">
        <v>0.4</v>
      </c>
      <c r="O1034">
        <v>0</v>
      </c>
      <c r="P1034">
        <v>0</v>
      </c>
      <c r="Q1034">
        <v>0</v>
      </c>
      <c r="R1034">
        <v>0</v>
      </c>
      <c r="S1034">
        <v>0</v>
      </c>
      <c r="T1034">
        <v>0</v>
      </c>
      <c r="U1034" t="s">
        <v>10</v>
      </c>
      <c r="V1034" t="s">
        <v>358</v>
      </c>
      <c r="W1034" t="s">
        <v>5</v>
      </c>
    </row>
    <row r="1035" spans="1:23" x14ac:dyDescent="0.25">
      <c r="A1035">
        <v>271</v>
      </c>
      <c r="B1035" t="s">
        <v>569</v>
      </c>
      <c r="C1035">
        <v>0</v>
      </c>
      <c r="D1035" t="s">
        <v>80</v>
      </c>
      <c r="E1035">
        <v>2617</v>
      </c>
      <c r="F1035" t="s">
        <v>264</v>
      </c>
      <c r="G1035">
        <v>340010</v>
      </c>
      <c r="H1035" t="s">
        <v>270</v>
      </c>
      <c r="I1035" t="s">
        <v>829</v>
      </c>
      <c r="J1035">
        <v>0.4</v>
      </c>
      <c r="K1035">
        <v>0.42899999999999999</v>
      </c>
      <c r="L1035">
        <v>0.4</v>
      </c>
      <c r="M1035">
        <v>0.42899999999999999</v>
      </c>
      <c r="N1035">
        <v>0.4</v>
      </c>
      <c r="O1035">
        <v>0</v>
      </c>
      <c r="P1035">
        <v>31</v>
      </c>
      <c r="Q1035">
        <v>31</v>
      </c>
      <c r="R1035">
        <v>0</v>
      </c>
      <c r="S1035">
        <v>1</v>
      </c>
      <c r="T1035">
        <v>0</v>
      </c>
      <c r="U1035" t="s">
        <v>10</v>
      </c>
      <c r="V1035" t="s">
        <v>358</v>
      </c>
      <c r="W1035" t="s">
        <v>5</v>
      </c>
    </row>
    <row r="1036" spans="1:23" x14ac:dyDescent="0.25">
      <c r="A1036">
        <v>271</v>
      </c>
      <c r="B1036" t="s">
        <v>569</v>
      </c>
      <c r="C1036">
        <v>0</v>
      </c>
      <c r="D1036" t="s">
        <v>80</v>
      </c>
      <c r="E1036">
        <v>2633</v>
      </c>
      <c r="F1036" t="s">
        <v>268</v>
      </c>
      <c r="G1036">
        <v>24891</v>
      </c>
      <c r="H1036" t="s">
        <v>269</v>
      </c>
      <c r="I1036" t="s">
        <v>160</v>
      </c>
      <c r="J1036">
        <v>0.9</v>
      </c>
      <c r="K1036">
        <v>0.9</v>
      </c>
      <c r="L1036">
        <v>0.9</v>
      </c>
      <c r="M1036">
        <v>0.9</v>
      </c>
      <c r="N1036">
        <v>0.9</v>
      </c>
      <c r="O1036">
        <v>0</v>
      </c>
      <c r="P1036">
        <v>31</v>
      </c>
      <c r="Q1036">
        <v>31</v>
      </c>
      <c r="R1036">
        <v>0</v>
      </c>
      <c r="S1036">
        <v>1</v>
      </c>
      <c r="T1036">
        <v>0</v>
      </c>
      <c r="U1036" t="s">
        <v>10</v>
      </c>
      <c r="V1036" t="s">
        <v>358</v>
      </c>
      <c r="W1036" t="s">
        <v>5</v>
      </c>
    </row>
    <row r="1037" spans="1:23" x14ac:dyDescent="0.25">
      <c r="A1037">
        <v>272</v>
      </c>
      <c r="B1037" t="s">
        <v>581</v>
      </c>
      <c r="C1037">
        <v>0</v>
      </c>
      <c r="D1037" t="s">
        <v>80</v>
      </c>
      <c r="E1037">
        <v>2614</v>
      </c>
      <c r="F1037" t="s">
        <v>272</v>
      </c>
      <c r="G1037">
        <v>333229</v>
      </c>
      <c r="H1037" t="s">
        <v>1416</v>
      </c>
      <c r="I1037" t="s">
        <v>1272</v>
      </c>
      <c r="J1037">
        <v>1</v>
      </c>
      <c r="K1037">
        <v>1</v>
      </c>
      <c r="L1037">
        <v>1</v>
      </c>
      <c r="M1037">
        <v>1</v>
      </c>
      <c r="N1037">
        <v>1</v>
      </c>
      <c r="O1037">
        <v>0</v>
      </c>
      <c r="P1037">
        <v>31</v>
      </c>
      <c r="Q1037">
        <v>31</v>
      </c>
      <c r="R1037">
        <v>0</v>
      </c>
      <c r="S1037">
        <v>1</v>
      </c>
      <c r="T1037">
        <v>0</v>
      </c>
      <c r="U1037" t="s">
        <v>10</v>
      </c>
      <c r="V1037" t="s">
        <v>358</v>
      </c>
      <c r="W1037" t="s">
        <v>5</v>
      </c>
    </row>
    <row r="1038" spans="1:23" x14ac:dyDescent="0.25">
      <c r="A1038">
        <v>272</v>
      </c>
      <c r="B1038" t="s">
        <v>581</v>
      </c>
      <c r="C1038">
        <v>0</v>
      </c>
      <c r="D1038" t="s">
        <v>80</v>
      </c>
      <c r="E1038">
        <v>2617</v>
      </c>
      <c r="F1038" t="s">
        <v>264</v>
      </c>
      <c r="G1038">
        <v>340010</v>
      </c>
      <c r="H1038" t="s">
        <v>270</v>
      </c>
      <c r="I1038" t="s">
        <v>829</v>
      </c>
      <c r="J1038">
        <v>0.4</v>
      </c>
      <c r="K1038">
        <v>0.42899999999999999</v>
      </c>
      <c r="L1038">
        <v>0.4</v>
      </c>
      <c r="M1038">
        <v>0.42899999999999999</v>
      </c>
      <c r="N1038">
        <v>0.4</v>
      </c>
      <c r="O1038">
        <v>0</v>
      </c>
      <c r="P1038">
        <v>0</v>
      </c>
      <c r="Q1038">
        <v>0</v>
      </c>
      <c r="R1038">
        <v>0</v>
      </c>
      <c r="S1038">
        <v>0</v>
      </c>
      <c r="T1038">
        <v>0</v>
      </c>
      <c r="U1038" t="s">
        <v>10</v>
      </c>
      <c r="V1038" t="s">
        <v>358</v>
      </c>
      <c r="W1038" t="s">
        <v>5</v>
      </c>
    </row>
    <row r="1039" spans="1:23" x14ac:dyDescent="0.25">
      <c r="A1039">
        <v>273</v>
      </c>
      <c r="B1039" t="s">
        <v>588</v>
      </c>
      <c r="C1039">
        <v>0</v>
      </c>
      <c r="D1039" t="s">
        <v>80</v>
      </c>
      <c r="E1039">
        <v>2617</v>
      </c>
      <c r="F1039" t="s">
        <v>264</v>
      </c>
      <c r="G1039">
        <v>337300</v>
      </c>
      <c r="H1039" t="s">
        <v>132</v>
      </c>
      <c r="I1039" t="s">
        <v>265</v>
      </c>
      <c r="J1039">
        <v>0.5</v>
      </c>
      <c r="K1039">
        <v>0.5</v>
      </c>
      <c r="L1039">
        <v>0.5</v>
      </c>
      <c r="M1039">
        <v>0.5</v>
      </c>
      <c r="N1039">
        <v>0.5</v>
      </c>
      <c r="O1039">
        <v>0</v>
      </c>
      <c r="P1039">
        <v>0</v>
      </c>
      <c r="Q1039">
        <v>0</v>
      </c>
      <c r="R1039">
        <v>0</v>
      </c>
      <c r="S1039">
        <v>0</v>
      </c>
      <c r="T1039">
        <v>0</v>
      </c>
      <c r="U1039" t="s">
        <v>10</v>
      </c>
      <c r="V1039" t="s">
        <v>358</v>
      </c>
      <c r="W1039" t="s">
        <v>5</v>
      </c>
    </row>
    <row r="1040" spans="1:23" x14ac:dyDescent="0.25">
      <c r="A1040">
        <v>274</v>
      </c>
      <c r="B1040" t="s">
        <v>599</v>
      </c>
      <c r="C1040">
        <v>0</v>
      </c>
      <c r="D1040" t="s">
        <v>80</v>
      </c>
      <c r="E1040">
        <v>2617</v>
      </c>
      <c r="F1040" t="s">
        <v>264</v>
      </c>
      <c r="G1040">
        <v>331937</v>
      </c>
      <c r="H1040" t="s">
        <v>1415</v>
      </c>
      <c r="I1040" t="s">
        <v>643</v>
      </c>
      <c r="J1040">
        <v>0.4</v>
      </c>
      <c r="K1040">
        <v>0.42899999999999999</v>
      </c>
      <c r="L1040">
        <v>0.4</v>
      </c>
      <c r="M1040">
        <v>0.42899999999999999</v>
      </c>
      <c r="N1040">
        <v>0.4</v>
      </c>
      <c r="O1040">
        <v>0</v>
      </c>
      <c r="P1040">
        <v>31</v>
      </c>
      <c r="Q1040">
        <v>31</v>
      </c>
      <c r="R1040">
        <v>0</v>
      </c>
      <c r="S1040">
        <v>1</v>
      </c>
      <c r="T1040">
        <v>0</v>
      </c>
      <c r="U1040" t="s">
        <v>10</v>
      </c>
      <c r="V1040" t="s">
        <v>358</v>
      </c>
      <c r="W1040" t="s">
        <v>5</v>
      </c>
    </row>
    <row r="1041" spans="1:23" x14ac:dyDescent="0.25">
      <c r="A1041">
        <v>274</v>
      </c>
      <c r="B1041" t="s">
        <v>599</v>
      </c>
      <c r="C1041">
        <v>0</v>
      </c>
      <c r="D1041" t="s">
        <v>80</v>
      </c>
      <c r="E1041">
        <v>4302</v>
      </c>
      <c r="F1041" t="s">
        <v>1604</v>
      </c>
      <c r="G1041">
        <v>333014</v>
      </c>
      <c r="H1041" t="s">
        <v>1613</v>
      </c>
      <c r="I1041" t="s">
        <v>405</v>
      </c>
      <c r="J1041">
        <v>0.90300000000000002</v>
      </c>
      <c r="K1041">
        <v>0.90300000000000002</v>
      </c>
      <c r="L1041">
        <v>0.90300000000000002</v>
      </c>
      <c r="M1041">
        <v>0.90300000000000002</v>
      </c>
      <c r="N1041">
        <v>0.90300000000000002</v>
      </c>
      <c r="O1041">
        <v>0</v>
      </c>
      <c r="P1041">
        <v>28</v>
      </c>
      <c r="Q1041">
        <v>28</v>
      </c>
      <c r="R1041">
        <v>0</v>
      </c>
      <c r="S1041">
        <v>1</v>
      </c>
      <c r="T1041">
        <v>0</v>
      </c>
      <c r="U1041" t="s">
        <v>14</v>
      </c>
      <c r="V1041" t="s">
        <v>358</v>
      </c>
      <c r="W1041" t="s">
        <v>5</v>
      </c>
    </row>
    <row r="1042" spans="1:23" x14ac:dyDescent="0.25">
      <c r="A1042">
        <v>1016</v>
      </c>
      <c r="B1042" t="s">
        <v>448</v>
      </c>
      <c r="C1042">
        <v>0</v>
      </c>
      <c r="D1042" t="s">
        <v>80</v>
      </c>
      <c r="E1042">
        <v>1315</v>
      </c>
      <c r="F1042" t="s">
        <v>449</v>
      </c>
      <c r="G1042">
        <v>12972</v>
      </c>
      <c r="H1042" t="s">
        <v>450</v>
      </c>
      <c r="I1042" t="s">
        <v>451</v>
      </c>
      <c r="J1042">
        <v>1</v>
      </c>
      <c r="K1042">
        <v>1</v>
      </c>
      <c r="L1042">
        <v>1</v>
      </c>
      <c r="M1042">
        <v>1</v>
      </c>
      <c r="N1042">
        <v>1</v>
      </c>
      <c r="O1042">
        <v>0</v>
      </c>
      <c r="P1042">
        <v>31</v>
      </c>
      <c r="Q1042">
        <v>31</v>
      </c>
      <c r="R1042">
        <v>0</v>
      </c>
      <c r="S1042">
        <v>1</v>
      </c>
      <c r="T1042">
        <v>0</v>
      </c>
      <c r="U1042" t="s">
        <v>8</v>
      </c>
      <c r="V1042" t="s">
        <v>320</v>
      </c>
      <c r="W1042" t="s">
        <v>5</v>
      </c>
    </row>
    <row r="1043" spans="1:23" x14ac:dyDescent="0.25">
      <c r="A1043">
        <v>1230</v>
      </c>
      <c r="B1043" t="s">
        <v>1616</v>
      </c>
      <c r="C1043">
        <v>0</v>
      </c>
      <c r="D1043" t="s">
        <v>80</v>
      </c>
      <c r="E1043">
        <v>4202</v>
      </c>
      <c r="F1043" t="s">
        <v>1617</v>
      </c>
      <c r="G1043">
        <v>19279</v>
      </c>
      <c r="H1043" t="s">
        <v>1618</v>
      </c>
      <c r="I1043" t="s">
        <v>1272</v>
      </c>
      <c r="J1043">
        <v>0.36</v>
      </c>
      <c r="K1043">
        <v>0.36</v>
      </c>
      <c r="L1043">
        <v>0.36</v>
      </c>
      <c r="M1043">
        <v>0.36</v>
      </c>
      <c r="N1043">
        <v>0.36</v>
      </c>
      <c r="O1043">
        <v>0</v>
      </c>
      <c r="P1043">
        <v>0</v>
      </c>
      <c r="Q1043">
        <v>0</v>
      </c>
      <c r="R1043">
        <v>0</v>
      </c>
      <c r="S1043">
        <v>0</v>
      </c>
      <c r="T1043">
        <v>0</v>
      </c>
      <c r="U1043" t="s">
        <v>14</v>
      </c>
      <c r="V1043" t="s">
        <v>320</v>
      </c>
      <c r="W1043" t="s">
        <v>5</v>
      </c>
    </row>
    <row r="1044" spans="1:23" x14ac:dyDescent="0.25">
      <c r="A1044">
        <v>1235</v>
      </c>
      <c r="B1044" t="s">
        <v>1619</v>
      </c>
      <c r="C1044">
        <v>0</v>
      </c>
      <c r="D1044" t="s">
        <v>80</v>
      </c>
      <c r="E1044">
        <v>4202</v>
      </c>
      <c r="F1044" t="s">
        <v>1617</v>
      </c>
      <c r="G1044">
        <v>19279</v>
      </c>
      <c r="H1044" t="s">
        <v>1618</v>
      </c>
      <c r="I1044" t="s">
        <v>1272</v>
      </c>
      <c r="J1044">
        <v>0.64</v>
      </c>
      <c r="K1044">
        <v>0.64</v>
      </c>
      <c r="L1044">
        <v>0.64</v>
      </c>
      <c r="M1044">
        <v>0.64</v>
      </c>
      <c r="N1044">
        <v>0.64</v>
      </c>
      <c r="O1044">
        <v>0</v>
      </c>
      <c r="P1044">
        <v>31</v>
      </c>
      <c r="Q1044">
        <v>31</v>
      </c>
      <c r="R1044">
        <v>0</v>
      </c>
      <c r="S1044">
        <v>1</v>
      </c>
      <c r="T1044">
        <v>0</v>
      </c>
      <c r="U1044" t="s">
        <v>14</v>
      </c>
      <c r="V1044" t="s">
        <v>320</v>
      </c>
      <c r="W1044" t="s">
        <v>5</v>
      </c>
    </row>
    <row r="1045" spans="1:23" x14ac:dyDescent="0.25">
      <c r="A1045">
        <v>1235</v>
      </c>
      <c r="B1045" t="s">
        <v>1619</v>
      </c>
      <c r="C1045">
        <v>0</v>
      </c>
      <c r="D1045" t="s">
        <v>80</v>
      </c>
      <c r="E1045">
        <v>4302</v>
      </c>
      <c r="F1045" t="s">
        <v>1604</v>
      </c>
      <c r="G1045">
        <v>28178</v>
      </c>
      <c r="H1045" t="s">
        <v>1620</v>
      </c>
      <c r="I1045" t="s">
        <v>696</v>
      </c>
      <c r="J1045">
        <v>0.3</v>
      </c>
      <c r="K1045">
        <v>0.3</v>
      </c>
      <c r="L1045">
        <v>0.3</v>
      </c>
      <c r="M1045">
        <v>0.3</v>
      </c>
      <c r="N1045">
        <v>0.3</v>
      </c>
      <c r="O1045">
        <v>0</v>
      </c>
      <c r="P1045">
        <v>0</v>
      </c>
      <c r="Q1045">
        <v>0</v>
      </c>
      <c r="R1045">
        <v>0</v>
      </c>
      <c r="S1045">
        <v>0</v>
      </c>
      <c r="T1045">
        <v>0</v>
      </c>
      <c r="U1045" t="s">
        <v>14</v>
      </c>
      <c r="V1045" t="s">
        <v>320</v>
      </c>
      <c r="W1045" t="s">
        <v>5</v>
      </c>
    </row>
    <row r="1046" spans="1:23" x14ac:dyDescent="0.25">
      <c r="A1046">
        <v>1240</v>
      </c>
      <c r="B1046" t="s">
        <v>314</v>
      </c>
      <c r="C1046">
        <v>0</v>
      </c>
      <c r="D1046" t="s">
        <v>80</v>
      </c>
      <c r="E1046">
        <v>4202</v>
      </c>
      <c r="F1046" t="s">
        <v>1617</v>
      </c>
      <c r="G1046">
        <v>25544</v>
      </c>
      <c r="H1046" t="s">
        <v>118</v>
      </c>
      <c r="I1046" t="s">
        <v>1612</v>
      </c>
      <c r="J1046">
        <v>1</v>
      </c>
      <c r="K1046">
        <v>1</v>
      </c>
      <c r="L1046">
        <v>1</v>
      </c>
      <c r="M1046">
        <v>1</v>
      </c>
      <c r="N1046">
        <v>1</v>
      </c>
      <c r="O1046">
        <v>0</v>
      </c>
      <c r="P1046">
        <v>31</v>
      </c>
      <c r="Q1046">
        <v>31</v>
      </c>
      <c r="R1046">
        <v>0</v>
      </c>
      <c r="S1046">
        <v>1</v>
      </c>
      <c r="T1046">
        <v>0</v>
      </c>
      <c r="U1046" t="s">
        <v>14</v>
      </c>
      <c r="V1046" t="s">
        <v>320</v>
      </c>
      <c r="W1046" t="s">
        <v>5</v>
      </c>
    </row>
    <row r="1047" spans="1:23" x14ac:dyDescent="0.25">
      <c r="A1047">
        <v>1240</v>
      </c>
      <c r="B1047" t="s">
        <v>314</v>
      </c>
      <c r="C1047">
        <v>0</v>
      </c>
      <c r="D1047" t="s">
        <v>80</v>
      </c>
      <c r="E1047">
        <v>4437</v>
      </c>
      <c r="F1047" t="s">
        <v>1590</v>
      </c>
      <c r="G1047">
        <v>334345</v>
      </c>
      <c r="H1047" t="s">
        <v>703</v>
      </c>
      <c r="I1047" t="s">
        <v>988</v>
      </c>
      <c r="J1047">
        <v>1</v>
      </c>
      <c r="K1047">
        <v>1</v>
      </c>
      <c r="L1047">
        <v>1</v>
      </c>
      <c r="M1047">
        <v>1</v>
      </c>
      <c r="N1047">
        <v>1</v>
      </c>
      <c r="O1047">
        <v>0</v>
      </c>
      <c r="P1047">
        <v>31</v>
      </c>
      <c r="Q1047">
        <v>31</v>
      </c>
      <c r="R1047">
        <v>0</v>
      </c>
      <c r="S1047">
        <v>1</v>
      </c>
      <c r="T1047">
        <v>0</v>
      </c>
      <c r="U1047" t="s">
        <v>14</v>
      </c>
      <c r="V1047" t="s">
        <v>320</v>
      </c>
      <c r="W1047" t="s">
        <v>5</v>
      </c>
    </row>
    <row r="1048" spans="1:23" x14ac:dyDescent="0.25">
      <c r="A1048">
        <v>2010</v>
      </c>
      <c r="B1048" t="s">
        <v>1589</v>
      </c>
      <c r="C1048">
        <v>0</v>
      </c>
      <c r="D1048" t="s">
        <v>80</v>
      </c>
      <c r="E1048">
        <v>4116</v>
      </c>
      <c r="F1048" t="s">
        <v>1623</v>
      </c>
      <c r="G1048">
        <v>19031</v>
      </c>
      <c r="H1048" t="s">
        <v>884</v>
      </c>
      <c r="I1048" t="s">
        <v>1624</v>
      </c>
      <c r="J1048">
        <v>1</v>
      </c>
      <c r="K1048">
        <v>1</v>
      </c>
      <c r="L1048">
        <v>1</v>
      </c>
      <c r="M1048">
        <v>1</v>
      </c>
      <c r="N1048">
        <v>1</v>
      </c>
      <c r="O1048">
        <v>0</v>
      </c>
      <c r="P1048">
        <v>31</v>
      </c>
      <c r="Q1048">
        <v>31</v>
      </c>
      <c r="R1048">
        <v>0</v>
      </c>
      <c r="S1048">
        <v>1</v>
      </c>
      <c r="T1048">
        <v>0</v>
      </c>
      <c r="U1048" t="s">
        <v>14</v>
      </c>
      <c r="V1048" t="s">
        <v>320</v>
      </c>
      <c r="W1048" t="s">
        <v>5</v>
      </c>
    </row>
    <row r="1049" spans="1:23" x14ac:dyDescent="0.25">
      <c r="A1049">
        <v>2010</v>
      </c>
      <c r="B1049" t="s">
        <v>1589</v>
      </c>
      <c r="C1049">
        <v>0</v>
      </c>
      <c r="D1049" t="s">
        <v>80</v>
      </c>
      <c r="E1049">
        <v>4202</v>
      </c>
      <c r="F1049" t="s">
        <v>1617</v>
      </c>
      <c r="G1049">
        <v>18924</v>
      </c>
      <c r="H1049" t="s">
        <v>1625</v>
      </c>
      <c r="I1049" t="s">
        <v>112</v>
      </c>
      <c r="J1049">
        <v>1</v>
      </c>
      <c r="K1049">
        <v>1</v>
      </c>
      <c r="L1049">
        <v>1</v>
      </c>
      <c r="M1049">
        <v>1</v>
      </c>
      <c r="N1049">
        <v>1</v>
      </c>
      <c r="O1049">
        <v>0</v>
      </c>
      <c r="P1049">
        <v>31</v>
      </c>
      <c r="Q1049">
        <v>31</v>
      </c>
      <c r="R1049">
        <v>0</v>
      </c>
      <c r="S1049">
        <v>1</v>
      </c>
      <c r="T1049">
        <v>0</v>
      </c>
      <c r="U1049" t="s">
        <v>14</v>
      </c>
      <c r="V1049" t="s">
        <v>320</v>
      </c>
      <c r="W1049" t="s">
        <v>5</v>
      </c>
    </row>
    <row r="1050" spans="1:23" x14ac:dyDescent="0.25">
      <c r="A1050">
        <v>2010</v>
      </c>
      <c r="B1050" t="s">
        <v>1589</v>
      </c>
      <c r="C1050">
        <v>0</v>
      </c>
      <c r="D1050" t="s">
        <v>80</v>
      </c>
      <c r="E1050">
        <v>4302</v>
      </c>
      <c r="F1050" t="s">
        <v>1604</v>
      </c>
      <c r="G1050">
        <v>24188</v>
      </c>
      <c r="H1050" t="s">
        <v>461</v>
      </c>
      <c r="I1050" t="s">
        <v>999</v>
      </c>
      <c r="J1050">
        <v>1</v>
      </c>
      <c r="K1050">
        <v>1</v>
      </c>
      <c r="L1050">
        <v>1</v>
      </c>
      <c r="M1050">
        <v>1</v>
      </c>
      <c r="N1050">
        <v>1</v>
      </c>
      <c r="O1050">
        <v>0</v>
      </c>
      <c r="P1050">
        <v>31</v>
      </c>
      <c r="Q1050">
        <v>31</v>
      </c>
      <c r="R1050">
        <v>0</v>
      </c>
      <c r="S1050">
        <v>1</v>
      </c>
      <c r="T1050">
        <v>0</v>
      </c>
      <c r="U1050" t="s">
        <v>14</v>
      </c>
      <c r="V1050" t="s">
        <v>320</v>
      </c>
      <c r="W1050" t="s">
        <v>5</v>
      </c>
    </row>
    <row r="1051" spans="1:23" x14ac:dyDescent="0.25">
      <c r="A1051">
        <v>2010</v>
      </c>
      <c r="B1051" t="s">
        <v>1589</v>
      </c>
      <c r="C1051">
        <v>0</v>
      </c>
      <c r="D1051" t="s">
        <v>80</v>
      </c>
      <c r="E1051">
        <v>4302</v>
      </c>
      <c r="F1051" t="s">
        <v>1604</v>
      </c>
      <c r="G1051">
        <v>24450</v>
      </c>
      <c r="H1051" t="s">
        <v>1626</v>
      </c>
      <c r="I1051" t="s">
        <v>1627</v>
      </c>
      <c r="J1051">
        <v>1</v>
      </c>
      <c r="K1051">
        <v>1</v>
      </c>
      <c r="L1051">
        <v>1</v>
      </c>
      <c r="M1051">
        <v>1</v>
      </c>
      <c r="N1051">
        <v>1</v>
      </c>
      <c r="O1051">
        <v>0</v>
      </c>
      <c r="P1051">
        <v>31</v>
      </c>
      <c r="Q1051">
        <v>31</v>
      </c>
      <c r="R1051">
        <v>0</v>
      </c>
      <c r="S1051">
        <v>1</v>
      </c>
      <c r="T1051">
        <v>0</v>
      </c>
      <c r="U1051" t="s">
        <v>14</v>
      </c>
      <c r="V1051" t="s">
        <v>320</v>
      </c>
      <c r="W1051" t="s">
        <v>5</v>
      </c>
    </row>
    <row r="1052" spans="1:23" x14ac:dyDescent="0.25">
      <c r="A1052">
        <v>2010</v>
      </c>
      <c r="B1052" t="s">
        <v>1589</v>
      </c>
      <c r="C1052">
        <v>0</v>
      </c>
      <c r="D1052" t="s">
        <v>80</v>
      </c>
      <c r="E1052">
        <v>4302</v>
      </c>
      <c r="F1052" t="s">
        <v>1604</v>
      </c>
      <c r="G1052">
        <v>28178</v>
      </c>
      <c r="H1052" t="s">
        <v>1620</v>
      </c>
      <c r="I1052" t="s">
        <v>696</v>
      </c>
      <c r="J1052">
        <v>0.7</v>
      </c>
      <c r="K1052">
        <v>0.7</v>
      </c>
      <c r="L1052">
        <v>0.7</v>
      </c>
      <c r="M1052">
        <v>0.7</v>
      </c>
      <c r="N1052">
        <v>0.7</v>
      </c>
      <c r="O1052">
        <v>0</v>
      </c>
      <c r="P1052">
        <v>31</v>
      </c>
      <c r="Q1052">
        <v>31</v>
      </c>
      <c r="R1052">
        <v>0</v>
      </c>
      <c r="S1052">
        <v>1</v>
      </c>
      <c r="T1052">
        <v>0</v>
      </c>
      <c r="U1052" t="s">
        <v>14</v>
      </c>
      <c r="V1052" t="s">
        <v>320</v>
      </c>
      <c r="W1052" t="s">
        <v>5</v>
      </c>
    </row>
    <row r="1053" spans="1:23" x14ac:dyDescent="0.25">
      <c r="A1053">
        <v>2010</v>
      </c>
      <c r="B1053" t="s">
        <v>1589</v>
      </c>
      <c r="C1053">
        <v>0</v>
      </c>
      <c r="D1053" t="s">
        <v>80</v>
      </c>
      <c r="E1053">
        <v>4302</v>
      </c>
      <c r="F1053" t="s">
        <v>1604</v>
      </c>
      <c r="G1053">
        <v>30282</v>
      </c>
      <c r="H1053" t="s">
        <v>1628</v>
      </c>
      <c r="I1053" t="s">
        <v>593</v>
      </c>
      <c r="J1053">
        <v>1</v>
      </c>
      <c r="K1053">
        <v>1</v>
      </c>
      <c r="L1053">
        <v>1</v>
      </c>
      <c r="M1053">
        <v>1</v>
      </c>
      <c r="N1053">
        <v>1</v>
      </c>
      <c r="O1053">
        <v>0</v>
      </c>
      <c r="P1053">
        <v>31</v>
      </c>
      <c r="Q1053">
        <v>31</v>
      </c>
      <c r="R1053">
        <v>0</v>
      </c>
      <c r="S1053">
        <v>1</v>
      </c>
      <c r="T1053">
        <v>0</v>
      </c>
      <c r="U1053" t="s">
        <v>14</v>
      </c>
      <c r="V1053" t="s">
        <v>320</v>
      </c>
      <c r="W1053" t="s">
        <v>5</v>
      </c>
    </row>
    <row r="1054" spans="1:23" x14ac:dyDescent="0.25">
      <c r="A1054">
        <v>2010</v>
      </c>
      <c r="B1054" t="s">
        <v>1589</v>
      </c>
      <c r="C1054">
        <v>0</v>
      </c>
      <c r="D1054" t="s">
        <v>80</v>
      </c>
      <c r="E1054">
        <v>4437</v>
      </c>
      <c r="F1054" t="s">
        <v>1590</v>
      </c>
      <c r="G1054">
        <v>338131</v>
      </c>
      <c r="H1054" t="s">
        <v>1629</v>
      </c>
      <c r="I1054" t="s">
        <v>171</v>
      </c>
      <c r="J1054">
        <v>1</v>
      </c>
      <c r="K1054">
        <v>1</v>
      </c>
      <c r="L1054">
        <v>1</v>
      </c>
      <c r="M1054">
        <v>1</v>
      </c>
      <c r="N1054">
        <v>1</v>
      </c>
      <c r="O1054">
        <v>0</v>
      </c>
      <c r="P1054">
        <v>31</v>
      </c>
      <c r="Q1054">
        <v>31</v>
      </c>
      <c r="R1054">
        <v>0</v>
      </c>
      <c r="S1054">
        <v>1</v>
      </c>
      <c r="T1054">
        <v>0</v>
      </c>
      <c r="U1054" t="s">
        <v>14</v>
      </c>
      <c r="V1054" t="s">
        <v>320</v>
      </c>
      <c r="W1054" t="s">
        <v>5</v>
      </c>
    </row>
    <row r="1055" spans="1:23" x14ac:dyDescent="0.25">
      <c r="A1055">
        <v>2010</v>
      </c>
      <c r="B1055" t="s">
        <v>1589</v>
      </c>
      <c r="C1055">
        <v>0</v>
      </c>
      <c r="D1055" t="s">
        <v>80</v>
      </c>
      <c r="E1055">
        <v>4437</v>
      </c>
      <c r="F1055" t="s">
        <v>1590</v>
      </c>
      <c r="G1055">
        <v>338812</v>
      </c>
      <c r="H1055" t="s">
        <v>1630</v>
      </c>
      <c r="I1055" t="s">
        <v>1631</v>
      </c>
      <c r="J1055">
        <v>0.8</v>
      </c>
      <c r="K1055">
        <v>0.85699999999999998</v>
      </c>
      <c r="L1055">
        <v>0.8</v>
      </c>
      <c r="M1055">
        <v>0.85699999999999998</v>
      </c>
      <c r="N1055">
        <v>0.8</v>
      </c>
      <c r="O1055">
        <v>0</v>
      </c>
      <c r="P1055">
        <v>31</v>
      </c>
      <c r="Q1055">
        <v>31</v>
      </c>
      <c r="R1055">
        <v>0</v>
      </c>
      <c r="S1055">
        <v>1</v>
      </c>
      <c r="T1055">
        <v>0</v>
      </c>
      <c r="U1055" t="s">
        <v>14</v>
      </c>
      <c r="V1055" t="s">
        <v>320</v>
      </c>
      <c r="W1055" t="s">
        <v>5</v>
      </c>
    </row>
    <row r="1056" spans="1:23" x14ac:dyDescent="0.25">
      <c r="A1056">
        <v>2010</v>
      </c>
      <c r="B1056" t="s">
        <v>1589</v>
      </c>
      <c r="C1056">
        <v>0</v>
      </c>
      <c r="D1056" t="s">
        <v>80</v>
      </c>
      <c r="E1056">
        <v>4437</v>
      </c>
      <c r="F1056" t="s">
        <v>1590</v>
      </c>
      <c r="G1056">
        <v>347740</v>
      </c>
      <c r="H1056" t="s">
        <v>1632</v>
      </c>
      <c r="I1056" t="s">
        <v>112</v>
      </c>
      <c r="J1056">
        <v>1</v>
      </c>
      <c r="K1056">
        <v>1</v>
      </c>
      <c r="L1056">
        <v>1</v>
      </c>
      <c r="M1056">
        <v>1</v>
      </c>
      <c r="N1056">
        <v>1</v>
      </c>
      <c r="O1056">
        <v>0</v>
      </c>
      <c r="P1056">
        <v>31</v>
      </c>
      <c r="Q1056">
        <v>31</v>
      </c>
      <c r="R1056">
        <v>0</v>
      </c>
      <c r="S1056">
        <v>1</v>
      </c>
      <c r="T1056">
        <v>0</v>
      </c>
      <c r="U1056" t="s">
        <v>14</v>
      </c>
      <c r="V1056" t="s">
        <v>320</v>
      </c>
      <c r="W1056" t="s">
        <v>5</v>
      </c>
    </row>
    <row r="1057" spans="1:23" x14ac:dyDescent="0.25">
      <c r="A1057">
        <v>2010</v>
      </c>
      <c r="B1057" t="s">
        <v>1589</v>
      </c>
      <c r="C1057">
        <v>0</v>
      </c>
      <c r="D1057" t="s">
        <v>80</v>
      </c>
      <c r="E1057">
        <v>5866</v>
      </c>
      <c r="F1057" t="s">
        <v>1633</v>
      </c>
      <c r="G1057">
        <v>32980</v>
      </c>
      <c r="H1057" t="s">
        <v>1010</v>
      </c>
      <c r="I1057" t="s">
        <v>160</v>
      </c>
      <c r="J1057">
        <v>0.5</v>
      </c>
      <c r="K1057">
        <v>0.5</v>
      </c>
      <c r="L1057">
        <v>0.5</v>
      </c>
      <c r="M1057">
        <v>0.5</v>
      </c>
      <c r="N1057">
        <v>0.5</v>
      </c>
      <c r="O1057">
        <v>0</v>
      </c>
      <c r="P1057">
        <v>0</v>
      </c>
      <c r="Q1057">
        <v>0</v>
      </c>
      <c r="R1057">
        <v>0</v>
      </c>
      <c r="S1057">
        <v>0</v>
      </c>
      <c r="T1057">
        <v>0</v>
      </c>
      <c r="U1057" t="s">
        <v>14</v>
      </c>
      <c r="V1057" t="s">
        <v>320</v>
      </c>
      <c r="W1057" t="s">
        <v>5</v>
      </c>
    </row>
    <row r="1058" spans="1:23" x14ac:dyDescent="0.25">
      <c r="A1058">
        <v>2010</v>
      </c>
      <c r="B1058" t="s">
        <v>1589</v>
      </c>
      <c r="C1058">
        <v>12</v>
      </c>
      <c r="D1058" t="s">
        <v>88</v>
      </c>
      <c r="E1058">
        <v>4437</v>
      </c>
      <c r="F1058" t="s">
        <v>1590</v>
      </c>
      <c r="G1058">
        <v>346027</v>
      </c>
      <c r="H1058" t="s">
        <v>1634</v>
      </c>
      <c r="I1058" t="s">
        <v>1635</v>
      </c>
      <c r="J1058">
        <v>1</v>
      </c>
      <c r="K1058">
        <v>1</v>
      </c>
      <c r="L1058">
        <v>1</v>
      </c>
      <c r="M1058">
        <v>1</v>
      </c>
      <c r="N1058">
        <v>0.96799999999999997</v>
      </c>
      <c r="O1058">
        <v>3.2000000000000001E-2</v>
      </c>
      <c r="P1058">
        <v>31</v>
      </c>
      <c r="Q1058">
        <v>31</v>
      </c>
      <c r="R1058">
        <v>1</v>
      </c>
      <c r="S1058">
        <v>1</v>
      </c>
      <c r="T1058">
        <v>0</v>
      </c>
      <c r="U1058" t="s">
        <v>14</v>
      </c>
      <c r="V1058" t="s">
        <v>320</v>
      </c>
      <c r="W1058" t="s">
        <v>5</v>
      </c>
    </row>
    <row r="1059" spans="1:23" x14ac:dyDescent="0.25">
      <c r="A1059">
        <v>2020</v>
      </c>
      <c r="B1059" t="s">
        <v>1593</v>
      </c>
      <c r="C1059">
        <v>0</v>
      </c>
      <c r="D1059" t="s">
        <v>80</v>
      </c>
      <c r="E1059">
        <v>4222</v>
      </c>
      <c r="F1059" t="s">
        <v>1636</v>
      </c>
      <c r="G1059">
        <v>15813</v>
      </c>
      <c r="H1059" t="s">
        <v>1637</v>
      </c>
      <c r="I1059" t="s">
        <v>807</v>
      </c>
      <c r="J1059">
        <v>1</v>
      </c>
      <c r="K1059">
        <v>1</v>
      </c>
      <c r="L1059">
        <v>1</v>
      </c>
      <c r="M1059">
        <v>1</v>
      </c>
      <c r="N1059">
        <v>1</v>
      </c>
      <c r="O1059">
        <v>0</v>
      </c>
      <c r="P1059">
        <v>31</v>
      </c>
      <c r="Q1059">
        <v>31</v>
      </c>
      <c r="R1059">
        <v>0</v>
      </c>
      <c r="S1059">
        <v>1</v>
      </c>
      <c r="T1059">
        <v>0</v>
      </c>
      <c r="U1059" t="s">
        <v>14</v>
      </c>
      <c r="V1059" t="s">
        <v>320</v>
      </c>
      <c r="W1059" t="s">
        <v>5</v>
      </c>
    </row>
    <row r="1060" spans="1:23" x14ac:dyDescent="0.25">
      <c r="A1060">
        <v>2020</v>
      </c>
      <c r="B1060" t="s">
        <v>1593</v>
      </c>
      <c r="C1060">
        <v>0</v>
      </c>
      <c r="D1060" t="s">
        <v>80</v>
      </c>
      <c r="E1060">
        <v>4302</v>
      </c>
      <c r="F1060" t="s">
        <v>1604</v>
      </c>
      <c r="G1060">
        <v>333502</v>
      </c>
      <c r="H1060" t="s">
        <v>1010</v>
      </c>
      <c r="I1060" t="s">
        <v>773</v>
      </c>
      <c r="J1060">
        <v>1</v>
      </c>
      <c r="K1060">
        <v>1</v>
      </c>
      <c r="L1060">
        <v>1</v>
      </c>
      <c r="M1060">
        <v>1</v>
      </c>
      <c r="N1060">
        <v>1</v>
      </c>
      <c r="O1060">
        <v>0</v>
      </c>
      <c r="P1060">
        <v>31</v>
      </c>
      <c r="Q1060">
        <v>31</v>
      </c>
      <c r="R1060">
        <v>0</v>
      </c>
      <c r="S1060">
        <v>1</v>
      </c>
      <c r="T1060">
        <v>0</v>
      </c>
      <c r="U1060" t="s">
        <v>14</v>
      </c>
      <c r="V1060" t="s">
        <v>320</v>
      </c>
      <c r="W1060" t="s">
        <v>5</v>
      </c>
    </row>
    <row r="1061" spans="1:23" x14ac:dyDescent="0.25">
      <c r="A1061">
        <v>2020</v>
      </c>
      <c r="B1061" t="s">
        <v>1593</v>
      </c>
      <c r="C1061">
        <v>0</v>
      </c>
      <c r="D1061" t="s">
        <v>80</v>
      </c>
      <c r="E1061">
        <v>4437</v>
      </c>
      <c r="F1061" t="s">
        <v>1590</v>
      </c>
      <c r="G1061">
        <v>342751</v>
      </c>
      <c r="H1061" t="s">
        <v>1638</v>
      </c>
      <c r="I1061" t="s">
        <v>1639</v>
      </c>
      <c r="J1061">
        <v>1</v>
      </c>
      <c r="K1061">
        <v>1</v>
      </c>
      <c r="L1061">
        <v>1</v>
      </c>
      <c r="M1061">
        <v>1</v>
      </c>
      <c r="N1061">
        <v>0</v>
      </c>
      <c r="O1061">
        <v>1</v>
      </c>
      <c r="P1061">
        <v>31</v>
      </c>
      <c r="Q1061">
        <v>31</v>
      </c>
      <c r="R1061">
        <v>31</v>
      </c>
      <c r="S1061">
        <v>1</v>
      </c>
      <c r="T1061">
        <v>0</v>
      </c>
      <c r="U1061" t="s">
        <v>14</v>
      </c>
      <c r="V1061" t="s">
        <v>320</v>
      </c>
      <c r="W1061" t="s">
        <v>5</v>
      </c>
    </row>
    <row r="1062" spans="1:23" x14ac:dyDescent="0.25">
      <c r="A1062">
        <v>2020</v>
      </c>
      <c r="B1062" t="s">
        <v>1593</v>
      </c>
      <c r="C1062">
        <v>0</v>
      </c>
      <c r="D1062" t="s">
        <v>80</v>
      </c>
      <c r="E1062">
        <v>5866</v>
      </c>
      <c r="F1062" t="s">
        <v>1633</v>
      </c>
      <c r="G1062">
        <v>20405</v>
      </c>
      <c r="H1062" t="s">
        <v>1451</v>
      </c>
      <c r="I1062" t="s">
        <v>115</v>
      </c>
      <c r="J1062">
        <v>0.8</v>
      </c>
      <c r="K1062">
        <v>0.8</v>
      </c>
      <c r="L1062">
        <v>0.8</v>
      </c>
      <c r="M1062">
        <v>0.8</v>
      </c>
      <c r="N1062">
        <v>0.8</v>
      </c>
      <c r="O1062">
        <v>0</v>
      </c>
      <c r="P1062">
        <v>31</v>
      </c>
      <c r="Q1062">
        <v>31</v>
      </c>
      <c r="R1062">
        <v>0</v>
      </c>
      <c r="S1062">
        <v>1</v>
      </c>
      <c r="T1062">
        <v>0</v>
      </c>
      <c r="U1062" t="s">
        <v>14</v>
      </c>
      <c r="V1062" t="s">
        <v>320</v>
      </c>
      <c r="W1062" t="s">
        <v>5</v>
      </c>
    </row>
    <row r="1063" spans="1:23" x14ac:dyDescent="0.25">
      <c r="A1063">
        <v>2030</v>
      </c>
      <c r="B1063" t="s">
        <v>325</v>
      </c>
      <c r="C1063">
        <v>0</v>
      </c>
      <c r="D1063" t="s">
        <v>80</v>
      </c>
      <c r="E1063">
        <v>4202</v>
      </c>
      <c r="F1063" t="s">
        <v>1617</v>
      </c>
      <c r="G1063">
        <v>12258</v>
      </c>
      <c r="H1063" t="s">
        <v>1640</v>
      </c>
      <c r="I1063" t="s">
        <v>1641</v>
      </c>
      <c r="J1063">
        <v>1</v>
      </c>
      <c r="K1063">
        <v>1</v>
      </c>
      <c r="L1063">
        <v>1</v>
      </c>
      <c r="M1063">
        <v>1</v>
      </c>
      <c r="N1063">
        <v>1</v>
      </c>
      <c r="O1063">
        <v>0</v>
      </c>
      <c r="P1063">
        <v>31</v>
      </c>
      <c r="Q1063">
        <v>31</v>
      </c>
      <c r="R1063">
        <v>0</v>
      </c>
      <c r="S1063">
        <v>1</v>
      </c>
      <c r="T1063">
        <v>0</v>
      </c>
      <c r="U1063" t="s">
        <v>14</v>
      </c>
      <c r="V1063" t="s">
        <v>320</v>
      </c>
      <c r="W1063" t="s">
        <v>5</v>
      </c>
    </row>
    <row r="1064" spans="1:23" x14ac:dyDescent="0.25">
      <c r="A1064">
        <v>2030</v>
      </c>
      <c r="B1064" t="s">
        <v>325</v>
      </c>
      <c r="C1064">
        <v>0</v>
      </c>
      <c r="D1064" t="s">
        <v>80</v>
      </c>
      <c r="E1064">
        <v>4202</v>
      </c>
      <c r="F1064" t="s">
        <v>1617</v>
      </c>
      <c r="G1064">
        <v>19144</v>
      </c>
      <c r="H1064" t="s">
        <v>1638</v>
      </c>
      <c r="I1064" t="s">
        <v>796</v>
      </c>
      <c r="J1064">
        <v>1</v>
      </c>
      <c r="K1064">
        <v>1</v>
      </c>
      <c r="L1064">
        <v>1</v>
      </c>
      <c r="M1064">
        <v>1</v>
      </c>
      <c r="N1064">
        <v>1</v>
      </c>
      <c r="O1064">
        <v>0</v>
      </c>
      <c r="P1064">
        <v>31</v>
      </c>
      <c r="Q1064">
        <v>31</v>
      </c>
      <c r="R1064">
        <v>0</v>
      </c>
      <c r="S1064">
        <v>1</v>
      </c>
      <c r="T1064">
        <v>0</v>
      </c>
      <c r="U1064" t="s">
        <v>14</v>
      </c>
      <c r="V1064" t="s">
        <v>320</v>
      </c>
      <c r="W1064" t="s">
        <v>5</v>
      </c>
    </row>
    <row r="1065" spans="1:23" x14ac:dyDescent="0.25">
      <c r="A1065">
        <v>2030</v>
      </c>
      <c r="B1065" t="s">
        <v>325</v>
      </c>
      <c r="C1065">
        <v>0</v>
      </c>
      <c r="D1065" t="s">
        <v>80</v>
      </c>
      <c r="E1065">
        <v>4222</v>
      </c>
      <c r="F1065" t="s">
        <v>1636</v>
      </c>
      <c r="G1065">
        <v>13057</v>
      </c>
      <c r="H1065" t="s">
        <v>1642</v>
      </c>
      <c r="I1065" t="s">
        <v>174</v>
      </c>
      <c r="J1065">
        <v>0.9</v>
      </c>
      <c r="K1065">
        <v>0.91400000000000003</v>
      </c>
      <c r="L1065">
        <v>0.9</v>
      </c>
      <c r="M1065">
        <v>0.91400000000000003</v>
      </c>
      <c r="N1065">
        <v>0.9</v>
      </c>
      <c r="O1065">
        <v>0</v>
      </c>
      <c r="P1065">
        <v>31</v>
      </c>
      <c r="Q1065">
        <v>31</v>
      </c>
      <c r="R1065">
        <v>0</v>
      </c>
      <c r="S1065">
        <v>1</v>
      </c>
      <c r="T1065">
        <v>0</v>
      </c>
      <c r="U1065" t="s">
        <v>14</v>
      </c>
      <c r="V1065" t="s">
        <v>320</v>
      </c>
      <c r="W1065" t="s">
        <v>5</v>
      </c>
    </row>
    <row r="1066" spans="1:23" x14ac:dyDescent="0.25">
      <c r="A1066">
        <v>2030</v>
      </c>
      <c r="B1066" t="s">
        <v>325</v>
      </c>
      <c r="C1066">
        <v>0</v>
      </c>
      <c r="D1066" t="s">
        <v>80</v>
      </c>
      <c r="E1066">
        <v>4302</v>
      </c>
      <c r="F1066" t="s">
        <v>1604</v>
      </c>
      <c r="G1066">
        <v>338969</v>
      </c>
      <c r="H1066" t="s">
        <v>1643</v>
      </c>
      <c r="I1066" t="s">
        <v>1644</v>
      </c>
      <c r="J1066">
        <v>1</v>
      </c>
      <c r="K1066">
        <v>1</v>
      </c>
      <c r="L1066">
        <v>1</v>
      </c>
      <c r="M1066">
        <v>1</v>
      </c>
      <c r="N1066">
        <v>1</v>
      </c>
      <c r="O1066">
        <v>0</v>
      </c>
      <c r="P1066">
        <v>31</v>
      </c>
      <c r="Q1066">
        <v>31</v>
      </c>
      <c r="R1066">
        <v>0</v>
      </c>
      <c r="S1066">
        <v>1</v>
      </c>
      <c r="T1066">
        <v>0</v>
      </c>
      <c r="U1066" t="s">
        <v>14</v>
      </c>
      <c r="V1066" t="s">
        <v>320</v>
      </c>
      <c r="W1066" t="s">
        <v>5</v>
      </c>
    </row>
    <row r="1067" spans="1:23" x14ac:dyDescent="0.25">
      <c r="A1067">
        <v>2030</v>
      </c>
      <c r="B1067" t="s">
        <v>325</v>
      </c>
      <c r="C1067">
        <v>0</v>
      </c>
      <c r="D1067" t="s">
        <v>80</v>
      </c>
      <c r="E1067">
        <v>4437</v>
      </c>
      <c r="F1067" t="s">
        <v>1590</v>
      </c>
      <c r="G1067">
        <v>30908</v>
      </c>
      <c r="H1067" t="s">
        <v>1645</v>
      </c>
      <c r="I1067" t="s">
        <v>274</v>
      </c>
      <c r="J1067">
        <v>1</v>
      </c>
      <c r="K1067">
        <v>1</v>
      </c>
      <c r="L1067">
        <v>0.66100000000000003</v>
      </c>
      <c r="M1067">
        <v>0.66100000000000003</v>
      </c>
      <c r="N1067">
        <v>0</v>
      </c>
      <c r="O1067">
        <v>1</v>
      </c>
      <c r="P1067">
        <v>31</v>
      </c>
      <c r="Q1067">
        <v>20.5</v>
      </c>
      <c r="R1067">
        <v>31</v>
      </c>
      <c r="S1067">
        <v>1</v>
      </c>
      <c r="T1067">
        <v>0</v>
      </c>
      <c r="U1067" t="s">
        <v>14</v>
      </c>
      <c r="V1067" t="s">
        <v>320</v>
      </c>
      <c r="W1067" t="s">
        <v>5</v>
      </c>
    </row>
    <row r="1068" spans="1:23" x14ac:dyDescent="0.25">
      <c r="A1068">
        <v>2030</v>
      </c>
      <c r="B1068" t="s">
        <v>325</v>
      </c>
      <c r="C1068">
        <v>0</v>
      </c>
      <c r="D1068" t="s">
        <v>80</v>
      </c>
      <c r="E1068">
        <v>4437</v>
      </c>
      <c r="F1068" t="s">
        <v>1590</v>
      </c>
      <c r="G1068">
        <v>336191</v>
      </c>
      <c r="H1068" t="s">
        <v>1646</v>
      </c>
      <c r="I1068" t="s">
        <v>365</v>
      </c>
      <c r="J1068">
        <v>1</v>
      </c>
      <c r="K1068">
        <v>1</v>
      </c>
      <c r="L1068">
        <v>1</v>
      </c>
      <c r="M1068">
        <v>1</v>
      </c>
      <c r="N1068">
        <v>1</v>
      </c>
      <c r="O1068">
        <v>0</v>
      </c>
      <c r="P1068">
        <v>31</v>
      </c>
      <c r="Q1068">
        <v>31</v>
      </c>
      <c r="R1068">
        <v>0</v>
      </c>
      <c r="S1068">
        <v>1</v>
      </c>
      <c r="T1068">
        <v>0</v>
      </c>
      <c r="U1068" t="s">
        <v>14</v>
      </c>
      <c r="V1068" t="s">
        <v>320</v>
      </c>
      <c r="W1068" t="s">
        <v>5</v>
      </c>
    </row>
    <row r="1069" spans="1:23" x14ac:dyDescent="0.25">
      <c r="A1069">
        <v>2030</v>
      </c>
      <c r="B1069" t="s">
        <v>325</v>
      </c>
      <c r="C1069">
        <v>0</v>
      </c>
      <c r="D1069" t="s">
        <v>80</v>
      </c>
      <c r="E1069">
        <v>5866</v>
      </c>
      <c r="F1069" t="s">
        <v>1633</v>
      </c>
      <c r="G1069">
        <v>32980</v>
      </c>
      <c r="H1069" t="s">
        <v>1010</v>
      </c>
      <c r="I1069" t="s">
        <v>160</v>
      </c>
      <c r="J1069">
        <v>0.5</v>
      </c>
      <c r="K1069">
        <v>0.5</v>
      </c>
      <c r="L1069">
        <v>0.5</v>
      </c>
      <c r="M1069">
        <v>0.5</v>
      </c>
      <c r="N1069">
        <v>0.5</v>
      </c>
      <c r="O1069">
        <v>0</v>
      </c>
      <c r="P1069">
        <v>31</v>
      </c>
      <c r="Q1069">
        <v>31</v>
      </c>
      <c r="R1069">
        <v>0</v>
      </c>
      <c r="S1069">
        <v>1</v>
      </c>
      <c r="T1069">
        <v>0</v>
      </c>
      <c r="U1069" t="s">
        <v>14</v>
      </c>
      <c r="V1069" t="s">
        <v>320</v>
      </c>
      <c r="W1069" t="s">
        <v>5</v>
      </c>
    </row>
    <row r="1070" spans="1:23" x14ac:dyDescent="0.25">
      <c r="A1070">
        <v>2050</v>
      </c>
      <c r="B1070" t="s">
        <v>1600</v>
      </c>
      <c r="C1070">
        <v>0</v>
      </c>
      <c r="D1070" t="s">
        <v>80</v>
      </c>
      <c r="E1070">
        <v>4202</v>
      </c>
      <c r="F1070" t="s">
        <v>1617</v>
      </c>
      <c r="G1070">
        <v>15405</v>
      </c>
      <c r="H1070" t="s">
        <v>661</v>
      </c>
      <c r="I1070" t="s">
        <v>1647</v>
      </c>
      <c r="J1070">
        <v>0.5</v>
      </c>
      <c r="K1070">
        <v>1</v>
      </c>
      <c r="L1070">
        <v>0.5</v>
      </c>
      <c r="M1070">
        <v>1</v>
      </c>
      <c r="N1070">
        <v>0.5</v>
      </c>
      <c r="O1070">
        <v>0</v>
      </c>
      <c r="P1070">
        <v>31</v>
      </c>
      <c r="Q1070">
        <v>31</v>
      </c>
      <c r="R1070">
        <v>0</v>
      </c>
      <c r="S1070">
        <v>1</v>
      </c>
      <c r="T1070">
        <v>0</v>
      </c>
      <c r="U1070" t="s">
        <v>14</v>
      </c>
      <c r="V1070" t="s">
        <v>320</v>
      </c>
      <c r="W1070" t="s">
        <v>5</v>
      </c>
    </row>
    <row r="1071" spans="1:23" x14ac:dyDescent="0.25">
      <c r="A1071">
        <v>2050</v>
      </c>
      <c r="B1071" t="s">
        <v>1600</v>
      </c>
      <c r="C1071">
        <v>0</v>
      </c>
      <c r="D1071" t="s">
        <v>80</v>
      </c>
      <c r="E1071">
        <v>4302</v>
      </c>
      <c r="F1071" t="s">
        <v>1604</v>
      </c>
      <c r="G1071">
        <v>335676</v>
      </c>
      <c r="H1071" t="s">
        <v>1648</v>
      </c>
      <c r="I1071" t="s">
        <v>999</v>
      </c>
      <c r="J1071">
        <v>1</v>
      </c>
      <c r="K1071">
        <v>1</v>
      </c>
      <c r="L1071">
        <v>1</v>
      </c>
      <c r="M1071">
        <v>1</v>
      </c>
      <c r="N1071">
        <v>1</v>
      </c>
      <c r="O1071">
        <v>0</v>
      </c>
      <c r="P1071">
        <v>31</v>
      </c>
      <c r="Q1071">
        <v>31</v>
      </c>
      <c r="R1071">
        <v>0</v>
      </c>
      <c r="S1071">
        <v>1</v>
      </c>
      <c r="T1071">
        <v>0</v>
      </c>
      <c r="U1071" t="s">
        <v>14</v>
      </c>
      <c r="V1071" t="s">
        <v>320</v>
      </c>
      <c r="W1071" t="s">
        <v>5</v>
      </c>
    </row>
    <row r="1072" spans="1:23" x14ac:dyDescent="0.25">
      <c r="A1072">
        <v>2050</v>
      </c>
      <c r="B1072" t="s">
        <v>1600</v>
      </c>
      <c r="C1072">
        <v>0</v>
      </c>
      <c r="D1072" t="s">
        <v>80</v>
      </c>
      <c r="E1072">
        <v>4437</v>
      </c>
      <c r="F1072" t="s">
        <v>1590</v>
      </c>
      <c r="G1072">
        <v>334709</v>
      </c>
      <c r="H1072" t="s">
        <v>642</v>
      </c>
      <c r="I1072" t="s">
        <v>1649</v>
      </c>
      <c r="J1072">
        <v>1</v>
      </c>
      <c r="K1072">
        <v>1</v>
      </c>
      <c r="L1072">
        <v>1</v>
      </c>
      <c r="M1072">
        <v>1</v>
      </c>
      <c r="N1072">
        <v>1</v>
      </c>
      <c r="O1072">
        <v>0</v>
      </c>
      <c r="P1072">
        <v>31</v>
      </c>
      <c r="Q1072">
        <v>31</v>
      </c>
      <c r="R1072">
        <v>0</v>
      </c>
      <c r="S1072">
        <v>1</v>
      </c>
      <c r="T1072">
        <v>0</v>
      </c>
      <c r="U1072" t="s">
        <v>14</v>
      </c>
      <c r="V1072" t="s">
        <v>320</v>
      </c>
      <c r="W1072" t="s">
        <v>5</v>
      </c>
    </row>
    <row r="1073" spans="1:23" x14ac:dyDescent="0.25">
      <c r="A1073">
        <v>2050</v>
      </c>
      <c r="B1073" t="s">
        <v>1600</v>
      </c>
      <c r="C1073">
        <v>0</v>
      </c>
      <c r="D1073" t="s">
        <v>80</v>
      </c>
      <c r="E1073">
        <v>4437</v>
      </c>
      <c r="F1073" t="s">
        <v>1590</v>
      </c>
      <c r="G1073">
        <v>334980</v>
      </c>
      <c r="H1073" t="s">
        <v>1650</v>
      </c>
      <c r="I1073" t="s">
        <v>164</v>
      </c>
      <c r="J1073">
        <v>1</v>
      </c>
      <c r="K1073">
        <v>1</v>
      </c>
      <c r="L1073">
        <v>1</v>
      </c>
      <c r="M1073">
        <v>1</v>
      </c>
      <c r="N1073">
        <v>1</v>
      </c>
      <c r="O1073">
        <v>0</v>
      </c>
      <c r="P1073">
        <v>31</v>
      </c>
      <c r="Q1073">
        <v>31</v>
      </c>
      <c r="R1073">
        <v>0</v>
      </c>
      <c r="S1073">
        <v>1</v>
      </c>
      <c r="T1073">
        <v>0</v>
      </c>
      <c r="U1073" t="s">
        <v>14</v>
      </c>
      <c r="V1073" t="s">
        <v>320</v>
      </c>
      <c r="W1073" t="s">
        <v>5</v>
      </c>
    </row>
    <row r="1074" spans="1:23" x14ac:dyDescent="0.25">
      <c r="A1074">
        <v>2110</v>
      </c>
      <c r="B1074" t="s">
        <v>1603</v>
      </c>
      <c r="C1074">
        <v>0</v>
      </c>
      <c r="D1074" t="s">
        <v>80</v>
      </c>
      <c r="E1074">
        <v>4202</v>
      </c>
      <c r="F1074" t="s">
        <v>1617</v>
      </c>
      <c r="G1074">
        <v>11721</v>
      </c>
      <c r="H1074" t="s">
        <v>1651</v>
      </c>
      <c r="I1074" t="s">
        <v>848</v>
      </c>
      <c r="J1074">
        <v>1</v>
      </c>
      <c r="K1074">
        <v>1</v>
      </c>
      <c r="L1074">
        <v>1</v>
      </c>
      <c r="M1074">
        <v>1</v>
      </c>
      <c r="N1074">
        <v>1</v>
      </c>
      <c r="O1074">
        <v>0</v>
      </c>
      <c r="P1074">
        <v>31</v>
      </c>
      <c r="Q1074">
        <v>31</v>
      </c>
      <c r="R1074">
        <v>0</v>
      </c>
      <c r="S1074">
        <v>1</v>
      </c>
      <c r="T1074">
        <v>0</v>
      </c>
      <c r="U1074" t="s">
        <v>14</v>
      </c>
      <c r="V1074" t="s">
        <v>320</v>
      </c>
      <c r="W1074" t="s">
        <v>5</v>
      </c>
    </row>
    <row r="1075" spans="1:23" x14ac:dyDescent="0.25">
      <c r="A1075">
        <v>2110</v>
      </c>
      <c r="B1075" t="s">
        <v>1603</v>
      </c>
      <c r="C1075">
        <v>0</v>
      </c>
      <c r="D1075" t="s">
        <v>80</v>
      </c>
      <c r="E1075">
        <v>4202</v>
      </c>
      <c r="F1075" t="s">
        <v>1617</v>
      </c>
      <c r="G1075">
        <v>12178</v>
      </c>
      <c r="H1075" t="s">
        <v>634</v>
      </c>
      <c r="I1075" t="s">
        <v>125</v>
      </c>
      <c r="J1075">
        <v>1</v>
      </c>
      <c r="K1075">
        <v>1</v>
      </c>
      <c r="L1075">
        <v>1</v>
      </c>
      <c r="M1075">
        <v>1</v>
      </c>
      <c r="N1075">
        <v>0.71</v>
      </c>
      <c r="O1075">
        <v>0.28999999999999998</v>
      </c>
      <c r="P1075">
        <v>31</v>
      </c>
      <c r="Q1075">
        <v>31</v>
      </c>
      <c r="R1075">
        <v>9</v>
      </c>
      <c r="S1075">
        <v>1</v>
      </c>
      <c r="T1075">
        <v>0</v>
      </c>
      <c r="U1075" t="s">
        <v>14</v>
      </c>
      <c r="V1075" t="s">
        <v>320</v>
      </c>
      <c r="W1075" t="s">
        <v>5</v>
      </c>
    </row>
    <row r="1076" spans="1:23" x14ac:dyDescent="0.25">
      <c r="A1076">
        <v>2110</v>
      </c>
      <c r="B1076" t="s">
        <v>1603</v>
      </c>
      <c r="C1076">
        <v>0</v>
      </c>
      <c r="D1076" t="s">
        <v>80</v>
      </c>
      <c r="E1076">
        <v>4202</v>
      </c>
      <c r="F1076" t="s">
        <v>1617</v>
      </c>
      <c r="G1076">
        <v>14027</v>
      </c>
      <c r="H1076" t="s">
        <v>1652</v>
      </c>
      <c r="I1076" t="s">
        <v>775</v>
      </c>
      <c r="J1076">
        <v>0.75</v>
      </c>
      <c r="K1076">
        <v>0.75</v>
      </c>
      <c r="L1076">
        <v>0.75</v>
      </c>
      <c r="M1076">
        <v>0.75</v>
      </c>
      <c r="N1076">
        <v>0.75</v>
      </c>
      <c r="O1076">
        <v>0</v>
      </c>
      <c r="P1076">
        <v>31</v>
      </c>
      <c r="Q1076">
        <v>31</v>
      </c>
      <c r="R1076">
        <v>0</v>
      </c>
      <c r="S1076">
        <v>1</v>
      </c>
      <c r="T1076">
        <v>0</v>
      </c>
      <c r="U1076" t="s">
        <v>14</v>
      </c>
      <c r="V1076" t="s">
        <v>320</v>
      </c>
      <c r="W1076" t="s">
        <v>5</v>
      </c>
    </row>
    <row r="1077" spans="1:23" x14ac:dyDescent="0.25">
      <c r="A1077">
        <v>2110</v>
      </c>
      <c r="B1077" t="s">
        <v>1603</v>
      </c>
      <c r="C1077">
        <v>0</v>
      </c>
      <c r="D1077" t="s">
        <v>80</v>
      </c>
      <c r="E1077">
        <v>4202</v>
      </c>
      <c r="F1077" t="s">
        <v>1617</v>
      </c>
      <c r="G1077">
        <v>26434</v>
      </c>
      <c r="H1077" t="s">
        <v>537</v>
      </c>
      <c r="I1077" t="s">
        <v>1127</v>
      </c>
      <c r="J1077">
        <v>1</v>
      </c>
      <c r="K1077">
        <v>1</v>
      </c>
      <c r="L1077">
        <v>1</v>
      </c>
      <c r="M1077">
        <v>1</v>
      </c>
      <c r="N1077">
        <v>1</v>
      </c>
      <c r="O1077">
        <v>0</v>
      </c>
      <c r="P1077">
        <v>31</v>
      </c>
      <c r="Q1077">
        <v>31</v>
      </c>
      <c r="R1077">
        <v>0</v>
      </c>
      <c r="S1077">
        <v>1</v>
      </c>
      <c r="T1077">
        <v>0</v>
      </c>
      <c r="U1077" t="s">
        <v>14</v>
      </c>
      <c r="V1077" t="s">
        <v>320</v>
      </c>
      <c r="W1077" t="s">
        <v>5</v>
      </c>
    </row>
    <row r="1078" spans="1:23" x14ac:dyDescent="0.25">
      <c r="A1078">
        <v>2110</v>
      </c>
      <c r="B1078" t="s">
        <v>1603</v>
      </c>
      <c r="C1078">
        <v>0</v>
      </c>
      <c r="D1078" t="s">
        <v>80</v>
      </c>
      <c r="E1078">
        <v>4302</v>
      </c>
      <c r="F1078" t="s">
        <v>1604</v>
      </c>
      <c r="G1078">
        <v>20438</v>
      </c>
      <c r="H1078" t="s">
        <v>1653</v>
      </c>
      <c r="I1078" t="s">
        <v>652</v>
      </c>
      <c r="J1078">
        <v>0.75</v>
      </c>
      <c r="K1078">
        <v>0.75</v>
      </c>
      <c r="L1078">
        <v>0.75</v>
      </c>
      <c r="M1078">
        <v>0.75</v>
      </c>
      <c r="N1078">
        <v>0.75</v>
      </c>
      <c r="O1078">
        <v>0</v>
      </c>
      <c r="P1078">
        <v>31</v>
      </c>
      <c r="Q1078">
        <v>31</v>
      </c>
      <c r="R1078">
        <v>0</v>
      </c>
      <c r="S1078">
        <v>1</v>
      </c>
      <c r="T1078">
        <v>0</v>
      </c>
      <c r="U1078" t="s">
        <v>14</v>
      </c>
      <c r="V1078" t="s">
        <v>320</v>
      </c>
      <c r="W1078" t="s">
        <v>5</v>
      </c>
    </row>
    <row r="1079" spans="1:23" x14ac:dyDescent="0.25">
      <c r="A1079">
        <v>2110</v>
      </c>
      <c r="B1079" t="s">
        <v>1603</v>
      </c>
      <c r="C1079">
        <v>0</v>
      </c>
      <c r="D1079" t="s">
        <v>80</v>
      </c>
      <c r="E1079">
        <v>4302</v>
      </c>
      <c r="F1079" t="s">
        <v>1604</v>
      </c>
      <c r="G1079">
        <v>341293</v>
      </c>
      <c r="H1079" t="s">
        <v>1654</v>
      </c>
      <c r="I1079" t="s">
        <v>775</v>
      </c>
      <c r="J1079">
        <v>1</v>
      </c>
      <c r="K1079">
        <v>1</v>
      </c>
      <c r="L1079">
        <v>1</v>
      </c>
      <c r="M1079">
        <v>1</v>
      </c>
      <c r="N1079">
        <v>1</v>
      </c>
      <c r="O1079">
        <v>0</v>
      </c>
      <c r="P1079">
        <v>31</v>
      </c>
      <c r="Q1079">
        <v>31</v>
      </c>
      <c r="R1079">
        <v>0</v>
      </c>
      <c r="S1079">
        <v>1</v>
      </c>
      <c r="T1079">
        <v>0</v>
      </c>
      <c r="U1079" t="s">
        <v>14</v>
      </c>
      <c r="V1079" t="s">
        <v>320</v>
      </c>
      <c r="W1079" t="s">
        <v>5</v>
      </c>
    </row>
    <row r="1080" spans="1:23" x14ac:dyDescent="0.25">
      <c r="A1080">
        <v>2140</v>
      </c>
      <c r="B1080" t="s">
        <v>1657</v>
      </c>
      <c r="C1080">
        <v>0</v>
      </c>
      <c r="D1080" t="s">
        <v>80</v>
      </c>
      <c r="E1080">
        <v>4202</v>
      </c>
      <c r="F1080" t="s">
        <v>1617</v>
      </c>
      <c r="G1080">
        <v>14027</v>
      </c>
      <c r="H1080" t="s">
        <v>1652</v>
      </c>
      <c r="I1080" t="s">
        <v>775</v>
      </c>
      <c r="J1080">
        <v>0.25</v>
      </c>
      <c r="K1080">
        <v>0.25</v>
      </c>
      <c r="L1080">
        <v>0.25</v>
      </c>
      <c r="M1080">
        <v>0.25</v>
      </c>
      <c r="N1080">
        <v>0.25</v>
      </c>
      <c r="O1080">
        <v>0</v>
      </c>
      <c r="P1080">
        <v>0</v>
      </c>
      <c r="Q1080">
        <v>0</v>
      </c>
      <c r="R1080">
        <v>0</v>
      </c>
      <c r="S1080">
        <v>0</v>
      </c>
      <c r="T1080">
        <v>0</v>
      </c>
      <c r="U1080" t="s">
        <v>14</v>
      </c>
      <c r="V1080" t="s">
        <v>320</v>
      </c>
      <c r="W1080" t="s">
        <v>5</v>
      </c>
    </row>
    <row r="1081" spans="1:23" x14ac:dyDescent="0.25">
      <c r="A1081">
        <v>2140</v>
      </c>
      <c r="B1081" t="s">
        <v>1657</v>
      </c>
      <c r="C1081">
        <v>0</v>
      </c>
      <c r="D1081" t="s">
        <v>80</v>
      </c>
      <c r="E1081">
        <v>4302</v>
      </c>
      <c r="F1081" t="s">
        <v>1604</v>
      </c>
      <c r="G1081">
        <v>20438</v>
      </c>
      <c r="H1081" t="s">
        <v>1653</v>
      </c>
      <c r="I1081" t="s">
        <v>652</v>
      </c>
      <c r="J1081">
        <v>0.25</v>
      </c>
      <c r="K1081">
        <v>0.25</v>
      </c>
      <c r="L1081">
        <v>0.25</v>
      </c>
      <c r="M1081">
        <v>0.25</v>
      </c>
      <c r="N1081">
        <v>0.25</v>
      </c>
      <c r="O1081">
        <v>0</v>
      </c>
      <c r="P1081">
        <v>0</v>
      </c>
      <c r="Q1081">
        <v>0</v>
      </c>
      <c r="R1081">
        <v>0</v>
      </c>
      <c r="S1081">
        <v>0</v>
      </c>
      <c r="T1081">
        <v>0</v>
      </c>
      <c r="U1081" t="s">
        <v>14</v>
      </c>
      <c r="V1081" t="s">
        <v>320</v>
      </c>
      <c r="W1081" t="s">
        <v>5</v>
      </c>
    </row>
    <row r="1082" spans="1:23" x14ac:dyDescent="0.25">
      <c r="A1082">
        <v>2211</v>
      </c>
      <c r="B1082" t="s">
        <v>335</v>
      </c>
      <c r="C1082">
        <v>0</v>
      </c>
      <c r="D1082" t="s">
        <v>80</v>
      </c>
      <c r="E1082">
        <v>4222</v>
      </c>
      <c r="F1082" t="s">
        <v>1636</v>
      </c>
      <c r="G1082">
        <v>6550</v>
      </c>
      <c r="H1082" t="s">
        <v>1658</v>
      </c>
      <c r="I1082" t="s">
        <v>862</v>
      </c>
      <c r="J1082">
        <v>1</v>
      </c>
      <c r="K1082">
        <v>1</v>
      </c>
      <c r="L1082">
        <v>1</v>
      </c>
      <c r="M1082">
        <v>1</v>
      </c>
      <c r="N1082">
        <v>1</v>
      </c>
      <c r="O1082">
        <v>0</v>
      </c>
      <c r="P1082">
        <v>31</v>
      </c>
      <c r="Q1082">
        <v>31</v>
      </c>
      <c r="R1082">
        <v>0</v>
      </c>
      <c r="S1082">
        <v>1</v>
      </c>
      <c r="T1082">
        <v>0</v>
      </c>
      <c r="U1082" t="s">
        <v>14</v>
      </c>
      <c r="V1082" t="s">
        <v>320</v>
      </c>
      <c r="W1082" t="s">
        <v>5</v>
      </c>
    </row>
    <row r="1083" spans="1:23" x14ac:dyDescent="0.25">
      <c r="A1083">
        <v>2211</v>
      </c>
      <c r="B1083" t="s">
        <v>335</v>
      </c>
      <c r="C1083">
        <v>0</v>
      </c>
      <c r="D1083" t="s">
        <v>80</v>
      </c>
      <c r="E1083">
        <v>4302</v>
      </c>
      <c r="F1083" t="s">
        <v>1604</v>
      </c>
      <c r="G1083">
        <v>330774</v>
      </c>
      <c r="H1083" t="s">
        <v>973</v>
      </c>
      <c r="I1083" t="s">
        <v>593</v>
      </c>
      <c r="J1083">
        <v>1</v>
      </c>
      <c r="K1083">
        <v>1</v>
      </c>
      <c r="L1083">
        <v>1</v>
      </c>
      <c r="M1083">
        <v>1</v>
      </c>
      <c r="N1083">
        <v>1</v>
      </c>
      <c r="O1083">
        <v>0</v>
      </c>
      <c r="P1083">
        <v>31</v>
      </c>
      <c r="Q1083">
        <v>31</v>
      </c>
      <c r="R1083">
        <v>0</v>
      </c>
      <c r="S1083">
        <v>1</v>
      </c>
      <c r="T1083">
        <v>0</v>
      </c>
      <c r="U1083" t="s">
        <v>14</v>
      </c>
      <c r="V1083" t="s">
        <v>320</v>
      </c>
      <c r="W1083" t="s">
        <v>5</v>
      </c>
    </row>
    <row r="1084" spans="1:23" x14ac:dyDescent="0.25">
      <c r="A1084">
        <v>2211</v>
      </c>
      <c r="B1084" t="s">
        <v>335</v>
      </c>
      <c r="C1084">
        <v>9</v>
      </c>
      <c r="D1084" t="s">
        <v>175</v>
      </c>
      <c r="E1084">
        <v>5846</v>
      </c>
      <c r="F1084" t="s">
        <v>1659</v>
      </c>
      <c r="G1084">
        <v>20450</v>
      </c>
      <c r="H1084" t="s">
        <v>1660</v>
      </c>
      <c r="I1084" t="s">
        <v>1647</v>
      </c>
      <c r="J1084">
        <v>1</v>
      </c>
      <c r="K1084">
        <v>1</v>
      </c>
      <c r="L1084">
        <v>1</v>
      </c>
      <c r="M1084">
        <v>1</v>
      </c>
      <c r="N1084">
        <v>1</v>
      </c>
      <c r="O1084">
        <v>0</v>
      </c>
      <c r="P1084">
        <v>31</v>
      </c>
      <c r="Q1084">
        <v>31</v>
      </c>
      <c r="R1084">
        <v>0</v>
      </c>
      <c r="S1084">
        <v>1</v>
      </c>
      <c r="T1084">
        <v>0</v>
      </c>
      <c r="U1084" t="s">
        <v>14</v>
      </c>
      <c r="V1084" t="s">
        <v>320</v>
      </c>
      <c r="W1084" t="s">
        <v>5</v>
      </c>
    </row>
    <row r="1085" spans="1:23" x14ac:dyDescent="0.25">
      <c r="A1085">
        <v>2212</v>
      </c>
      <c r="B1085" t="s">
        <v>1661</v>
      </c>
      <c r="C1085">
        <v>0</v>
      </c>
      <c r="D1085" t="s">
        <v>80</v>
      </c>
      <c r="E1085">
        <v>4222</v>
      </c>
      <c r="F1085" t="s">
        <v>1636</v>
      </c>
      <c r="G1085">
        <v>6095</v>
      </c>
      <c r="H1085" t="s">
        <v>1662</v>
      </c>
      <c r="I1085" t="s">
        <v>1127</v>
      </c>
      <c r="J1085">
        <v>1</v>
      </c>
      <c r="K1085">
        <v>1</v>
      </c>
      <c r="L1085">
        <v>1</v>
      </c>
      <c r="M1085">
        <v>1</v>
      </c>
      <c r="N1085">
        <v>1</v>
      </c>
      <c r="O1085">
        <v>0</v>
      </c>
      <c r="P1085">
        <v>31</v>
      </c>
      <c r="Q1085">
        <v>31</v>
      </c>
      <c r="R1085">
        <v>0</v>
      </c>
      <c r="S1085">
        <v>1</v>
      </c>
      <c r="T1085">
        <v>0</v>
      </c>
      <c r="U1085" t="s">
        <v>14</v>
      </c>
      <c r="V1085" t="s">
        <v>320</v>
      </c>
      <c r="W1085" t="s">
        <v>5</v>
      </c>
    </row>
    <row r="1086" spans="1:23" x14ac:dyDescent="0.25">
      <c r="A1086">
        <v>2212</v>
      </c>
      <c r="B1086" t="s">
        <v>1661</v>
      </c>
      <c r="C1086">
        <v>0</v>
      </c>
      <c r="D1086" t="s">
        <v>80</v>
      </c>
      <c r="E1086">
        <v>4302</v>
      </c>
      <c r="F1086" t="s">
        <v>1604</v>
      </c>
      <c r="G1086">
        <v>345024</v>
      </c>
      <c r="H1086" t="s">
        <v>1663</v>
      </c>
      <c r="I1086" t="s">
        <v>1664</v>
      </c>
      <c r="J1086">
        <v>1</v>
      </c>
      <c r="K1086">
        <v>1</v>
      </c>
      <c r="L1086">
        <v>1</v>
      </c>
      <c r="M1086">
        <v>1</v>
      </c>
      <c r="N1086">
        <v>1</v>
      </c>
      <c r="O1086">
        <v>0</v>
      </c>
      <c r="P1086">
        <v>31</v>
      </c>
      <c r="Q1086">
        <v>31</v>
      </c>
      <c r="R1086">
        <v>0</v>
      </c>
      <c r="S1086">
        <v>1</v>
      </c>
      <c r="T1086">
        <v>0</v>
      </c>
      <c r="U1086" t="s">
        <v>14</v>
      </c>
      <c r="V1086" t="s">
        <v>320</v>
      </c>
      <c r="W1086" t="s">
        <v>5</v>
      </c>
    </row>
    <row r="1087" spans="1:23" x14ac:dyDescent="0.25">
      <c r="A1087">
        <v>2213</v>
      </c>
      <c r="B1087" t="s">
        <v>1665</v>
      </c>
      <c r="C1087">
        <v>0</v>
      </c>
      <c r="D1087" t="s">
        <v>80</v>
      </c>
      <c r="E1087">
        <v>4202</v>
      </c>
      <c r="F1087" t="s">
        <v>1617</v>
      </c>
      <c r="G1087">
        <v>31627</v>
      </c>
      <c r="H1087" t="s">
        <v>1666</v>
      </c>
      <c r="I1087" t="s">
        <v>164</v>
      </c>
      <c r="J1087">
        <v>1</v>
      </c>
      <c r="K1087">
        <v>1</v>
      </c>
      <c r="L1087">
        <v>1</v>
      </c>
      <c r="M1087">
        <v>1</v>
      </c>
      <c r="N1087">
        <v>1</v>
      </c>
      <c r="O1087">
        <v>0</v>
      </c>
      <c r="P1087">
        <v>31</v>
      </c>
      <c r="Q1087">
        <v>31</v>
      </c>
      <c r="R1087">
        <v>0</v>
      </c>
      <c r="S1087">
        <v>1</v>
      </c>
      <c r="T1087">
        <v>0</v>
      </c>
      <c r="U1087" t="s">
        <v>14</v>
      </c>
      <c r="V1087" t="s">
        <v>320</v>
      </c>
      <c r="W1087" t="s">
        <v>5</v>
      </c>
    </row>
    <row r="1088" spans="1:23" x14ac:dyDescent="0.25">
      <c r="A1088">
        <v>2213</v>
      </c>
      <c r="B1088" t="s">
        <v>1665</v>
      </c>
      <c r="C1088">
        <v>0</v>
      </c>
      <c r="D1088" t="s">
        <v>80</v>
      </c>
      <c r="E1088">
        <v>4302</v>
      </c>
      <c r="F1088" t="s">
        <v>1604</v>
      </c>
      <c r="G1088">
        <v>334913</v>
      </c>
      <c r="H1088" t="s">
        <v>1097</v>
      </c>
      <c r="I1088" t="s">
        <v>770</v>
      </c>
      <c r="J1088">
        <v>1</v>
      </c>
      <c r="K1088">
        <v>1</v>
      </c>
      <c r="L1088">
        <v>1</v>
      </c>
      <c r="M1088">
        <v>1</v>
      </c>
      <c r="N1088">
        <v>1</v>
      </c>
      <c r="O1088">
        <v>0</v>
      </c>
      <c r="P1088">
        <v>31</v>
      </c>
      <c r="Q1088">
        <v>31</v>
      </c>
      <c r="R1088">
        <v>0</v>
      </c>
      <c r="S1088">
        <v>1</v>
      </c>
      <c r="T1088">
        <v>0</v>
      </c>
      <c r="U1088" t="s">
        <v>14</v>
      </c>
      <c r="V1088" t="s">
        <v>320</v>
      </c>
      <c r="W1088" t="s">
        <v>5</v>
      </c>
    </row>
    <row r="1089" spans="1:23" x14ac:dyDescent="0.25">
      <c r="A1089">
        <v>2214</v>
      </c>
      <c r="B1089" t="s">
        <v>1667</v>
      </c>
      <c r="C1089">
        <v>0</v>
      </c>
      <c r="D1089" t="s">
        <v>80</v>
      </c>
      <c r="E1089">
        <v>4202</v>
      </c>
      <c r="F1089" t="s">
        <v>1617</v>
      </c>
      <c r="G1089">
        <v>23130</v>
      </c>
      <c r="H1089" t="s">
        <v>1668</v>
      </c>
      <c r="I1089" t="s">
        <v>686</v>
      </c>
      <c r="J1089">
        <v>1</v>
      </c>
      <c r="K1089">
        <v>1</v>
      </c>
      <c r="L1089">
        <v>1</v>
      </c>
      <c r="M1089">
        <v>1</v>
      </c>
      <c r="N1089">
        <v>1</v>
      </c>
      <c r="O1089">
        <v>0</v>
      </c>
      <c r="P1089">
        <v>31</v>
      </c>
      <c r="Q1089">
        <v>31</v>
      </c>
      <c r="R1089">
        <v>0</v>
      </c>
      <c r="S1089">
        <v>1</v>
      </c>
      <c r="T1089">
        <v>0</v>
      </c>
      <c r="U1089" t="s">
        <v>14</v>
      </c>
      <c r="V1089" t="s">
        <v>320</v>
      </c>
      <c r="W1089" t="s">
        <v>5</v>
      </c>
    </row>
    <row r="1090" spans="1:23" x14ac:dyDescent="0.25">
      <c r="A1090">
        <v>2220</v>
      </c>
      <c r="B1090" t="s">
        <v>338</v>
      </c>
      <c r="C1090">
        <v>0</v>
      </c>
      <c r="D1090" t="s">
        <v>80</v>
      </c>
      <c r="E1090">
        <v>4222</v>
      </c>
      <c r="F1090" t="s">
        <v>1636</v>
      </c>
      <c r="G1090">
        <v>19869</v>
      </c>
      <c r="H1090" t="s">
        <v>1669</v>
      </c>
      <c r="I1090" t="s">
        <v>779</v>
      </c>
      <c r="J1090">
        <v>1</v>
      </c>
      <c r="K1090">
        <v>1</v>
      </c>
      <c r="L1090">
        <v>1</v>
      </c>
      <c r="M1090">
        <v>1</v>
      </c>
      <c r="N1090">
        <v>1</v>
      </c>
      <c r="O1090">
        <v>0</v>
      </c>
      <c r="P1090">
        <v>31</v>
      </c>
      <c r="Q1090">
        <v>31</v>
      </c>
      <c r="R1090">
        <v>0</v>
      </c>
      <c r="S1090">
        <v>1</v>
      </c>
      <c r="T1090">
        <v>0</v>
      </c>
      <c r="U1090" t="s">
        <v>14</v>
      </c>
      <c r="V1090" t="s">
        <v>320</v>
      </c>
      <c r="W1090" t="s">
        <v>5</v>
      </c>
    </row>
    <row r="1091" spans="1:23" x14ac:dyDescent="0.25">
      <c r="A1091">
        <v>2220</v>
      </c>
      <c r="B1091" t="s">
        <v>338</v>
      </c>
      <c r="C1091">
        <v>0</v>
      </c>
      <c r="D1091" t="s">
        <v>80</v>
      </c>
      <c r="E1091">
        <v>4302</v>
      </c>
      <c r="F1091" t="s">
        <v>1604</v>
      </c>
      <c r="G1091">
        <v>26853</v>
      </c>
      <c r="H1091" t="s">
        <v>1670</v>
      </c>
      <c r="I1091" t="s">
        <v>1671</v>
      </c>
      <c r="J1091">
        <v>1</v>
      </c>
      <c r="K1091">
        <v>1</v>
      </c>
      <c r="L1091">
        <v>1</v>
      </c>
      <c r="M1091">
        <v>1</v>
      </c>
      <c r="N1091">
        <v>1</v>
      </c>
      <c r="O1091">
        <v>0</v>
      </c>
      <c r="P1091">
        <v>31</v>
      </c>
      <c r="Q1091">
        <v>31</v>
      </c>
      <c r="R1091">
        <v>0</v>
      </c>
      <c r="S1091">
        <v>1</v>
      </c>
      <c r="T1091">
        <v>0</v>
      </c>
      <c r="U1091" t="s">
        <v>14</v>
      </c>
      <c r="V1091" t="s">
        <v>320</v>
      </c>
      <c r="W1091" t="s">
        <v>5</v>
      </c>
    </row>
    <row r="1092" spans="1:23" x14ac:dyDescent="0.25">
      <c r="A1092">
        <v>2220</v>
      </c>
      <c r="B1092" t="s">
        <v>338</v>
      </c>
      <c r="C1092">
        <v>0</v>
      </c>
      <c r="D1092" t="s">
        <v>80</v>
      </c>
      <c r="E1092">
        <v>4302</v>
      </c>
      <c r="F1092" t="s">
        <v>1604</v>
      </c>
      <c r="G1092">
        <v>32685</v>
      </c>
      <c r="H1092" t="s">
        <v>1672</v>
      </c>
      <c r="I1092" t="s">
        <v>1673</v>
      </c>
      <c r="J1092">
        <v>1</v>
      </c>
      <c r="K1092">
        <v>1</v>
      </c>
      <c r="L1092">
        <v>1</v>
      </c>
      <c r="M1092">
        <v>1</v>
      </c>
      <c r="N1092">
        <v>1</v>
      </c>
      <c r="O1092">
        <v>0</v>
      </c>
      <c r="P1092">
        <v>31</v>
      </c>
      <c r="Q1092">
        <v>31</v>
      </c>
      <c r="R1092">
        <v>0</v>
      </c>
      <c r="S1092">
        <v>1</v>
      </c>
      <c r="T1092">
        <v>0</v>
      </c>
      <c r="U1092" t="s">
        <v>14</v>
      </c>
      <c r="V1092" t="s">
        <v>320</v>
      </c>
      <c r="W1092" t="s">
        <v>5</v>
      </c>
    </row>
    <row r="1093" spans="1:23" x14ac:dyDescent="0.25">
      <c r="A1093">
        <v>2220</v>
      </c>
      <c r="B1093" t="s">
        <v>338</v>
      </c>
      <c r="C1093">
        <v>12</v>
      </c>
      <c r="D1093" t="s">
        <v>88</v>
      </c>
      <c r="E1093">
        <v>4437</v>
      </c>
      <c r="F1093" t="s">
        <v>1590</v>
      </c>
      <c r="G1093">
        <v>342740</v>
      </c>
      <c r="H1093" t="s">
        <v>1674</v>
      </c>
      <c r="I1093" t="s">
        <v>779</v>
      </c>
      <c r="J1093">
        <v>1</v>
      </c>
      <c r="K1093">
        <v>1</v>
      </c>
      <c r="L1093">
        <v>1</v>
      </c>
      <c r="M1093">
        <v>1</v>
      </c>
      <c r="N1093">
        <v>1</v>
      </c>
      <c r="O1093">
        <v>0</v>
      </c>
      <c r="P1093">
        <v>31</v>
      </c>
      <c r="Q1093">
        <v>31</v>
      </c>
      <c r="R1093">
        <v>0</v>
      </c>
      <c r="S1093">
        <v>1</v>
      </c>
      <c r="T1093">
        <v>0</v>
      </c>
      <c r="U1093" t="s">
        <v>14</v>
      </c>
      <c r="V1093" t="s">
        <v>320</v>
      </c>
      <c r="W1093" t="s">
        <v>5</v>
      </c>
    </row>
    <row r="1094" spans="1:23" x14ac:dyDescent="0.25">
      <c r="A1094">
        <v>2310</v>
      </c>
      <c r="B1094" t="s">
        <v>340</v>
      </c>
      <c r="C1094">
        <v>0</v>
      </c>
      <c r="D1094" t="s">
        <v>80</v>
      </c>
      <c r="E1094">
        <v>4202</v>
      </c>
      <c r="F1094" t="s">
        <v>1617</v>
      </c>
      <c r="G1094">
        <v>19177</v>
      </c>
      <c r="H1094" t="s">
        <v>1675</v>
      </c>
      <c r="I1094" t="s">
        <v>686</v>
      </c>
      <c r="J1094">
        <v>1</v>
      </c>
      <c r="K1094">
        <v>1</v>
      </c>
      <c r="L1094">
        <v>1</v>
      </c>
      <c r="M1094">
        <v>1</v>
      </c>
      <c r="N1094">
        <v>1</v>
      </c>
      <c r="O1094">
        <v>0</v>
      </c>
      <c r="P1094">
        <v>31</v>
      </c>
      <c r="Q1094">
        <v>31</v>
      </c>
      <c r="R1094">
        <v>0</v>
      </c>
      <c r="S1094">
        <v>1</v>
      </c>
      <c r="T1094">
        <v>0</v>
      </c>
      <c r="U1094" t="s">
        <v>14</v>
      </c>
      <c r="V1094" t="s">
        <v>320</v>
      </c>
      <c r="W1094" t="s">
        <v>5</v>
      </c>
    </row>
    <row r="1095" spans="1:23" x14ac:dyDescent="0.25">
      <c r="A1095">
        <v>2310</v>
      </c>
      <c r="B1095" t="s">
        <v>340</v>
      </c>
      <c r="C1095">
        <v>0</v>
      </c>
      <c r="D1095" t="s">
        <v>80</v>
      </c>
      <c r="E1095">
        <v>4202</v>
      </c>
      <c r="F1095" t="s">
        <v>1617</v>
      </c>
      <c r="G1095">
        <v>21124</v>
      </c>
      <c r="H1095" t="s">
        <v>842</v>
      </c>
      <c r="I1095" t="s">
        <v>94</v>
      </c>
      <c r="J1095">
        <v>1</v>
      </c>
      <c r="K1095">
        <v>1</v>
      </c>
      <c r="L1095">
        <v>1</v>
      </c>
      <c r="M1095">
        <v>1</v>
      </c>
      <c r="N1095">
        <v>1</v>
      </c>
      <c r="O1095">
        <v>0</v>
      </c>
      <c r="P1095">
        <v>31</v>
      </c>
      <c r="Q1095">
        <v>31</v>
      </c>
      <c r="R1095">
        <v>0</v>
      </c>
      <c r="S1095">
        <v>1</v>
      </c>
      <c r="T1095">
        <v>0</v>
      </c>
      <c r="U1095" t="s">
        <v>14</v>
      </c>
      <c r="V1095" t="s">
        <v>320</v>
      </c>
      <c r="W1095" t="s">
        <v>5</v>
      </c>
    </row>
    <row r="1096" spans="1:23" x14ac:dyDescent="0.25">
      <c r="A1096">
        <v>2310</v>
      </c>
      <c r="B1096" t="s">
        <v>340</v>
      </c>
      <c r="C1096">
        <v>0</v>
      </c>
      <c r="D1096" t="s">
        <v>80</v>
      </c>
      <c r="E1096">
        <v>4302</v>
      </c>
      <c r="F1096" t="s">
        <v>1604</v>
      </c>
      <c r="G1096">
        <v>333411</v>
      </c>
      <c r="H1096" t="s">
        <v>729</v>
      </c>
      <c r="I1096" t="s">
        <v>133</v>
      </c>
      <c r="J1096">
        <v>1</v>
      </c>
      <c r="K1096">
        <v>1</v>
      </c>
      <c r="L1096">
        <v>1</v>
      </c>
      <c r="M1096">
        <v>1</v>
      </c>
      <c r="N1096">
        <v>1</v>
      </c>
      <c r="O1096">
        <v>0</v>
      </c>
      <c r="P1096">
        <v>31</v>
      </c>
      <c r="Q1096">
        <v>31</v>
      </c>
      <c r="R1096">
        <v>0</v>
      </c>
      <c r="S1096">
        <v>1</v>
      </c>
      <c r="T1096">
        <v>0</v>
      </c>
      <c r="U1096" t="s">
        <v>14</v>
      </c>
      <c r="V1096" t="s">
        <v>320</v>
      </c>
      <c r="W1096" t="s">
        <v>5</v>
      </c>
    </row>
    <row r="1097" spans="1:23" x14ac:dyDescent="0.25">
      <c r="A1097">
        <v>2310</v>
      </c>
      <c r="B1097" t="s">
        <v>340</v>
      </c>
      <c r="C1097">
        <v>0</v>
      </c>
      <c r="D1097" t="s">
        <v>80</v>
      </c>
      <c r="E1097">
        <v>4328</v>
      </c>
      <c r="F1097" t="s">
        <v>1676</v>
      </c>
      <c r="G1097">
        <v>14264</v>
      </c>
      <c r="H1097" t="s">
        <v>417</v>
      </c>
      <c r="I1097" t="s">
        <v>1647</v>
      </c>
      <c r="J1097">
        <v>1</v>
      </c>
      <c r="K1097">
        <v>1</v>
      </c>
      <c r="L1097">
        <v>1</v>
      </c>
      <c r="M1097">
        <v>1</v>
      </c>
      <c r="N1097">
        <v>1</v>
      </c>
      <c r="O1097">
        <v>0</v>
      </c>
      <c r="P1097">
        <v>31</v>
      </c>
      <c r="Q1097">
        <v>31</v>
      </c>
      <c r="R1097">
        <v>0</v>
      </c>
      <c r="S1097">
        <v>1</v>
      </c>
      <c r="T1097">
        <v>0</v>
      </c>
      <c r="U1097" t="s">
        <v>14</v>
      </c>
      <c r="V1097" t="s">
        <v>320</v>
      </c>
      <c r="W1097" t="s">
        <v>5</v>
      </c>
    </row>
    <row r="1098" spans="1:23" x14ac:dyDescent="0.25">
      <c r="A1098">
        <v>2310</v>
      </c>
      <c r="B1098" t="s">
        <v>340</v>
      </c>
      <c r="C1098">
        <v>0</v>
      </c>
      <c r="D1098" t="s">
        <v>80</v>
      </c>
      <c r="E1098">
        <v>5866</v>
      </c>
      <c r="F1098" t="s">
        <v>1633</v>
      </c>
      <c r="G1098">
        <v>20405</v>
      </c>
      <c r="H1098" t="s">
        <v>1451</v>
      </c>
      <c r="I1098" t="s">
        <v>115</v>
      </c>
      <c r="J1098">
        <v>0.2</v>
      </c>
      <c r="K1098">
        <v>0.2</v>
      </c>
      <c r="L1098">
        <v>0.2</v>
      </c>
      <c r="M1098">
        <v>0.2</v>
      </c>
      <c r="N1098">
        <v>0.2</v>
      </c>
      <c r="O1098">
        <v>0</v>
      </c>
      <c r="P1098">
        <v>0</v>
      </c>
      <c r="Q1098">
        <v>0</v>
      </c>
      <c r="R1098">
        <v>0</v>
      </c>
      <c r="S1098">
        <v>0</v>
      </c>
      <c r="T1098">
        <v>0</v>
      </c>
      <c r="U1098" t="s">
        <v>14</v>
      </c>
      <c r="V1098" t="s">
        <v>320</v>
      </c>
      <c r="W1098" t="s">
        <v>5</v>
      </c>
    </row>
    <row r="1099" spans="1:23" x14ac:dyDescent="0.25">
      <c r="A1099">
        <v>3010</v>
      </c>
      <c r="B1099" t="s">
        <v>499</v>
      </c>
      <c r="C1099">
        <v>12</v>
      </c>
      <c r="D1099" t="s">
        <v>88</v>
      </c>
      <c r="E1099">
        <v>1423</v>
      </c>
      <c r="F1099" t="s">
        <v>76</v>
      </c>
      <c r="G1099">
        <v>341668</v>
      </c>
      <c r="H1099" t="s">
        <v>500</v>
      </c>
      <c r="I1099" t="s">
        <v>410</v>
      </c>
      <c r="J1099">
        <v>0.16</v>
      </c>
      <c r="K1099">
        <v>0.17100000000000001</v>
      </c>
      <c r="L1099">
        <v>0.16</v>
      </c>
      <c r="M1099">
        <v>0.17100000000000001</v>
      </c>
      <c r="N1099">
        <v>0.16</v>
      </c>
      <c r="O1099">
        <v>0</v>
      </c>
      <c r="P1099">
        <v>0</v>
      </c>
      <c r="Q1099">
        <v>0</v>
      </c>
      <c r="R1099">
        <v>0</v>
      </c>
      <c r="S1099">
        <v>0</v>
      </c>
      <c r="T1099">
        <v>0</v>
      </c>
      <c r="U1099" t="s">
        <v>8</v>
      </c>
      <c r="V1099" t="s">
        <v>501</v>
      </c>
      <c r="W1099" t="s">
        <v>5</v>
      </c>
    </row>
    <row r="1100" spans="1:23" x14ac:dyDescent="0.25">
      <c r="A1100">
        <v>3300</v>
      </c>
      <c r="B1100" t="s">
        <v>502</v>
      </c>
      <c r="C1100">
        <v>12</v>
      </c>
      <c r="D1100" t="s">
        <v>88</v>
      </c>
      <c r="E1100">
        <v>1423</v>
      </c>
      <c r="F1100" t="s">
        <v>76</v>
      </c>
      <c r="G1100">
        <v>341668</v>
      </c>
      <c r="H1100" t="s">
        <v>500</v>
      </c>
      <c r="I1100" t="s">
        <v>410</v>
      </c>
      <c r="J1100">
        <v>0.08</v>
      </c>
      <c r="K1100">
        <v>8.5999999999999993E-2</v>
      </c>
      <c r="L1100">
        <v>0.08</v>
      </c>
      <c r="M1100">
        <v>8.5999999999999993E-2</v>
      </c>
      <c r="N1100">
        <v>0.08</v>
      </c>
      <c r="O1100">
        <v>0</v>
      </c>
      <c r="P1100">
        <v>0</v>
      </c>
      <c r="Q1100">
        <v>0</v>
      </c>
      <c r="R1100">
        <v>0</v>
      </c>
      <c r="S1100">
        <v>0</v>
      </c>
      <c r="T1100">
        <v>0</v>
      </c>
      <c r="U1100" t="s">
        <v>8</v>
      </c>
      <c r="V1100" t="s">
        <v>501</v>
      </c>
      <c r="W1100" t="s">
        <v>5</v>
      </c>
    </row>
    <row r="1101" spans="1:23" x14ac:dyDescent="0.25">
      <c r="A1101">
        <v>3310</v>
      </c>
      <c r="B1101" t="s">
        <v>503</v>
      </c>
      <c r="C1101">
        <v>12</v>
      </c>
      <c r="D1101" t="s">
        <v>88</v>
      </c>
      <c r="E1101">
        <v>1423</v>
      </c>
      <c r="F1101" t="s">
        <v>76</v>
      </c>
      <c r="G1101">
        <v>341668</v>
      </c>
      <c r="H1101" t="s">
        <v>500</v>
      </c>
      <c r="I1101" t="s">
        <v>410</v>
      </c>
      <c r="J1101">
        <v>0.32</v>
      </c>
      <c r="K1101">
        <v>0.34300000000000003</v>
      </c>
      <c r="L1101">
        <v>0.32</v>
      </c>
      <c r="M1101">
        <v>0.34300000000000003</v>
      </c>
      <c r="N1101">
        <v>0.32</v>
      </c>
      <c r="O1101">
        <v>0</v>
      </c>
      <c r="P1101">
        <v>31</v>
      </c>
      <c r="Q1101">
        <v>31</v>
      </c>
      <c r="R1101">
        <v>0</v>
      </c>
      <c r="S1101">
        <v>1</v>
      </c>
      <c r="T1101">
        <v>0</v>
      </c>
      <c r="U1101" t="s">
        <v>8</v>
      </c>
      <c r="V1101" t="s">
        <v>501</v>
      </c>
      <c r="W1101" t="s">
        <v>5</v>
      </c>
    </row>
    <row r="1102" spans="1:23" x14ac:dyDescent="0.25">
      <c r="A1102">
        <v>3325</v>
      </c>
      <c r="B1102" t="s">
        <v>504</v>
      </c>
      <c r="C1102">
        <v>12</v>
      </c>
      <c r="D1102" t="s">
        <v>88</v>
      </c>
      <c r="E1102">
        <v>1423</v>
      </c>
      <c r="F1102" t="s">
        <v>76</v>
      </c>
      <c r="G1102">
        <v>341668</v>
      </c>
      <c r="H1102" t="s">
        <v>500</v>
      </c>
      <c r="I1102" t="s">
        <v>410</v>
      </c>
      <c r="J1102">
        <v>0.24</v>
      </c>
      <c r="K1102">
        <v>0.25700000000000001</v>
      </c>
      <c r="L1102">
        <v>0.24</v>
      </c>
      <c r="M1102">
        <v>0.25700000000000001</v>
      </c>
      <c r="N1102">
        <v>0.24</v>
      </c>
      <c r="O1102">
        <v>0</v>
      </c>
      <c r="P1102">
        <v>0</v>
      </c>
      <c r="Q1102">
        <v>0</v>
      </c>
      <c r="R1102">
        <v>0</v>
      </c>
      <c r="S1102">
        <v>0</v>
      </c>
      <c r="T1102">
        <v>0</v>
      </c>
      <c r="U1102" t="s">
        <v>8</v>
      </c>
      <c r="V1102" t="s">
        <v>501</v>
      </c>
      <c r="W1102" t="s">
        <v>5</v>
      </c>
    </row>
    <row r="1103" spans="1:23" x14ac:dyDescent="0.25">
      <c r="A1103">
        <v>2160</v>
      </c>
      <c r="B1103" t="s">
        <v>1139</v>
      </c>
      <c r="C1103">
        <v>0</v>
      </c>
      <c r="D1103" t="s">
        <v>80</v>
      </c>
      <c r="E1103">
        <v>2957</v>
      </c>
      <c r="F1103" t="s">
        <v>1140</v>
      </c>
      <c r="G1103">
        <v>331482</v>
      </c>
      <c r="H1103" t="s">
        <v>1141</v>
      </c>
      <c r="I1103" t="s">
        <v>1142</v>
      </c>
      <c r="J1103">
        <v>0.25</v>
      </c>
      <c r="K1103">
        <v>0.25</v>
      </c>
      <c r="L1103">
        <v>0.25</v>
      </c>
      <c r="M1103">
        <v>0.25</v>
      </c>
      <c r="N1103">
        <v>0.25</v>
      </c>
      <c r="O1103">
        <v>0</v>
      </c>
      <c r="P1103">
        <v>0</v>
      </c>
      <c r="Q1103">
        <v>0</v>
      </c>
      <c r="R1103">
        <v>0</v>
      </c>
      <c r="S1103">
        <v>0</v>
      </c>
      <c r="T1103">
        <v>0</v>
      </c>
      <c r="U1103" t="s">
        <v>9</v>
      </c>
      <c r="V1103" t="s">
        <v>501</v>
      </c>
      <c r="W1103" t="s">
        <v>5</v>
      </c>
    </row>
    <row r="1104" spans="1:23" x14ac:dyDescent="0.25">
      <c r="A1104">
        <v>2160</v>
      </c>
      <c r="B1104" t="s">
        <v>1139</v>
      </c>
      <c r="C1104">
        <v>0</v>
      </c>
      <c r="D1104" t="s">
        <v>80</v>
      </c>
      <c r="E1104">
        <v>2957</v>
      </c>
      <c r="F1104" t="s">
        <v>1140</v>
      </c>
      <c r="G1104">
        <v>337219</v>
      </c>
      <c r="H1104" t="s">
        <v>1143</v>
      </c>
      <c r="I1104" t="s">
        <v>174</v>
      </c>
      <c r="J1104">
        <v>0.15</v>
      </c>
      <c r="K1104">
        <v>0.15</v>
      </c>
      <c r="L1104">
        <v>0.15</v>
      </c>
      <c r="M1104">
        <v>0.15</v>
      </c>
      <c r="N1104">
        <v>0.15</v>
      </c>
      <c r="O1104">
        <v>0</v>
      </c>
      <c r="P1104">
        <v>0</v>
      </c>
      <c r="Q1104">
        <v>0</v>
      </c>
      <c r="R1104">
        <v>0</v>
      </c>
      <c r="S1104">
        <v>0</v>
      </c>
      <c r="T1104">
        <v>0</v>
      </c>
      <c r="U1104" t="s">
        <v>9</v>
      </c>
      <c r="V1104" t="s">
        <v>501</v>
      </c>
      <c r="W1104" t="s">
        <v>5</v>
      </c>
    </row>
    <row r="1105" spans="1:23" x14ac:dyDescent="0.25">
      <c r="A1105">
        <v>3300</v>
      </c>
      <c r="B1105" t="s">
        <v>502</v>
      </c>
      <c r="C1105">
        <v>0</v>
      </c>
      <c r="D1105" t="s">
        <v>80</v>
      </c>
      <c r="E1105">
        <v>3002</v>
      </c>
      <c r="F1105" t="s">
        <v>162</v>
      </c>
      <c r="G1105">
        <v>17397</v>
      </c>
      <c r="H1105" t="s">
        <v>1144</v>
      </c>
      <c r="I1105" t="s">
        <v>274</v>
      </c>
      <c r="J1105">
        <v>0.2</v>
      </c>
      <c r="K1105">
        <v>0.2</v>
      </c>
      <c r="L1105">
        <v>0.2</v>
      </c>
      <c r="M1105">
        <v>0.2</v>
      </c>
      <c r="N1105">
        <v>0.2</v>
      </c>
      <c r="O1105">
        <v>0</v>
      </c>
      <c r="P1105">
        <v>0</v>
      </c>
      <c r="Q1105">
        <v>0</v>
      </c>
      <c r="R1105">
        <v>0</v>
      </c>
      <c r="S1105">
        <v>0</v>
      </c>
      <c r="T1105">
        <v>0</v>
      </c>
      <c r="U1105" t="s">
        <v>9</v>
      </c>
      <c r="V1105" t="s">
        <v>501</v>
      </c>
      <c r="W1105" t="s">
        <v>5</v>
      </c>
    </row>
    <row r="1106" spans="1:23" x14ac:dyDescent="0.25">
      <c r="A1106">
        <v>3325</v>
      </c>
      <c r="B1106" t="s">
        <v>504</v>
      </c>
      <c r="C1106">
        <v>0</v>
      </c>
      <c r="D1106" t="s">
        <v>80</v>
      </c>
      <c r="E1106">
        <v>1817</v>
      </c>
      <c r="F1106" t="s">
        <v>1145</v>
      </c>
      <c r="G1106">
        <v>19712</v>
      </c>
      <c r="H1106" t="s">
        <v>1146</v>
      </c>
      <c r="I1106" t="s">
        <v>125</v>
      </c>
      <c r="J1106">
        <v>1</v>
      </c>
      <c r="K1106">
        <v>1</v>
      </c>
      <c r="L1106">
        <v>1</v>
      </c>
      <c r="M1106">
        <v>1</v>
      </c>
      <c r="N1106">
        <v>1</v>
      </c>
      <c r="O1106">
        <v>0</v>
      </c>
      <c r="P1106">
        <v>31</v>
      </c>
      <c r="Q1106">
        <v>31</v>
      </c>
      <c r="R1106">
        <v>0</v>
      </c>
      <c r="S1106">
        <v>1</v>
      </c>
      <c r="T1106">
        <v>0</v>
      </c>
      <c r="U1106" t="s">
        <v>9</v>
      </c>
      <c r="V1106" t="s">
        <v>501</v>
      </c>
      <c r="W1106" t="s">
        <v>5</v>
      </c>
    </row>
    <row r="1107" spans="1:23" x14ac:dyDescent="0.25">
      <c r="A1107">
        <v>3325</v>
      </c>
      <c r="B1107" t="s">
        <v>504</v>
      </c>
      <c r="C1107">
        <v>0</v>
      </c>
      <c r="D1107" t="s">
        <v>80</v>
      </c>
      <c r="E1107" t="s">
        <v>130</v>
      </c>
      <c r="F1107" t="s">
        <v>131</v>
      </c>
      <c r="G1107">
        <v>17149</v>
      </c>
      <c r="H1107" t="s">
        <v>374</v>
      </c>
      <c r="I1107" t="s">
        <v>217</v>
      </c>
      <c r="J1107">
        <v>0.5</v>
      </c>
      <c r="K1107">
        <v>0.5</v>
      </c>
      <c r="L1107">
        <v>0.5</v>
      </c>
      <c r="M1107">
        <v>0.5</v>
      </c>
      <c r="N1107">
        <v>0</v>
      </c>
      <c r="O1107">
        <v>0.5</v>
      </c>
      <c r="P1107">
        <v>0</v>
      </c>
      <c r="Q1107">
        <v>0</v>
      </c>
      <c r="R1107">
        <v>0</v>
      </c>
      <c r="S1107">
        <v>0</v>
      </c>
      <c r="T1107">
        <v>0</v>
      </c>
      <c r="U1107" t="s">
        <v>9</v>
      </c>
      <c r="V1107" t="s">
        <v>501</v>
      </c>
      <c r="W1107" t="s">
        <v>5</v>
      </c>
    </row>
    <row r="1108" spans="1:23" x14ac:dyDescent="0.25">
      <c r="A1108">
        <v>3325</v>
      </c>
      <c r="B1108" t="s">
        <v>504</v>
      </c>
      <c r="C1108">
        <v>0</v>
      </c>
      <c r="D1108" t="s">
        <v>80</v>
      </c>
      <c r="E1108">
        <v>2944</v>
      </c>
      <c r="F1108" t="s">
        <v>1147</v>
      </c>
      <c r="G1108">
        <v>345590</v>
      </c>
      <c r="H1108" t="s">
        <v>1148</v>
      </c>
      <c r="I1108" t="s">
        <v>848</v>
      </c>
      <c r="J1108">
        <v>1</v>
      </c>
      <c r="K1108">
        <v>1</v>
      </c>
      <c r="L1108">
        <v>1</v>
      </c>
      <c r="M1108">
        <v>1</v>
      </c>
      <c r="N1108">
        <v>1</v>
      </c>
      <c r="O1108">
        <v>0</v>
      </c>
      <c r="P1108">
        <v>31</v>
      </c>
      <c r="Q1108">
        <v>31</v>
      </c>
      <c r="R1108">
        <v>0</v>
      </c>
      <c r="S1108">
        <v>1</v>
      </c>
      <c r="T1108">
        <v>0</v>
      </c>
      <c r="U1108" t="s">
        <v>9</v>
      </c>
      <c r="V1108" t="s">
        <v>501</v>
      </c>
      <c r="W1108" t="s">
        <v>5</v>
      </c>
    </row>
    <row r="1109" spans="1:23" x14ac:dyDescent="0.25">
      <c r="A1109">
        <v>3325</v>
      </c>
      <c r="B1109" t="s">
        <v>504</v>
      </c>
      <c r="C1109">
        <v>0</v>
      </c>
      <c r="D1109" t="s">
        <v>80</v>
      </c>
      <c r="E1109">
        <v>2957</v>
      </c>
      <c r="F1109" t="s">
        <v>1140</v>
      </c>
      <c r="G1109">
        <v>331482</v>
      </c>
      <c r="H1109" t="s">
        <v>1141</v>
      </c>
      <c r="I1109" t="s">
        <v>1142</v>
      </c>
      <c r="J1109">
        <v>0.75</v>
      </c>
      <c r="K1109">
        <v>0.75</v>
      </c>
      <c r="L1109">
        <v>0.75</v>
      </c>
      <c r="M1109">
        <v>0.75</v>
      </c>
      <c r="N1109">
        <v>0.75</v>
      </c>
      <c r="O1109">
        <v>0</v>
      </c>
      <c r="P1109">
        <v>31</v>
      </c>
      <c r="Q1109">
        <v>31</v>
      </c>
      <c r="R1109">
        <v>0</v>
      </c>
      <c r="S1109">
        <v>1</v>
      </c>
      <c r="T1109">
        <v>0</v>
      </c>
      <c r="U1109" t="s">
        <v>9</v>
      </c>
      <c r="V1109" t="s">
        <v>501</v>
      </c>
      <c r="W1109" t="s">
        <v>5</v>
      </c>
    </row>
    <row r="1110" spans="1:23" x14ac:dyDescent="0.25">
      <c r="A1110">
        <v>3325</v>
      </c>
      <c r="B1110" t="s">
        <v>504</v>
      </c>
      <c r="C1110">
        <v>0</v>
      </c>
      <c r="D1110" t="s">
        <v>80</v>
      </c>
      <c r="E1110">
        <v>2957</v>
      </c>
      <c r="F1110" t="s">
        <v>1140</v>
      </c>
      <c r="G1110">
        <v>337219</v>
      </c>
      <c r="H1110" t="s">
        <v>1143</v>
      </c>
      <c r="I1110" t="s">
        <v>174</v>
      </c>
      <c r="J1110">
        <v>0.85</v>
      </c>
      <c r="K1110">
        <v>0.85</v>
      </c>
      <c r="L1110">
        <v>0.85</v>
      </c>
      <c r="M1110">
        <v>0.85</v>
      </c>
      <c r="N1110">
        <v>0.85</v>
      </c>
      <c r="O1110">
        <v>0</v>
      </c>
      <c r="P1110">
        <v>31</v>
      </c>
      <c r="Q1110">
        <v>31</v>
      </c>
      <c r="R1110">
        <v>0</v>
      </c>
      <c r="S1110">
        <v>1</v>
      </c>
      <c r="T1110">
        <v>0</v>
      </c>
      <c r="U1110" t="s">
        <v>9</v>
      </c>
      <c r="V1110" t="s">
        <v>501</v>
      </c>
      <c r="W1110" t="s">
        <v>5</v>
      </c>
    </row>
    <row r="1111" spans="1:23" x14ac:dyDescent="0.25">
      <c r="A1111">
        <v>3325</v>
      </c>
      <c r="B1111" t="s">
        <v>504</v>
      </c>
      <c r="C1111">
        <v>0</v>
      </c>
      <c r="D1111" t="s">
        <v>80</v>
      </c>
      <c r="E1111">
        <v>2959</v>
      </c>
      <c r="F1111" t="s">
        <v>1149</v>
      </c>
      <c r="G1111">
        <v>337321</v>
      </c>
      <c r="H1111" t="s">
        <v>1150</v>
      </c>
      <c r="I1111" t="s">
        <v>1151</v>
      </c>
      <c r="J1111">
        <v>1</v>
      </c>
      <c r="K1111">
        <v>1</v>
      </c>
      <c r="L1111">
        <v>1</v>
      </c>
      <c r="M1111">
        <v>1</v>
      </c>
      <c r="N1111">
        <v>1</v>
      </c>
      <c r="O1111">
        <v>0</v>
      </c>
      <c r="P1111">
        <v>31</v>
      </c>
      <c r="Q1111">
        <v>31</v>
      </c>
      <c r="R1111">
        <v>0</v>
      </c>
      <c r="S1111">
        <v>1</v>
      </c>
      <c r="T1111">
        <v>0</v>
      </c>
      <c r="U1111" t="s">
        <v>9</v>
      </c>
      <c r="V1111" t="s">
        <v>501</v>
      </c>
      <c r="W1111" t="s">
        <v>5</v>
      </c>
    </row>
    <row r="1112" spans="1:23" x14ac:dyDescent="0.25">
      <c r="A1112">
        <v>3325</v>
      </c>
      <c r="B1112" t="s">
        <v>504</v>
      </c>
      <c r="C1112">
        <v>0</v>
      </c>
      <c r="D1112" t="s">
        <v>80</v>
      </c>
      <c r="E1112">
        <v>3002</v>
      </c>
      <c r="F1112" t="s">
        <v>162</v>
      </c>
      <c r="G1112">
        <v>17397</v>
      </c>
      <c r="H1112" t="s">
        <v>1144</v>
      </c>
      <c r="I1112" t="s">
        <v>274</v>
      </c>
      <c r="J1112">
        <v>0.8</v>
      </c>
      <c r="K1112">
        <v>0.8</v>
      </c>
      <c r="L1112">
        <v>0.8</v>
      </c>
      <c r="M1112">
        <v>0.8</v>
      </c>
      <c r="N1112">
        <v>0.8</v>
      </c>
      <c r="O1112">
        <v>0</v>
      </c>
      <c r="P1112">
        <v>31</v>
      </c>
      <c r="Q1112">
        <v>31</v>
      </c>
      <c r="R1112">
        <v>0</v>
      </c>
      <c r="S1112">
        <v>1</v>
      </c>
      <c r="T1112">
        <v>0</v>
      </c>
      <c r="U1112" t="s">
        <v>9</v>
      </c>
      <c r="V1112" t="s">
        <v>501</v>
      </c>
      <c r="W1112" t="s">
        <v>5</v>
      </c>
    </row>
    <row r="1113" spans="1:23" x14ac:dyDescent="0.25">
      <c r="A1113">
        <v>3010</v>
      </c>
      <c r="B1113" t="s">
        <v>499</v>
      </c>
      <c r="C1113">
        <v>0</v>
      </c>
      <c r="D1113" t="s">
        <v>80</v>
      </c>
      <c r="E1113">
        <v>1821</v>
      </c>
      <c r="F1113" t="s">
        <v>1455</v>
      </c>
      <c r="G1113">
        <v>29454</v>
      </c>
      <c r="H1113" t="s">
        <v>1456</v>
      </c>
      <c r="I1113" t="s">
        <v>949</v>
      </c>
      <c r="J1113">
        <v>1</v>
      </c>
      <c r="K1113">
        <v>1</v>
      </c>
      <c r="L1113">
        <v>1</v>
      </c>
      <c r="M1113">
        <v>1</v>
      </c>
      <c r="N1113">
        <v>1</v>
      </c>
      <c r="O1113">
        <v>0</v>
      </c>
      <c r="P1113">
        <v>31</v>
      </c>
      <c r="Q1113">
        <v>31</v>
      </c>
      <c r="R1113">
        <v>0</v>
      </c>
      <c r="S1113">
        <v>1</v>
      </c>
      <c r="T1113">
        <v>0</v>
      </c>
      <c r="U1113" t="s">
        <v>11</v>
      </c>
      <c r="V1113" t="s">
        <v>501</v>
      </c>
      <c r="W1113" t="s">
        <v>5</v>
      </c>
    </row>
    <row r="1114" spans="1:23" x14ac:dyDescent="0.25">
      <c r="A1114">
        <v>3010</v>
      </c>
      <c r="B1114" t="s">
        <v>499</v>
      </c>
      <c r="C1114">
        <v>0</v>
      </c>
      <c r="D1114" t="s">
        <v>80</v>
      </c>
      <c r="E1114">
        <v>2253</v>
      </c>
      <c r="F1114" t="s">
        <v>1452</v>
      </c>
      <c r="G1114">
        <v>337376</v>
      </c>
      <c r="H1114" t="s">
        <v>1457</v>
      </c>
      <c r="I1114" t="s">
        <v>1458</v>
      </c>
      <c r="J1114">
        <v>1</v>
      </c>
      <c r="K1114">
        <v>1</v>
      </c>
      <c r="L1114">
        <v>1</v>
      </c>
      <c r="M1114">
        <v>1</v>
      </c>
      <c r="N1114">
        <v>1</v>
      </c>
      <c r="O1114">
        <v>0</v>
      </c>
      <c r="P1114">
        <v>31</v>
      </c>
      <c r="Q1114">
        <v>31</v>
      </c>
      <c r="R1114">
        <v>0</v>
      </c>
      <c r="S1114">
        <v>1</v>
      </c>
      <c r="T1114">
        <v>0</v>
      </c>
      <c r="U1114" t="s">
        <v>11</v>
      </c>
      <c r="V1114" t="s">
        <v>501</v>
      </c>
      <c r="W1114" t="s">
        <v>5</v>
      </c>
    </row>
    <row r="1115" spans="1:23" x14ac:dyDescent="0.25">
      <c r="A1115">
        <v>3010</v>
      </c>
      <c r="B1115" t="s">
        <v>499</v>
      </c>
      <c r="C1115">
        <v>0</v>
      </c>
      <c r="D1115" t="s">
        <v>80</v>
      </c>
      <c r="E1115">
        <v>2254</v>
      </c>
      <c r="F1115" t="s">
        <v>1459</v>
      </c>
      <c r="G1115">
        <v>29385</v>
      </c>
      <c r="H1115" t="s">
        <v>1460</v>
      </c>
      <c r="I1115" t="s">
        <v>274</v>
      </c>
      <c r="J1115">
        <v>1</v>
      </c>
      <c r="K1115">
        <v>1</v>
      </c>
      <c r="L1115">
        <v>1</v>
      </c>
      <c r="M1115">
        <v>1</v>
      </c>
      <c r="N1115">
        <v>1</v>
      </c>
      <c r="O1115">
        <v>0</v>
      </c>
      <c r="P1115">
        <v>31</v>
      </c>
      <c r="Q1115">
        <v>31</v>
      </c>
      <c r="R1115">
        <v>0</v>
      </c>
      <c r="S1115">
        <v>1</v>
      </c>
      <c r="T1115">
        <v>0</v>
      </c>
      <c r="U1115" t="s">
        <v>11</v>
      </c>
      <c r="V1115" t="s">
        <v>501</v>
      </c>
      <c r="W1115" t="s">
        <v>5</v>
      </c>
    </row>
    <row r="1116" spans="1:23" x14ac:dyDescent="0.25">
      <c r="A1116">
        <v>3010</v>
      </c>
      <c r="B1116" t="s">
        <v>499</v>
      </c>
      <c r="C1116">
        <v>0</v>
      </c>
      <c r="D1116" t="s">
        <v>80</v>
      </c>
      <c r="E1116">
        <v>2254</v>
      </c>
      <c r="F1116" t="s">
        <v>1459</v>
      </c>
      <c r="G1116">
        <v>32073</v>
      </c>
      <c r="H1116" t="s">
        <v>1461</v>
      </c>
      <c r="I1116" t="s">
        <v>480</v>
      </c>
      <c r="J1116">
        <v>1</v>
      </c>
      <c r="K1116">
        <v>1</v>
      </c>
      <c r="L1116">
        <v>1</v>
      </c>
      <c r="M1116">
        <v>1</v>
      </c>
      <c r="N1116">
        <v>1</v>
      </c>
      <c r="O1116">
        <v>0</v>
      </c>
      <c r="P1116">
        <v>31</v>
      </c>
      <c r="Q1116">
        <v>31</v>
      </c>
      <c r="R1116">
        <v>0</v>
      </c>
      <c r="S1116">
        <v>1</v>
      </c>
      <c r="T1116">
        <v>0</v>
      </c>
      <c r="U1116" t="s">
        <v>11</v>
      </c>
      <c r="V1116" t="s">
        <v>501</v>
      </c>
      <c r="W1116" t="s">
        <v>5</v>
      </c>
    </row>
    <row r="1117" spans="1:23" x14ac:dyDescent="0.25">
      <c r="A1117">
        <v>220</v>
      </c>
      <c r="B1117" t="s">
        <v>411</v>
      </c>
      <c r="C1117">
        <v>0</v>
      </c>
      <c r="D1117" t="s">
        <v>80</v>
      </c>
      <c r="E1117">
        <v>1361</v>
      </c>
      <c r="F1117" t="s">
        <v>81</v>
      </c>
      <c r="G1117">
        <v>339917</v>
      </c>
      <c r="H1117" t="s">
        <v>412</v>
      </c>
      <c r="I1117" t="s">
        <v>413</v>
      </c>
      <c r="J1117">
        <v>1</v>
      </c>
      <c r="K1117">
        <v>1</v>
      </c>
      <c r="L1117">
        <v>1</v>
      </c>
      <c r="M1117">
        <v>1</v>
      </c>
      <c r="N1117">
        <v>1</v>
      </c>
      <c r="O1117">
        <v>0</v>
      </c>
      <c r="P1117">
        <v>31</v>
      </c>
      <c r="Q1117">
        <v>31</v>
      </c>
      <c r="R1117">
        <v>0</v>
      </c>
      <c r="S1117">
        <v>1</v>
      </c>
      <c r="T1117">
        <v>0</v>
      </c>
      <c r="U1117" t="s">
        <v>8</v>
      </c>
      <c r="V1117" t="s">
        <v>414</v>
      </c>
      <c r="W1117" t="s">
        <v>5</v>
      </c>
    </row>
    <row r="1118" spans="1:23" x14ac:dyDescent="0.25">
      <c r="A1118">
        <v>630</v>
      </c>
      <c r="B1118" t="s">
        <v>433</v>
      </c>
      <c r="C1118">
        <v>0</v>
      </c>
      <c r="D1118" t="s">
        <v>80</v>
      </c>
      <c r="E1118">
        <v>1326</v>
      </c>
      <c r="F1118" t="s">
        <v>434</v>
      </c>
      <c r="G1118">
        <v>344430</v>
      </c>
      <c r="H1118" t="s">
        <v>435</v>
      </c>
      <c r="I1118" t="s">
        <v>395</v>
      </c>
      <c r="J1118">
        <v>1</v>
      </c>
      <c r="K1118">
        <v>1</v>
      </c>
      <c r="L1118">
        <v>1</v>
      </c>
      <c r="M1118">
        <v>1</v>
      </c>
      <c r="N1118">
        <v>1</v>
      </c>
      <c r="O1118">
        <v>0</v>
      </c>
      <c r="P1118">
        <v>31</v>
      </c>
      <c r="Q1118">
        <v>31</v>
      </c>
      <c r="R1118">
        <v>0</v>
      </c>
      <c r="S1118">
        <v>1</v>
      </c>
      <c r="T1118">
        <v>0</v>
      </c>
      <c r="U1118" t="s">
        <v>8</v>
      </c>
      <c r="V1118" t="s">
        <v>414</v>
      </c>
      <c r="W1118" t="s">
        <v>5</v>
      </c>
    </row>
    <row r="1119" spans="1:23" x14ac:dyDescent="0.25">
      <c r="A1119">
        <v>630</v>
      </c>
      <c r="B1119" t="s">
        <v>433</v>
      </c>
      <c r="C1119">
        <v>0</v>
      </c>
      <c r="D1119" t="s">
        <v>80</v>
      </c>
      <c r="E1119">
        <v>1362</v>
      </c>
      <c r="F1119" t="s">
        <v>402</v>
      </c>
      <c r="G1119">
        <v>344484</v>
      </c>
      <c r="H1119" t="s">
        <v>436</v>
      </c>
      <c r="I1119" t="s">
        <v>225</v>
      </c>
      <c r="J1119">
        <v>0.8</v>
      </c>
      <c r="K1119">
        <v>0.85699999999999998</v>
      </c>
      <c r="L1119">
        <v>0.8</v>
      </c>
      <c r="M1119">
        <v>0.85699999999999998</v>
      </c>
      <c r="N1119">
        <v>0.8</v>
      </c>
      <c r="O1119">
        <v>0</v>
      </c>
      <c r="P1119">
        <v>31</v>
      </c>
      <c r="Q1119">
        <v>31</v>
      </c>
      <c r="R1119">
        <v>0</v>
      </c>
      <c r="S1119">
        <v>1</v>
      </c>
      <c r="T1119">
        <v>0</v>
      </c>
      <c r="U1119" t="s">
        <v>8</v>
      </c>
      <c r="V1119" t="s">
        <v>414</v>
      </c>
      <c r="W1119" t="s">
        <v>5</v>
      </c>
    </row>
    <row r="1120" spans="1:23" x14ac:dyDescent="0.25">
      <c r="A1120">
        <v>631</v>
      </c>
      <c r="B1120" t="s">
        <v>437</v>
      </c>
      <c r="C1120">
        <v>12</v>
      </c>
      <c r="D1120" t="s">
        <v>88</v>
      </c>
      <c r="E1120">
        <v>1423</v>
      </c>
      <c r="F1120" t="s">
        <v>76</v>
      </c>
      <c r="G1120">
        <v>345818</v>
      </c>
      <c r="H1120" t="s">
        <v>438</v>
      </c>
      <c r="I1120" t="s">
        <v>259</v>
      </c>
      <c r="J1120">
        <v>0.8</v>
      </c>
      <c r="K1120">
        <v>0.85699999999999998</v>
      </c>
      <c r="L1120">
        <v>0.8</v>
      </c>
      <c r="M1120">
        <v>0.85699999999999998</v>
      </c>
      <c r="N1120">
        <v>0.8</v>
      </c>
      <c r="O1120">
        <v>0</v>
      </c>
      <c r="P1120">
        <v>31</v>
      </c>
      <c r="Q1120">
        <v>31</v>
      </c>
      <c r="R1120">
        <v>0</v>
      </c>
      <c r="S1120">
        <v>1</v>
      </c>
      <c r="T1120">
        <v>0</v>
      </c>
      <c r="U1120" t="s">
        <v>8</v>
      </c>
      <c r="V1120" t="s">
        <v>414</v>
      </c>
      <c r="W1120" t="s">
        <v>5</v>
      </c>
    </row>
    <row r="1121" spans="1:23" x14ac:dyDescent="0.25">
      <c r="A1121">
        <v>220</v>
      </c>
      <c r="B1121" t="s">
        <v>411</v>
      </c>
      <c r="C1121">
        <v>0</v>
      </c>
      <c r="D1121" t="s">
        <v>80</v>
      </c>
      <c r="E1121" t="s">
        <v>126</v>
      </c>
      <c r="F1121" t="s">
        <v>127</v>
      </c>
      <c r="G1121">
        <v>29727</v>
      </c>
      <c r="H1121" t="s">
        <v>776</v>
      </c>
      <c r="I1121" t="s">
        <v>158</v>
      </c>
      <c r="J1121">
        <v>1</v>
      </c>
      <c r="K1121">
        <v>1</v>
      </c>
      <c r="L1121">
        <v>1</v>
      </c>
      <c r="M1121">
        <v>1</v>
      </c>
      <c r="N1121">
        <v>1</v>
      </c>
      <c r="O1121">
        <v>0</v>
      </c>
      <c r="P1121">
        <v>31</v>
      </c>
      <c r="Q1121">
        <v>31</v>
      </c>
      <c r="R1121">
        <v>0</v>
      </c>
      <c r="S1121">
        <v>1</v>
      </c>
      <c r="T1121">
        <v>0</v>
      </c>
      <c r="U1121" t="s">
        <v>9</v>
      </c>
      <c r="V1121" t="s">
        <v>414</v>
      </c>
      <c r="W1121" t="s">
        <v>5</v>
      </c>
    </row>
    <row r="1122" spans="1:23" x14ac:dyDescent="0.25">
      <c r="A1122">
        <v>220</v>
      </c>
      <c r="B1122" t="s">
        <v>411</v>
      </c>
      <c r="C1122">
        <v>0</v>
      </c>
      <c r="D1122" t="s">
        <v>80</v>
      </c>
      <c r="E1122" t="s">
        <v>130</v>
      </c>
      <c r="F1122" t="s">
        <v>131</v>
      </c>
      <c r="G1122">
        <v>12780</v>
      </c>
      <c r="H1122" t="s">
        <v>777</v>
      </c>
      <c r="I1122" t="s">
        <v>778</v>
      </c>
      <c r="J1122">
        <v>1</v>
      </c>
      <c r="K1122">
        <v>1</v>
      </c>
      <c r="L1122">
        <v>1</v>
      </c>
      <c r="M1122">
        <v>1</v>
      </c>
      <c r="N1122">
        <v>1</v>
      </c>
      <c r="O1122">
        <v>0</v>
      </c>
      <c r="P1122">
        <v>31</v>
      </c>
      <c r="Q1122">
        <v>31</v>
      </c>
      <c r="R1122">
        <v>0</v>
      </c>
      <c r="S1122">
        <v>1</v>
      </c>
      <c r="T1122">
        <v>0</v>
      </c>
      <c r="U1122" t="s">
        <v>9</v>
      </c>
      <c r="V1122" t="s">
        <v>414</v>
      </c>
      <c r="W1122" t="s">
        <v>5</v>
      </c>
    </row>
    <row r="1123" spans="1:23" x14ac:dyDescent="0.25">
      <c r="A1123">
        <v>220</v>
      </c>
      <c r="B1123" t="s">
        <v>411</v>
      </c>
      <c r="C1123">
        <v>0</v>
      </c>
      <c r="D1123" t="s">
        <v>80</v>
      </c>
      <c r="E1123" t="s">
        <v>130</v>
      </c>
      <c r="F1123" t="s">
        <v>131</v>
      </c>
      <c r="G1123">
        <v>16838</v>
      </c>
      <c r="H1123" t="s">
        <v>214</v>
      </c>
      <c r="I1123" t="s">
        <v>456</v>
      </c>
      <c r="J1123">
        <v>1</v>
      </c>
      <c r="K1123">
        <v>1</v>
      </c>
      <c r="L1123">
        <v>1</v>
      </c>
      <c r="M1123">
        <v>1</v>
      </c>
      <c r="N1123">
        <v>1</v>
      </c>
      <c r="O1123">
        <v>0</v>
      </c>
      <c r="P1123">
        <v>31</v>
      </c>
      <c r="Q1123">
        <v>31</v>
      </c>
      <c r="R1123">
        <v>0</v>
      </c>
      <c r="S1123">
        <v>1</v>
      </c>
      <c r="T1123">
        <v>0</v>
      </c>
      <c r="U1123" t="s">
        <v>9</v>
      </c>
      <c r="V1123" t="s">
        <v>414</v>
      </c>
      <c r="W1123" t="s">
        <v>5</v>
      </c>
    </row>
    <row r="1124" spans="1:23" x14ac:dyDescent="0.25">
      <c r="A1124">
        <v>220</v>
      </c>
      <c r="B1124" t="s">
        <v>411</v>
      </c>
      <c r="C1124">
        <v>0</v>
      </c>
      <c r="D1124" t="s">
        <v>80</v>
      </c>
      <c r="E1124" t="s">
        <v>130</v>
      </c>
      <c r="F1124" t="s">
        <v>131</v>
      </c>
      <c r="G1124">
        <v>16930</v>
      </c>
      <c r="H1124" t="s">
        <v>628</v>
      </c>
      <c r="I1124" t="s">
        <v>779</v>
      </c>
      <c r="J1124">
        <v>1</v>
      </c>
      <c r="K1124">
        <v>1</v>
      </c>
      <c r="L1124">
        <v>1</v>
      </c>
      <c r="M1124">
        <v>1</v>
      </c>
      <c r="N1124">
        <v>1</v>
      </c>
      <c r="O1124">
        <v>0</v>
      </c>
      <c r="P1124">
        <v>31</v>
      </c>
      <c r="Q1124">
        <v>31</v>
      </c>
      <c r="R1124">
        <v>0</v>
      </c>
      <c r="S1124">
        <v>1</v>
      </c>
      <c r="T1124">
        <v>0</v>
      </c>
      <c r="U1124" t="s">
        <v>9</v>
      </c>
      <c r="V1124" t="s">
        <v>414</v>
      </c>
      <c r="W1124" t="s">
        <v>5</v>
      </c>
    </row>
    <row r="1125" spans="1:23" x14ac:dyDescent="0.25">
      <c r="A1125">
        <v>220</v>
      </c>
      <c r="B1125" t="s">
        <v>411</v>
      </c>
      <c r="C1125">
        <v>0</v>
      </c>
      <c r="D1125" t="s">
        <v>80</v>
      </c>
      <c r="E1125" t="s">
        <v>130</v>
      </c>
      <c r="F1125" t="s">
        <v>131</v>
      </c>
      <c r="G1125">
        <v>17717</v>
      </c>
      <c r="H1125" t="s">
        <v>780</v>
      </c>
      <c r="I1125" t="s">
        <v>480</v>
      </c>
      <c r="J1125">
        <v>1</v>
      </c>
      <c r="K1125">
        <v>1</v>
      </c>
      <c r="L1125">
        <v>1</v>
      </c>
      <c r="M1125">
        <v>1</v>
      </c>
      <c r="N1125">
        <v>1</v>
      </c>
      <c r="O1125">
        <v>0</v>
      </c>
      <c r="P1125">
        <v>31</v>
      </c>
      <c r="Q1125">
        <v>31</v>
      </c>
      <c r="R1125">
        <v>0</v>
      </c>
      <c r="S1125">
        <v>1</v>
      </c>
      <c r="T1125">
        <v>0</v>
      </c>
      <c r="U1125" t="s">
        <v>9</v>
      </c>
      <c r="V1125" t="s">
        <v>414</v>
      </c>
      <c r="W1125" t="s">
        <v>5</v>
      </c>
    </row>
    <row r="1126" spans="1:23" x14ac:dyDescent="0.25">
      <c r="A1126">
        <v>220</v>
      </c>
      <c r="B1126" t="s">
        <v>411</v>
      </c>
      <c r="C1126">
        <v>0</v>
      </c>
      <c r="D1126" t="s">
        <v>80</v>
      </c>
      <c r="E1126" t="s">
        <v>130</v>
      </c>
      <c r="F1126" t="s">
        <v>131</v>
      </c>
      <c r="G1126">
        <v>23935</v>
      </c>
      <c r="H1126" t="s">
        <v>406</v>
      </c>
      <c r="I1126" t="s">
        <v>125</v>
      </c>
      <c r="J1126">
        <v>1</v>
      </c>
      <c r="K1126">
        <v>1</v>
      </c>
      <c r="L1126">
        <v>1</v>
      </c>
      <c r="M1126">
        <v>1</v>
      </c>
      <c r="N1126">
        <v>1</v>
      </c>
      <c r="O1126">
        <v>0</v>
      </c>
      <c r="P1126">
        <v>31</v>
      </c>
      <c r="Q1126">
        <v>31</v>
      </c>
      <c r="R1126">
        <v>0</v>
      </c>
      <c r="S1126">
        <v>1</v>
      </c>
      <c r="T1126">
        <v>0</v>
      </c>
      <c r="U1126" t="s">
        <v>9</v>
      </c>
      <c r="V1126" t="s">
        <v>414</v>
      </c>
      <c r="W1126" t="s">
        <v>5</v>
      </c>
    </row>
    <row r="1127" spans="1:23" x14ac:dyDescent="0.25">
      <c r="A1127">
        <v>220</v>
      </c>
      <c r="B1127" t="s">
        <v>411</v>
      </c>
      <c r="C1127">
        <v>0</v>
      </c>
      <c r="D1127" t="s">
        <v>80</v>
      </c>
      <c r="E1127" t="s">
        <v>130</v>
      </c>
      <c r="F1127" t="s">
        <v>131</v>
      </c>
      <c r="G1127">
        <v>23990</v>
      </c>
      <c r="H1127" t="s">
        <v>781</v>
      </c>
      <c r="I1127" t="s">
        <v>274</v>
      </c>
      <c r="J1127">
        <v>1</v>
      </c>
      <c r="K1127">
        <v>1</v>
      </c>
      <c r="L1127">
        <v>1</v>
      </c>
      <c r="M1127">
        <v>1</v>
      </c>
      <c r="N1127">
        <v>1</v>
      </c>
      <c r="O1127">
        <v>0</v>
      </c>
      <c r="P1127">
        <v>31</v>
      </c>
      <c r="Q1127">
        <v>31</v>
      </c>
      <c r="R1127">
        <v>0</v>
      </c>
      <c r="S1127">
        <v>1</v>
      </c>
      <c r="T1127">
        <v>0</v>
      </c>
      <c r="U1127" t="s">
        <v>9</v>
      </c>
      <c r="V1127" t="s">
        <v>414</v>
      </c>
      <c r="W1127" t="s">
        <v>5</v>
      </c>
    </row>
    <row r="1128" spans="1:23" x14ac:dyDescent="0.25">
      <c r="A1128">
        <v>220</v>
      </c>
      <c r="B1128" t="s">
        <v>411</v>
      </c>
      <c r="C1128">
        <v>0</v>
      </c>
      <c r="D1128" t="s">
        <v>80</v>
      </c>
      <c r="E1128" t="s">
        <v>109</v>
      </c>
      <c r="F1128" t="s">
        <v>110</v>
      </c>
      <c r="G1128">
        <v>336045</v>
      </c>
      <c r="H1128" t="s">
        <v>782</v>
      </c>
      <c r="I1128" t="s">
        <v>129</v>
      </c>
      <c r="J1128">
        <v>1</v>
      </c>
      <c r="K1128">
        <v>1</v>
      </c>
      <c r="L1128">
        <v>0.85499999999999998</v>
      </c>
      <c r="M1128">
        <v>0.85499999999999998</v>
      </c>
      <c r="N1128">
        <v>0</v>
      </c>
      <c r="O1128">
        <v>1</v>
      </c>
      <c r="P1128">
        <v>31</v>
      </c>
      <c r="Q1128">
        <v>26.5</v>
      </c>
      <c r="R1128">
        <v>31</v>
      </c>
      <c r="S1128">
        <v>1</v>
      </c>
      <c r="T1128">
        <v>0</v>
      </c>
      <c r="U1128" t="s">
        <v>9</v>
      </c>
      <c r="V1128" t="s">
        <v>414</v>
      </c>
      <c r="W1128" t="s">
        <v>5</v>
      </c>
    </row>
    <row r="1129" spans="1:23" x14ac:dyDescent="0.25">
      <c r="A1129">
        <v>220</v>
      </c>
      <c r="B1129" t="s">
        <v>411</v>
      </c>
      <c r="C1129">
        <v>0</v>
      </c>
      <c r="D1129" t="s">
        <v>80</v>
      </c>
      <c r="E1129" t="s">
        <v>109</v>
      </c>
      <c r="F1129" t="s">
        <v>110</v>
      </c>
      <c r="G1129">
        <v>336238</v>
      </c>
      <c r="H1129" t="s">
        <v>783</v>
      </c>
      <c r="I1129" t="s">
        <v>413</v>
      </c>
      <c r="J1129">
        <v>1</v>
      </c>
      <c r="K1129">
        <v>1</v>
      </c>
      <c r="L1129">
        <v>1</v>
      </c>
      <c r="M1129">
        <v>1</v>
      </c>
      <c r="N1129">
        <v>1</v>
      </c>
      <c r="O1129">
        <v>0</v>
      </c>
      <c r="P1129">
        <v>31</v>
      </c>
      <c r="Q1129">
        <v>31</v>
      </c>
      <c r="R1129">
        <v>0</v>
      </c>
      <c r="S1129">
        <v>1</v>
      </c>
      <c r="T1129">
        <v>0</v>
      </c>
      <c r="U1129" t="s">
        <v>9</v>
      </c>
      <c r="V1129" t="s">
        <v>414</v>
      </c>
      <c r="W1129" t="s">
        <v>5</v>
      </c>
    </row>
    <row r="1130" spans="1:23" x14ac:dyDescent="0.25">
      <c r="A1130">
        <v>220</v>
      </c>
      <c r="B1130" t="s">
        <v>411</v>
      </c>
      <c r="C1130">
        <v>0</v>
      </c>
      <c r="D1130" t="s">
        <v>80</v>
      </c>
      <c r="E1130" t="s">
        <v>109</v>
      </c>
      <c r="F1130" t="s">
        <v>110</v>
      </c>
      <c r="G1130">
        <v>337048</v>
      </c>
      <c r="H1130" t="s">
        <v>705</v>
      </c>
      <c r="I1130" t="s">
        <v>784</v>
      </c>
      <c r="J1130">
        <v>1</v>
      </c>
      <c r="K1130">
        <v>1</v>
      </c>
      <c r="L1130">
        <v>1</v>
      </c>
      <c r="M1130">
        <v>1</v>
      </c>
      <c r="N1130">
        <v>1</v>
      </c>
      <c r="O1130">
        <v>0</v>
      </c>
      <c r="P1130">
        <v>31</v>
      </c>
      <c r="Q1130">
        <v>31</v>
      </c>
      <c r="R1130">
        <v>0</v>
      </c>
      <c r="S1130">
        <v>1</v>
      </c>
      <c r="T1130">
        <v>0</v>
      </c>
      <c r="U1130" t="s">
        <v>9</v>
      </c>
      <c r="V1130" t="s">
        <v>414</v>
      </c>
      <c r="W1130" t="s">
        <v>5</v>
      </c>
    </row>
    <row r="1131" spans="1:23" x14ac:dyDescent="0.25">
      <c r="A1131">
        <v>220</v>
      </c>
      <c r="B1131" t="s">
        <v>411</v>
      </c>
      <c r="C1131">
        <v>0</v>
      </c>
      <c r="D1131" t="s">
        <v>80</v>
      </c>
      <c r="E1131" t="s">
        <v>109</v>
      </c>
      <c r="F1131" t="s">
        <v>110</v>
      </c>
      <c r="G1131">
        <v>337955</v>
      </c>
      <c r="H1131" t="s">
        <v>785</v>
      </c>
      <c r="I1131" t="s">
        <v>786</v>
      </c>
      <c r="J1131">
        <v>1</v>
      </c>
      <c r="K1131">
        <v>1</v>
      </c>
      <c r="L1131">
        <v>1</v>
      </c>
      <c r="M1131">
        <v>1</v>
      </c>
      <c r="N1131">
        <v>0</v>
      </c>
      <c r="O1131">
        <v>1</v>
      </c>
      <c r="P1131">
        <v>31</v>
      </c>
      <c r="Q1131">
        <v>31</v>
      </c>
      <c r="R1131">
        <v>31</v>
      </c>
      <c r="S1131">
        <v>1</v>
      </c>
      <c r="T1131">
        <v>0</v>
      </c>
      <c r="U1131" t="s">
        <v>9</v>
      </c>
      <c r="V1131" t="s">
        <v>414</v>
      </c>
      <c r="W1131" t="s">
        <v>5</v>
      </c>
    </row>
    <row r="1132" spans="1:23" x14ac:dyDescent="0.25">
      <c r="A1132">
        <v>220</v>
      </c>
      <c r="B1132" t="s">
        <v>411</v>
      </c>
      <c r="C1132">
        <v>0</v>
      </c>
      <c r="D1132" t="s">
        <v>80</v>
      </c>
      <c r="E1132" t="s">
        <v>109</v>
      </c>
      <c r="F1132" t="s">
        <v>110</v>
      </c>
      <c r="G1132">
        <v>339950</v>
      </c>
      <c r="H1132" t="s">
        <v>787</v>
      </c>
      <c r="I1132" t="s">
        <v>788</v>
      </c>
      <c r="J1132">
        <v>1</v>
      </c>
      <c r="K1132">
        <v>1</v>
      </c>
      <c r="L1132">
        <v>1</v>
      </c>
      <c r="M1132">
        <v>1</v>
      </c>
      <c r="N1132">
        <v>1</v>
      </c>
      <c r="O1132">
        <v>0</v>
      </c>
      <c r="P1132">
        <v>31</v>
      </c>
      <c r="Q1132">
        <v>31</v>
      </c>
      <c r="R1132">
        <v>0</v>
      </c>
      <c r="S1132">
        <v>1</v>
      </c>
      <c r="T1132">
        <v>0</v>
      </c>
      <c r="U1132" t="s">
        <v>9</v>
      </c>
      <c r="V1132" t="s">
        <v>414</v>
      </c>
      <c r="W1132" t="s">
        <v>5</v>
      </c>
    </row>
    <row r="1133" spans="1:23" x14ac:dyDescent="0.25">
      <c r="A1133">
        <v>220</v>
      </c>
      <c r="B1133" t="s">
        <v>411</v>
      </c>
      <c r="C1133">
        <v>0</v>
      </c>
      <c r="D1133" t="s">
        <v>80</v>
      </c>
      <c r="E1133" t="s">
        <v>109</v>
      </c>
      <c r="F1133" t="s">
        <v>110</v>
      </c>
      <c r="G1133">
        <v>341410</v>
      </c>
      <c r="H1133" t="s">
        <v>789</v>
      </c>
      <c r="I1133" t="s">
        <v>790</v>
      </c>
      <c r="J1133">
        <v>1</v>
      </c>
      <c r="K1133">
        <v>1</v>
      </c>
      <c r="L1133">
        <v>1</v>
      </c>
      <c r="M1133">
        <v>1</v>
      </c>
      <c r="N1133">
        <v>1</v>
      </c>
      <c r="O1133">
        <v>0</v>
      </c>
      <c r="P1133">
        <v>31</v>
      </c>
      <c r="Q1133">
        <v>31</v>
      </c>
      <c r="R1133">
        <v>0</v>
      </c>
      <c r="S1133">
        <v>1</v>
      </c>
      <c r="T1133">
        <v>0</v>
      </c>
      <c r="U1133" t="s">
        <v>9</v>
      </c>
      <c r="V1133" t="s">
        <v>414</v>
      </c>
      <c r="W1133" t="s">
        <v>5</v>
      </c>
    </row>
    <row r="1134" spans="1:23" x14ac:dyDescent="0.25">
      <c r="A1134">
        <v>220</v>
      </c>
      <c r="B1134" t="s">
        <v>411</v>
      </c>
      <c r="C1134">
        <v>0</v>
      </c>
      <c r="D1134" t="s">
        <v>80</v>
      </c>
      <c r="E1134" t="s">
        <v>109</v>
      </c>
      <c r="F1134" t="s">
        <v>110</v>
      </c>
      <c r="G1134">
        <v>343834</v>
      </c>
      <c r="H1134" t="s">
        <v>791</v>
      </c>
      <c r="I1134" t="s">
        <v>792</v>
      </c>
      <c r="J1134">
        <v>1</v>
      </c>
      <c r="K1134">
        <v>1</v>
      </c>
      <c r="L1134">
        <v>1</v>
      </c>
      <c r="M1134">
        <v>1</v>
      </c>
      <c r="N1134">
        <v>1</v>
      </c>
      <c r="O1134">
        <v>0</v>
      </c>
      <c r="P1134">
        <v>31</v>
      </c>
      <c r="Q1134">
        <v>31</v>
      </c>
      <c r="R1134">
        <v>0</v>
      </c>
      <c r="S1134">
        <v>1</v>
      </c>
      <c r="T1134">
        <v>0</v>
      </c>
      <c r="U1134" t="s">
        <v>9</v>
      </c>
      <c r="V1134" t="s">
        <v>414</v>
      </c>
      <c r="W1134" t="s">
        <v>5</v>
      </c>
    </row>
    <row r="1135" spans="1:23" x14ac:dyDescent="0.25">
      <c r="A1135">
        <v>220</v>
      </c>
      <c r="B1135" t="s">
        <v>411</v>
      </c>
      <c r="C1135">
        <v>0</v>
      </c>
      <c r="D1135" t="s">
        <v>80</v>
      </c>
      <c r="E1135" t="s">
        <v>793</v>
      </c>
      <c r="F1135" t="s">
        <v>794</v>
      </c>
      <c r="G1135">
        <v>332703</v>
      </c>
      <c r="H1135" t="s">
        <v>795</v>
      </c>
      <c r="I1135" t="s">
        <v>796</v>
      </c>
      <c r="J1135">
        <v>0.8</v>
      </c>
      <c r="K1135">
        <v>0.85699999999999998</v>
      </c>
      <c r="L1135">
        <v>0.8</v>
      </c>
      <c r="M1135">
        <v>0.85699999999999998</v>
      </c>
      <c r="N1135">
        <v>0.8</v>
      </c>
      <c r="O1135">
        <v>0</v>
      </c>
      <c r="P1135">
        <v>31</v>
      </c>
      <c r="Q1135">
        <v>31</v>
      </c>
      <c r="R1135">
        <v>0</v>
      </c>
      <c r="S1135">
        <v>1</v>
      </c>
      <c r="T1135">
        <v>0</v>
      </c>
      <c r="U1135" t="s">
        <v>9</v>
      </c>
      <c r="V1135" t="s">
        <v>414</v>
      </c>
      <c r="W1135" t="s">
        <v>5</v>
      </c>
    </row>
    <row r="1136" spans="1:23" x14ac:dyDescent="0.25">
      <c r="A1136">
        <v>220</v>
      </c>
      <c r="B1136" t="s">
        <v>411</v>
      </c>
      <c r="C1136">
        <v>0</v>
      </c>
      <c r="D1136" t="s">
        <v>80</v>
      </c>
      <c r="E1136">
        <v>3001</v>
      </c>
      <c r="F1136" t="s">
        <v>96</v>
      </c>
      <c r="G1136">
        <v>32583</v>
      </c>
      <c r="H1136" t="s">
        <v>797</v>
      </c>
      <c r="I1136" t="s">
        <v>716</v>
      </c>
      <c r="J1136">
        <v>1</v>
      </c>
      <c r="K1136">
        <v>1</v>
      </c>
      <c r="L1136">
        <v>1</v>
      </c>
      <c r="M1136">
        <v>1</v>
      </c>
      <c r="N1136">
        <v>0</v>
      </c>
      <c r="O1136">
        <v>1</v>
      </c>
      <c r="P1136">
        <v>31</v>
      </c>
      <c r="Q1136">
        <v>31</v>
      </c>
      <c r="R1136">
        <v>31</v>
      </c>
      <c r="S1136">
        <v>1</v>
      </c>
      <c r="T1136">
        <v>0</v>
      </c>
      <c r="U1136" t="s">
        <v>9</v>
      </c>
      <c r="V1136" t="s">
        <v>414</v>
      </c>
      <c r="W1136" t="s">
        <v>5</v>
      </c>
    </row>
    <row r="1137" spans="1:23" x14ac:dyDescent="0.25">
      <c r="A1137">
        <v>220</v>
      </c>
      <c r="B1137" t="s">
        <v>411</v>
      </c>
      <c r="C1137">
        <v>0</v>
      </c>
      <c r="D1137" t="s">
        <v>80</v>
      </c>
      <c r="E1137">
        <v>3003</v>
      </c>
      <c r="F1137" t="s">
        <v>167</v>
      </c>
      <c r="G1137">
        <v>9923</v>
      </c>
      <c r="H1137" t="s">
        <v>798</v>
      </c>
      <c r="I1137" t="s">
        <v>799</v>
      </c>
      <c r="J1137">
        <v>1</v>
      </c>
      <c r="K1137">
        <v>1</v>
      </c>
      <c r="L1137">
        <v>1</v>
      </c>
      <c r="M1137">
        <v>1</v>
      </c>
      <c r="N1137">
        <v>1</v>
      </c>
      <c r="O1137">
        <v>0</v>
      </c>
      <c r="P1137">
        <v>31</v>
      </c>
      <c r="Q1137">
        <v>31</v>
      </c>
      <c r="R1137">
        <v>0</v>
      </c>
      <c r="S1137">
        <v>1</v>
      </c>
      <c r="T1137">
        <v>0</v>
      </c>
      <c r="U1137" t="s">
        <v>9</v>
      </c>
      <c r="V1137" t="s">
        <v>414</v>
      </c>
      <c r="W1137" t="s">
        <v>5</v>
      </c>
    </row>
    <row r="1138" spans="1:23" x14ac:dyDescent="0.25">
      <c r="A1138">
        <v>220</v>
      </c>
      <c r="B1138" t="s">
        <v>411</v>
      </c>
      <c r="C1138">
        <v>0</v>
      </c>
      <c r="D1138" t="s">
        <v>80</v>
      </c>
      <c r="E1138">
        <v>3003</v>
      </c>
      <c r="F1138" t="s">
        <v>167</v>
      </c>
      <c r="G1138">
        <v>19960</v>
      </c>
      <c r="H1138" t="s">
        <v>800</v>
      </c>
      <c r="I1138" t="s">
        <v>801</v>
      </c>
      <c r="J1138">
        <v>1</v>
      </c>
      <c r="K1138">
        <v>1</v>
      </c>
      <c r="L1138">
        <v>1</v>
      </c>
      <c r="M1138">
        <v>1</v>
      </c>
      <c r="N1138">
        <v>0.96799999999999997</v>
      </c>
      <c r="O1138">
        <v>3.2000000000000001E-2</v>
      </c>
      <c r="P1138">
        <v>31</v>
      </c>
      <c r="Q1138">
        <v>31</v>
      </c>
      <c r="R1138">
        <v>1</v>
      </c>
      <c r="S1138">
        <v>1</v>
      </c>
      <c r="T1138">
        <v>0</v>
      </c>
      <c r="U1138" t="s">
        <v>9</v>
      </c>
      <c r="V1138" t="s">
        <v>414</v>
      </c>
      <c r="W1138" t="s">
        <v>5</v>
      </c>
    </row>
    <row r="1139" spans="1:23" x14ac:dyDescent="0.25">
      <c r="A1139">
        <v>220</v>
      </c>
      <c r="B1139" t="s">
        <v>411</v>
      </c>
      <c r="C1139">
        <v>9</v>
      </c>
      <c r="D1139" t="s">
        <v>175</v>
      </c>
      <c r="E1139">
        <v>1801</v>
      </c>
      <c r="F1139" t="s">
        <v>123</v>
      </c>
      <c r="G1139">
        <v>333364</v>
      </c>
      <c r="H1139" t="s">
        <v>802</v>
      </c>
      <c r="I1139" t="s">
        <v>803</v>
      </c>
      <c r="J1139">
        <v>1</v>
      </c>
      <c r="K1139">
        <v>1</v>
      </c>
      <c r="L1139">
        <v>1</v>
      </c>
      <c r="M1139">
        <v>1</v>
      </c>
      <c r="N1139">
        <v>0.45200000000000001</v>
      </c>
      <c r="O1139">
        <v>0.54800000000000004</v>
      </c>
      <c r="P1139">
        <v>31</v>
      </c>
      <c r="Q1139">
        <v>31</v>
      </c>
      <c r="R1139">
        <v>17</v>
      </c>
      <c r="S1139">
        <v>1</v>
      </c>
      <c r="T1139">
        <v>0</v>
      </c>
      <c r="U1139" t="s">
        <v>9</v>
      </c>
      <c r="V1139" t="s">
        <v>414</v>
      </c>
      <c r="W1139" t="s">
        <v>5</v>
      </c>
    </row>
    <row r="1140" spans="1:23" x14ac:dyDescent="0.25">
      <c r="A1140">
        <v>600</v>
      </c>
      <c r="B1140" t="s">
        <v>664</v>
      </c>
      <c r="C1140">
        <v>0</v>
      </c>
      <c r="D1140" t="s">
        <v>80</v>
      </c>
      <c r="E1140">
        <v>1801</v>
      </c>
      <c r="F1140" t="s">
        <v>123</v>
      </c>
      <c r="G1140">
        <v>344382</v>
      </c>
      <c r="H1140" t="s">
        <v>1035</v>
      </c>
      <c r="I1140" t="s">
        <v>112</v>
      </c>
      <c r="J1140">
        <v>0.5</v>
      </c>
      <c r="K1140">
        <v>0.5</v>
      </c>
      <c r="L1140">
        <v>0.5</v>
      </c>
      <c r="M1140">
        <v>0.5</v>
      </c>
      <c r="N1140">
        <v>0.5</v>
      </c>
      <c r="O1140">
        <v>0</v>
      </c>
      <c r="P1140">
        <v>31</v>
      </c>
      <c r="Q1140">
        <v>31</v>
      </c>
      <c r="R1140">
        <v>0</v>
      </c>
      <c r="S1140">
        <v>1</v>
      </c>
      <c r="T1140">
        <v>0</v>
      </c>
      <c r="U1140" t="s">
        <v>9</v>
      </c>
      <c r="V1140" t="s">
        <v>414</v>
      </c>
      <c r="W1140" t="s">
        <v>5</v>
      </c>
    </row>
    <row r="1141" spans="1:23" x14ac:dyDescent="0.25">
      <c r="A1141">
        <v>600</v>
      </c>
      <c r="B1141" t="s">
        <v>664</v>
      </c>
      <c r="C1141">
        <v>0</v>
      </c>
      <c r="D1141" t="s">
        <v>80</v>
      </c>
      <c r="E1141" t="s">
        <v>126</v>
      </c>
      <c r="F1141" t="s">
        <v>127</v>
      </c>
      <c r="G1141">
        <v>344575</v>
      </c>
      <c r="H1141" t="s">
        <v>1036</v>
      </c>
      <c r="I1141" t="s">
        <v>848</v>
      </c>
      <c r="J1141">
        <v>0.8</v>
      </c>
      <c r="K1141">
        <v>0.85699999999999998</v>
      </c>
      <c r="L1141">
        <v>0.8</v>
      </c>
      <c r="M1141">
        <v>0.85699999999999998</v>
      </c>
      <c r="N1141">
        <v>0.8</v>
      </c>
      <c r="O1141">
        <v>0</v>
      </c>
      <c r="P1141">
        <v>31</v>
      </c>
      <c r="Q1141">
        <v>31</v>
      </c>
      <c r="R1141">
        <v>0</v>
      </c>
      <c r="S1141">
        <v>1</v>
      </c>
      <c r="T1141">
        <v>0</v>
      </c>
      <c r="U1141" t="s">
        <v>9</v>
      </c>
      <c r="V1141" t="s">
        <v>414</v>
      </c>
      <c r="W1141" t="s">
        <v>5</v>
      </c>
    </row>
    <row r="1142" spans="1:23" x14ac:dyDescent="0.25">
      <c r="A1142">
        <v>600</v>
      </c>
      <c r="B1142" t="s">
        <v>664</v>
      </c>
      <c r="C1142">
        <v>0</v>
      </c>
      <c r="D1142" t="s">
        <v>80</v>
      </c>
      <c r="E1142" t="s">
        <v>130</v>
      </c>
      <c r="F1142" t="s">
        <v>131</v>
      </c>
      <c r="G1142">
        <v>344564</v>
      </c>
      <c r="H1142" t="s">
        <v>1036</v>
      </c>
      <c r="I1142" t="s">
        <v>215</v>
      </c>
      <c r="J1142">
        <v>1</v>
      </c>
      <c r="K1142">
        <v>1</v>
      </c>
      <c r="L1142">
        <v>1</v>
      </c>
      <c r="M1142">
        <v>1</v>
      </c>
      <c r="N1142">
        <v>1</v>
      </c>
      <c r="O1142">
        <v>0</v>
      </c>
      <c r="P1142">
        <v>31</v>
      </c>
      <c r="Q1142">
        <v>31</v>
      </c>
      <c r="R1142">
        <v>0</v>
      </c>
      <c r="S1142">
        <v>1</v>
      </c>
      <c r="T1142">
        <v>0</v>
      </c>
      <c r="U1142" t="s">
        <v>9</v>
      </c>
      <c r="V1142" t="s">
        <v>414</v>
      </c>
      <c r="W1142" t="s">
        <v>5</v>
      </c>
    </row>
    <row r="1143" spans="1:23" x14ac:dyDescent="0.25">
      <c r="A1143">
        <v>600</v>
      </c>
      <c r="B1143" t="s">
        <v>664</v>
      </c>
      <c r="C1143">
        <v>0</v>
      </c>
      <c r="D1143" t="s">
        <v>80</v>
      </c>
      <c r="E1143" t="s">
        <v>130</v>
      </c>
      <c r="F1143" t="s">
        <v>131</v>
      </c>
      <c r="G1143">
        <v>344779</v>
      </c>
      <c r="H1143" t="s">
        <v>1037</v>
      </c>
      <c r="I1143" t="s">
        <v>1038</v>
      </c>
      <c r="J1143">
        <v>1</v>
      </c>
      <c r="K1143">
        <v>1</v>
      </c>
      <c r="L1143">
        <v>1</v>
      </c>
      <c r="M1143">
        <v>1</v>
      </c>
      <c r="N1143">
        <v>1</v>
      </c>
      <c r="O1143">
        <v>0</v>
      </c>
      <c r="P1143">
        <v>31</v>
      </c>
      <c r="Q1143">
        <v>31</v>
      </c>
      <c r="R1143">
        <v>0</v>
      </c>
      <c r="S1143">
        <v>1</v>
      </c>
      <c r="T1143">
        <v>0</v>
      </c>
      <c r="U1143" t="s">
        <v>9</v>
      </c>
      <c r="V1143" t="s">
        <v>414</v>
      </c>
      <c r="W1143" t="s">
        <v>5</v>
      </c>
    </row>
    <row r="1144" spans="1:23" x14ac:dyDescent="0.25">
      <c r="A1144">
        <v>600</v>
      </c>
      <c r="B1144" t="s">
        <v>664</v>
      </c>
      <c r="C1144">
        <v>0</v>
      </c>
      <c r="D1144" t="s">
        <v>80</v>
      </c>
      <c r="E1144" t="s">
        <v>109</v>
      </c>
      <c r="F1144" t="s">
        <v>110</v>
      </c>
      <c r="G1144">
        <v>344586</v>
      </c>
      <c r="H1144" t="s">
        <v>1039</v>
      </c>
      <c r="I1144" t="s">
        <v>125</v>
      </c>
      <c r="J1144">
        <v>0</v>
      </c>
      <c r="K1144">
        <v>0</v>
      </c>
      <c r="L1144">
        <v>0</v>
      </c>
      <c r="M1144">
        <v>0</v>
      </c>
      <c r="N1144">
        <v>0</v>
      </c>
      <c r="O1144">
        <v>0</v>
      </c>
      <c r="P1144">
        <v>0</v>
      </c>
      <c r="Q1144">
        <v>0</v>
      </c>
      <c r="R1144">
        <v>0</v>
      </c>
      <c r="S1144">
        <v>1</v>
      </c>
      <c r="T1144">
        <v>0</v>
      </c>
      <c r="U1144" t="s">
        <v>9</v>
      </c>
      <c r="V1144" t="s">
        <v>414</v>
      </c>
      <c r="W1144" t="s">
        <v>5</v>
      </c>
    </row>
    <row r="1145" spans="1:23" x14ac:dyDescent="0.25">
      <c r="A1145">
        <v>600</v>
      </c>
      <c r="B1145" t="s">
        <v>664</v>
      </c>
      <c r="C1145">
        <v>0</v>
      </c>
      <c r="D1145" t="s">
        <v>80</v>
      </c>
      <c r="E1145" t="s">
        <v>109</v>
      </c>
      <c r="F1145" t="s">
        <v>110</v>
      </c>
      <c r="G1145">
        <v>344600</v>
      </c>
      <c r="H1145" t="s">
        <v>1040</v>
      </c>
      <c r="I1145" t="s">
        <v>1041</v>
      </c>
      <c r="J1145">
        <v>0.8</v>
      </c>
      <c r="K1145">
        <v>0.85699999999999998</v>
      </c>
      <c r="L1145">
        <v>0.8</v>
      </c>
      <c r="M1145">
        <v>0.85699999999999998</v>
      </c>
      <c r="N1145">
        <v>0.56799999999999995</v>
      </c>
      <c r="O1145">
        <v>0.23200000000000001</v>
      </c>
      <c r="P1145">
        <v>31</v>
      </c>
      <c r="Q1145">
        <v>31</v>
      </c>
      <c r="R1145">
        <v>9</v>
      </c>
      <c r="S1145">
        <v>1</v>
      </c>
      <c r="T1145">
        <v>0</v>
      </c>
      <c r="U1145" t="s">
        <v>9</v>
      </c>
      <c r="V1145" t="s">
        <v>414</v>
      </c>
      <c r="W1145" t="s">
        <v>5</v>
      </c>
    </row>
    <row r="1146" spans="1:23" x14ac:dyDescent="0.25">
      <c r="A1146">
        <v>600</v>
      </c>
      <c r="B1146" t="s">
        <v>664</v>
      </c>
      <c r="C1146">
        <v>0</v>
      </c>
      <c r="D1146" t="s">
        <v>80</v>
      </c>
      <c r="E1146" t="s">
        <v>109</v>
      </c>
      <c r="F1146" t="s">
        <v>110</v>
      </c>
      <c r="G1146">
        <v>344713</v>
      </c>
      <c r="H1146" t="s">
        <v>1042</v>
      </c>
      <c r="I1146" t="s">
        <v>236</v>
      </c>
      <c r="J1146">
        <v>1</v>
      </c>
      <c r="K1146">
        <v>1</v>
      </c>
      <c r="L1146">
        <v>1</v>
      </c>
      <c r="M1146">
        <v>1</v>
      </c>
      <c r="N1146">
        <v>1</v>
      </c>
      <c r="O1146">
        <v>0</v>
      </c>
      <c r="P1146">
        <v>31</v>
      </c>
      <c r="Q1146">
        <v>31</v>
      </c>
      <c r="R1146">
        <v>0</v>
      </c>
      <c r="S1146">
        <v>1</v>
      </c>
      <c r="T1146">
        <v>0</v>
      </c>
      <c r="U1146" t="s">
        <v>9</v>
      </c>
      <c r="V1146" t="s">
        <v>414</v>
      </c>
      <c r="W1146" t="s">
        <v>5</v>
      </c>
    </row>
    <row r="1147" spans="1:23" x14ac:dyDescent="0.25">
      <c r="A1147">
        <v>600</v>
      </c>
      <c r="B1147" t="s">
        <v>664</v>
      </c>
      <c r="C1147">
        <v>0</v>
      </c>
      <c r="D1147" t="s">
        <v>80</v>
      </c>
      <c r="E1147" t="s">
        <v>109</v>
      </c>
      <c r="F1147" t="s">
        <v>110</v>
      </c>
      <c r="G1147">
        <v>347416</v>
      </c>
      <c r="H1147" t="s">
        <v>1043</v>
      </c>
      <c r="I1147" t="s">
        <v>1044</v>
      </c>
      <c r="J1147">
        <v>1</v>
      </c>
      <c r="K1147">
        <v>1</v>
      </c>
      <c r="L1147">
        <v>1</v>
      </c>
      <c r="M1147">
        <v>1</v>
      </c>
      <c r="N1147">
        <v>0</v>
      </c>
      <c r="O1147">
        <v>1</v>
      </c>
      <c r="P1147">
        <v>31</v>
      </c>
      <c r="Q1147">
        <v>31</v>
      </c>
      <c r="R1147">
        <v>31</v>
      </c>
      <c r="S1147">
        <v>1</v>
      </c>
      <c r="T1147">
        <v>0</v>
      </c>
      <c r="U1147" t="s">
        <v>9</v>
      </c>
      <c r="V1147" t="s">
        <v>414</v>
      </c>
      <c r="W1147" t="s">
        <v>5</v>
      </c>
    </row>
    <row r="1148" spans="1:23" x14ac:dyDescent="0.25">
      <c r="A1148">
        <v>600</v>
      </c>
      <c r="B1148" t="s">
        <v>664</v>
      </c>
      <c r="C1148">
        <v>0</v>
      </c>
      <c r="D1148" t="s">
        <v>80</v>
      </c>
      <c r="E1148">
        <v>3001</v>
      </c>
      <c r="F1148" t="s">
        <v>96</v>
      </c>
      <c r="G1148">
        <v>21463</v>
      </c>
      <c r="H1148" t="s">
        <v>1045</v>
      </c>
      <c r="I1148" t="s">
        <v>1046</v>
      </c>
      <c r="J1148">
        <v>1</v>
      </c>
      <c r="K1148">
        <v>1</v>
      </c>
      <c r="L1148">
        <v>1</v>
      </c>
      <c r="M1148">
        <v>1</v>
      </c>
      <c r="N1148">
        <v>1</v>
      </c>
      <c r="O1148">
        <v>0</v>
      </c>
      <c r="P1148">
        <v>31</v>
      </c>
      <c r="Q1148">
        <v>31</v>
      </c>
      <c r="R1148">
        <v>0</v>
      </c>
      <c r="S1148">
        <v>1</v>
      </c>
      <c r="T1148">
        <v>0</v>
      </c>
      <c r="U1148" t="s">
        <v>9</v>
      </c>
      <c r="V1148" t="s">
        <v>414</v>
      </c>
      <c r="W1148" t="s">
        <v>5</v>
      </c>
    </row>
    <row r="1149" spans="1:23" x14ac:dyDescent="0.25">
      <c r="A1149">
        <v>600</v>
      </c>
      <c r="B1149" t="s">
        <v>664</v>
      </c>
      <c r="C1149">
        <v>0</v>
      </c>
      <c r="D1149" t="s">
        <v>80</v>
      </c>
      <c r="E1149">
        <v>3001</v>
      </c>
      <c r="F1149" t="s">
        <v>96</v>
      </c>
      <c r="G1149">
        <v>344451</v>
      </c>
      <c r="H1149" t="s">
        <v>770</v>
      </c>
      <c r="I1149" t="s">
        <v>1047</v>
      </c>
      <c r="J1149">
        <v>1</v>
      </c>
      <c r="K1149">
        <v>1</v>
      </c>
      <c r="L1149">
        <v>0.66700000000000004</v>
      </c>
      <c r="M1149">
        <v>0.66700000000000004</v>
      </c>
      <c r="N1149">
        <v>0</v>
      </c>
      <c r="O1149">
        <v>1</v>
      </c>
      <c r="P1149">
        <v>31</v>
      </c>
      <c r="Q1149">
        <v>20.66</v>
      </c>
      <c r="R1149">
        <v>31</v>
      </c>
      <c r="S1149">
        <v>1</v>
      </c>
      <c r="T1149">
        <v>0</v>
      </c>
      <c r="U1149" t="s">
        <v>9</v>
      </c>
      <c r="V1149" t="s">
        <v>414</v>
      </c>
      <c r="W1149" t="s">
        <v>5</v>
      </c>
    </row>
    <row r="1150" spans="1:23" x14ac:dyDescent="0.25">
      <c r="A1150">
        <v>600</v>
      </c>
      <c r="B1150" t="s">
        <v>664</v>
      </c>
      <c r="C1150">
        <v>0</v>
      </c>
      <c r="D1150" t="s">
        <v>80</v>
      </c>
      <c r="E1150">
        <v>3002</v>
      </c>
      <c r="F1150" t="s">
        <v>162</v>
      </c>
      <c r="G1150">
        <v>344473</v>
      </c>
      <c r="H1150" t="s">
        <v>1048</v>
      </c>
      <c r="I1150" t="s">
        <v>1049</v>
      </c>
      <c r="J1150">
        <v>1</v>
      </c>
      <c r="K1150">
        <v>1</v>
      </c>
      <c r="L1150">
        <v>1</v>
      </c>
      <c r="M1150">
        <v>1</v>
      </c>
      <c r="N1150">
        <v>1</v>
      </c>
      <c r="O1150">
        <v>0</v>
      </c>
      <c r="P1150">
        <v>31</v>
      </c>
      <c r="Q1150">
        <v>31</v>
      </c>
      <c r="R1150">
        <v>0</v>
      </c>
      <c r="S1150">
        <v>1</v>
      </c>
      <c r="T1150">
        <v>0</v>
      </c>
      <c r="U1150" t="s">
        <v>9</v>
      </c>
      <c r="V1150" t="s">
        <v>414</v>
      </c>
      <c r="W1150" t="s">
        <v>5</v>
      </c>
    </row>
    <row r="1151" spans="1:23" x14ac:dyDescent="0.25">
      <c r="A1151">
        <v>600</v>
      </c>
      <c r="B1151" t="s">
        <v>664</v>
      </c>
      <c r="C1151">
        <v>0</v>
      </c>
      <c r="D1151" t="s">
        <v>80</v>
      </c>
      <c r="E1151">
        <v>3002</v>
      </c>
      <c r="F1151" t="s">
        <v>162</v>
      </c>
      <c r="G1151">
        <v>344531</v>
      </c>
      <c r="H1151" t="s">
        <v>1050</v>
      </c>
      <c r="I1151" t="s">
        <v>384</v>
      </c>
      <c r="J1151">
        <v>1</v>
      </c>
      <c r="K1151">
        <v>1</v>
      </c>
      <c r="L1151">
        <v>1</v>
      </c>
      <c r="M1151">
        <v>1</v>
      </c>
      <c r="N1151">
        <v>1</v>
      </c>
      <c r="O1151">
        <v>0</v>
      </c>
      <c r="P1151">
        <v>31</v>
      </c>
      <c r="Q1151">
        <v>31</v>
      </c>
      <c r="R1151">
        <v>0</v>
      </c>
      <c r="S1151">
        <v>1</v>
      </c>
      <c r="T1151">
        <v>0</v>
      </c>
      <c r="U1151" t="s">
        <v>9</v>
      </c>
      <c r="V1151" t="s">
        <v>414</v>
      </c>
      <c r="W1151" t="s">
        <v>5</v>
      </c>
    </row>
    <row r="1152" spans="1:23" x14ac:dyDescent="0.25">
      <c r="A1152">
        <v>600</v>
      </c>
      <c r="B1152" t="s">
        <v>664</v>
      </c>
      <c r="C1152">
        <v>0</v>
      </c>
      <c r="D1152" t="s">
        <v>80</v>
      </c>
      <c r="E1152">
        <v>3002</v>
      </c>
      <c r="F1152" t="s">
        <v>162</v>
      </c>
      <c r="G1152">
        <v>344542</v>
      </c>
      <c r="H1152" t="s">
        <v>1051</v>
      </c>
      <c r="I1152" t="s">
        <v>1052</v>
      </c>
      <c r="J1152">
        <v>1</v>
      </c>
      <c r="K1152">
        <v>1</v>
      </c>
      <c r="L1152">
        <v>1</v>
      </c>
      <c r="M1152">
        <v>1</v>
      </c>
      <c r="N1152">
        <v>0.74199999999999999</v>
      </c>
      <c r="O1152">
        <v>0.25800000000000001</v>
      </c>
      <c r="P1152">
        <v>31</v>
      </c>
      <c r="Q1152">
        <v>31</v>
      </c>
      <c r="R1152">
        <v>8</v>
      </c>
      <c r="S1152">
        <v>1</v>
      </c>
      <c r="T1152">
        <v>0</v>
      </c>
      <c r="U1152" t="s">
        <v>9</v>
      </c>
      <c r="V1152" t="s">
        <v>414</v>
      </c>
      <c r="W1152" t="s">
        <v>5</v>
      </c>
    </row>
    <row r="1153" spans="1:23" x14ac:dyDescent="0.25">
      <c r="A1153">
        <v>600</v>
      </c>
      <c r="B1153" t="s">
        <v>664</v>
      </c>
      <c r="C1153">
        <v>0</v>
      </c>
      <c r="D1153" t="s">
        <v>80</v>
      </c>
      <c r="E1153">
        <v>3002</v>
      </c>
      <c r="F1153" t="s">
        <v>162</v>
      </c>
      <c r="G1153">
        <v>344633</v>
      </c>
      <c r="H1153" t="s">
        <v>1053</v>
      </c>
      <c r="I1153" t="s">
        <v>1054</v>
      </c>
      <c r="J1153">
        <v>1</v>
      </c>
      <c r="K1153">
        <v>1</v>
      </c>
      <c r="L1153">
        <v>1</v>
      </c>
      <c r="M1153">
        <v>1</v>
      </c>
      <c r="N1153">
        <v>1</v>
      </c>
      <c r="O1153">
        <v>0</v>
      </c>
      <c r="P1153">
        <v>31</v>
      </c>
      <c r="Q1153">
        <v>31</v>
      </c>
      <c r="R1153">
        <v>0</v>
      </c>
      <c r="S1153">
        <v>1</v>
      </c>
      <c r="T1153">
        <v>0</v>
      </c>
      <c r="U1153" t="s">
        <v>9</v>
      </c>
      <c r="V1153" t="s">
        <v>414</v>
      </c>
      <c r="W1153" t="s">
        <v>5</v>
      </c>
    </row>
    <row r="1154" spans="1:23" x14ac:dyDescent="0.25">
      <c r="A1154">
        <v>600</v>
      </c>
      <c r="B1154" t="s">
        <v>664</v>
      </c>
      <c r="C1154">
        <v>0</v>
      </c>
      <c r="D1154" t="s">
        <v>80</v>
      </c>
      <c r="E1154">
        <v>3003</v>
      </c>
      <c r="F1154" t="s">
        <v>167</v>
      </c>
      <c r="G1154">
        <v>344440</v>
      </c>
      <c r="H1154" t="s">
        <v>1055</v>
      </c>
      <c r="I1154" t="s">
        <v>174</v>
      </c>
      <c r="J1154">
        <v>1</v>
      </c>
      <c r="K1154">
        <v>1</v>
      </c>
      <c r="L1154">
        <v>1</v>
      </c>
      <c r="M1154">
        <v>1</v>
      </c>
      <c r="N1154">
        <v>1</v>
      </c>
      <c r="O1154">
        <v>0</v>
      </c>
      <c r="P1154">
        <v>31</v>
      </c>
      <c r="Q1154">
        <v>31</v>
      </c>
      <c r="R1154">
        <v>0</v>
      </c>
      <c r="S1154">
        <v>1</v>
      </c>
      <c r="T1154">
        <v>0</v>
      </c>
      <c r="U1154" t="s">
        <v>9</v>
      </c>
      <c r="V1154" t="s">
        <v>414</v>
      </c>
      <c r="W1154" t="s">
        <v>5</v>
      </c>
    </row>
    <row r="1155" spans="1:23" x14ac:dyDescent="0.25">
      <c r="A1155">
        <v>600</v>
      </c>
      <c r="B1155" t="s">
        <v>664</v>
      </c>
      <c r="C1155">
        <v>12</v>
      </c>
      <c r="D1155" t="s">
        <v>88</v>
      </c>
      <c r="E1155">
        <v>6012</v>
      </c>
      <c r="F1155" t="s">
        <v>101</v>
      </c>
      <c r="G1155">
        <v>344214</v>
      </c>
      <c r="H1155" t="s">
        <v>1056</v>
      </c>
      <c r="I1155" t="s">
        <v>533</v>
      </c>
      <c r="J1155">
        <v>0.5</v>
      </c>
      <c r="K1155">
        <v>0.5</v>
      </c>
      <c r="L1155">
        <v>0.5</v>
      </c>
      <c r="M1155">
        <v>0.5</v>
      </c>
      <c r="N1155">
        <v>0.5</v>
      </c>
      <c r="O1155">
        <v>0</v>
      </c>
      <c r="P1155">
        <v>0</v>
      </c>
      <c r="Q1155">
        <v>0</v>
      </c>
      <c r="R1155">
        <v>0</v>
      </c>
      <c r="S1155">
        <v>0</v>
      </c>
      <c r="T1155">
        <v>0</v>
      </c>
      <c r="U1155" t="s">
        <v>9</v>
      </c>
      <c r="V1155" t="s">
        <v>414</v>
      </c>
      <c r="W1155" t="s">
        <v>5</v>
      </c>
    </row>
    <row r="1156" spans="1:23" x14ac:dyDescent="0.25">
      <c r="A1156">
        <v>601</v>
      </c>
      <c r="B1156" t="s">
        <v>1057</v>
      </c>
      <c r="C1156">
        <v>0</v>
      </c>
      <c r="D1156" t="s">
        <v>80</v>
      </c>
      <c r="E1156">
        <v>1801</v>
      </c>
      <c r="F1156" t="s">
        <v>123</v>
      </c>
      <c r="G1156">
        <v>344382</v>
      </c>
      <c r="H1156" t="s">
        <v>1035</v>
      </c>
      <c r="I1156" t="s">
        <v>112</v>
      </c>
      <c r="J1156">
        <v>0.1</v>
      </c>
      <c r="K1156">
        <v>0.1</v>
      </c>
      <c r="L1156">
        <v>0.1</v>
      </c>
      <c r="M1156">
        <v>0.1</v>
      </c>
      <c r="N1156">
        <v>0.1</v>
      </c>
      <c r="O1156">
        <v>0</v>
      </c>
      <c r="P1156">
        <v>0</v>
      </c>
      <c r="Q1156">
        <v>0</v>
      </c>
      <c r="R1156">
        <v>0</v>
      </c>
      <c r="S1156">
        <v>0</v>
      </c>
      <c r="T1156">
        <v>0</v>
      </c>
      <c r="U1156" t="s">
        <v>9</v>
      </c>
      <c r="V1156" t="s">
        <v>414</v>
      </c>
      <c r="W1156" t="s">
        <v>5</v>
      </c>
    </row>
    <row r="1157" spans="1:23" x14ac:dyDescent="0.25">
      <c r="A1157">
        <v>601</v>
      </c>
      <c r="B1157" t="s">
        <v>1057</v>
      </c>
      <c r="C1157">
        <v>0</v>
      </c>
      <c r="D1157" t="s">
        <v>80</v>
      </c>
      <c r="E1157" t="s">
        <v>130</v>
      </c>
      <c r="F1157" t="s">
        <v>131</v>
      </c>
      <c r="G1157">
        <v>12214</v>
      </c>
      <c r="H1157" t="s">
        <v>1058</v>
      </c>
      <c r="I1157" t="s">
        <v>498</v>
      </c>
      <c r="J1157">
        <v>0.5</v>
      </c>
      <c r="K1157">
        <v>0.5</v>
      </c>
      <c r="L1157">
        <v>0.5</v>
      </c>
      <c r="M1157">
        <v>0.5</v>
      </c>
      <c r="N1157">
        <v>0.5</v>
      </c>
      <c r="O1157">
        <v>0</v>
      </c>
      <c r="P1157">
        <v>0</v>
      </c>
      <c r="Q1157">
        <v>0</v>
      </c>
      <c r="R1157">
        <v>0</v>
      </c>
      <c r="S1157">
        <v>0</v>
      </c>
      <c r="T1157">
        <v>0</v>
      </c>
      <c r="U1157" t="s">
        <v>9</v>
      </c>
      <c r="V1157" t="s">
        <v>414</v>
      </c>
      <c r="W1157" t="s">
        <v>5</v>
      </c>
    </row>
    <row r="1158" spans="1:23" x14ac:dyDescent="0.25">
      <c r="A1158">
        <v>601</v>
      </c>
      <c r="B1158" t="s">
        <v>1057</v>
      </c>
      <c r="C1158">
        <v>0</v>
      </c>
      <c r="D1158" t="s">
        <v>80</v>
      </c>
      <c r="E1158" t="s">
        <v>109</v>
      </c>
      <c r="F1158" t="s">
        <v>110</v>
      </c>
      <c r="G1158">
        <v>344666</v>
      </c>
      <c r="H1158" t="s">
        <v>1059</v>
      </c>
      <c r="I1158" t="s">
        <v>365</v>
      </c>
      <c r="J1158">
        <v>0.5</v>
      </c>
      <c r="K1158">
        <v>0.5</v>
      </c>
      <c r="L1158">
        <v>0.5</v>
      </c>
      <c r="M1158">
        <v>0.5</v>
      </c>
      <c r="N1158">
        <v>0.5</v>
      </c>
      <c r="O1158">
        <v>0</v>
      </c>
      <c r="P1158">
        <v>0</v>
      </c>
      <c r="Q1158">
        <v>0</v>
      </c>
      <c r="R1158">
        <v>0</v>
      </c>
      <c r="S1158">
        <v>0</v>
      </c>
      <c r="T1158">
        <v>0</v>
      </c>
      <c r="U1158" t="s">
        <v>9</v>
      </c>
      <c r="V1158" t="s">
        <v>414</v>
      </c>
      <c r="W1158" t="s">
        <v>5</v>
      </c>
    </row>
    <row r="1159" spans="1:23" x14ac:dyDescent="0.25">
      <c r="A1159">
        <v>601</v>
      </c>
      <c r="B1159" t="s">
        <v>1057</v>
      </c>
      <c r="C1159">
        <v>0</v>
      </c>
      <c r="D1159" t="s">
        <v>80</v>
      </c>
      <c r="E1159">
        <v>3256</v>
      </c>
      <c r="F1159" t="s">
        <v>92</v>
      </c>
      <c r="G1159">
        <v>344371</v>
      </c>
      <c r="H1159" t="s">
        <v>1060</v>
      </c>
      <c r="I1159" t="s">
        <v>629</v>
      </c>
      <c r="J1159">
        <v>0.5</v>
      </c>
      <c r="K1159">
        <v>0.5</v>
      </c>
      <c r="L1159">
        <v>0.5</v>
      </c>
      <c r="M1159">
        <v>0.5</v>
      </c>
      <c r="N1159">
        <v>0.5</v>
      </c>
      <c r="O1159">
        <v>0</v>
      </c>
      <c r="P1159">
        <v>0</v>
      </c>
      <c r="Q1159">
        <v>0</v>
      </c>
      <c r="R1159">
        <v>0</v>
      </c>
      <c r="S1159">
        <v>0</v>
      </c>
      <c r="T1159">
        <v>0</v>
      </c>
      <c r="U1159" t="s">
        <v>9</v>
      </c>
      <c r="V1159" t="s">
        <v>414</v>
      </c>
      <c r="W1159" t="s">
        <v>5</v>
      </c>
    </row>
    <row r="1160" spans="1:23" x14ac:dyDescent="0.25">
      <c r="A1160">
        <v>610</v>
      </c>
      <c r="B1160" t="s">
        <v>1061</v>
      </c>
      <c r="C1160">
        <v>0</v>
      </c>
      <c r="D1160" t="s">
        <v>80</v>
      </c>
      <c r="E1160">
        <v>1801</v>
      </c>
      <c r="F1160" t="s">
        <v>123</v>
      </c>
      <c r="G1160">
        <v>344382</v>
      </c>
      <c r="H1160" t="s">
        <v>1035</v>
      </c>
      <c r="I1160" t="s">
        <v>112</v>
      </c>
      <c r="J1160">
        <v>0.1</v>
      </c>
      <c r="K1160">
        <v>0.1</v>
      </c>
      <c r="L1160">
        <v>0.1</v>
      </c>
      <c r="M1160">
        <v>0.1</v>
      </c>
      <c r="N1160">
        <v>0.1</v>
      </c>
      <c r="O1160">
        <v>0</v>
      </c>
      <c r="P1160">
        <v>0</v>
      </c>
      <c r="Q1160">
        <v>0</v>
      </c>
      <c r="R1160">
        <v>0</v>
      </c>
      <c r="S1160">
        <v>0</v>
      </c>
      <c r="T1160">
        <v>0</v>
      </c>
      <c r="U1160" t="s">
        <v>9</v>
      </c>
      <c r="V1160" t="s">
        <v>414</v>
      </c>
      <c r="W1160" t="s">
        <v>5</v>
      </c>
    </row>
    <row r="1161" spans="1:23" x14ac:dyDescent="0.25">
      <c r="A1161">
        <v>610</v>
      </c>
      <c r="B1161" t="s">
        <v>1061</v>
      </c>
      <c r="C1161">
        <v>0</v>
      </c>
      <c r="D1161" t="s">
        <v>80</v>
      </c>
      <c r="E1161" t="s">
        <v>130</v>
      </c>
      <c r="F1161" t="s">
        <v>131</v>
      </c>
      <c r="G1161">
        <v>344316</v>
      </c>
      <c r="H1161" t="s">
        <v>1062</v>
      </c>
      <c r="I1161" t="s">
        <v>197</v>
      </c>
      <c r="J1161">
        <v>1</v>
      </c>
      <c r="K1161">
        <v>1</v>
      </c>
      <c r="L1161">
        <v>1</v>
      </c>
      <c r="M1161">
        <v>1</v>
      </c>
      <c r="N1161">
        <v>1</v>
      </c>
      <c r="O1161">
        <v>0</v>
      </c>
      <c r="P1161">
        <v>31</v>
      </c>
      <c r="Q1161">
        <v>31</v>
      </c>
      <c r="R1161">
        <v>0</v>
      </c>
      <c r="S1161">
        <v>1</v>
      </c>
      <c r="T1161">
        <v>0</v>
      </c>
      <c r="U1161" t="s">
        <v>9</v>
      </c>
      <c r="V1161" t="s">
        <v>414</v>
      </c>
      <c r="W1161" t="s">
        <v>5</v>
      </c>
    </row>
    <row r="1162" spans="1:23" x14ac:dyDescent="0.25">
      <c r="A1162">
        <v>610</v>
      </c>
      <c r="B1162" t="s">
        <v>1061</v>
      </c>
      <c r="C1162">
        <v>0</v>
      </c>
      <c r="D1162" t="s">
        <v>80</v>
      </c>
      <c r="E1162" t="s">
        <v>130</v>
      </c>
      <c r="F1162" t="s">
        <v>131</v>
      </c>
      <c r="G1162">
        <v>344746</v>
      </c>
      <c r="H1162" t="s">
        <v>696</v>
      </c>
      <c r="I1162" t="s">
        <v>810</v>
      </c>
      <c r="J1162">
        <v>1</v>
      </c>
      <c r="K1162">
        <v>1</v>
      </c>
      <c r="L1162">
        <v>1</v>
      </c>
      <c r="M1162">
        <v>1</v>
      </c>
      <c r="N1162">
        <v>1</v>
      </c>
      <c r="O1162">
        <v>0</v>
      </c>
      <c r="P1162">
        <v>31</v>
      </c>
      <c r="Q1162">
        <v>31</v>
      </c>
      <c r="R1162">
        <v>0</v>
      </c>
      <c r="S1162">
        <v>1</v>
      </c>
      <c r="T1162">
        <v>0</v>
      </c>
      <c r="U1162" t="s">
        <v>9</v>
      </c>
      <c r="V1162" t="s">
        <v>414</v>
      </c>
      <c r="W1162" t="s">
        <v>5</v>
      </c>
    </row>
    <row r="1163" spans="1:23" x14ac:dyDescent="0.25">
      <c r="A1163">
        <v>610</v>
      </c>
      <c r="B1163" t="s">
        <v>1061</v>
      </c>
      <c r="C1163">
        <v>0</v>
      </c>
      <c r="D1163" t="s">
        <v>80</v>
      </c>
      <c r="E1163" t="s">
        <v>109</v>
      </c>
      <c r="F1163" t="s">
        <v>110</v>
      </c>
      <c r="G1163">
        <v>344462</v>
      </c>
      <c r="H1163" t="s">
        <v>1063</v>
      </c>
      <c r="I1163" t="s">
        <v>395</v>
      </c>
      <c r="J1163">
        <v>1</v>
      </c>
      <c r="K1163">
        <v>1</v>
      </c>
      <c r="L1163">
        <v>1</v>
      </c>
      <c r="M1163">
        <v>1</v>
      </c>
      <c r="N1163">
        <v>1</v>
      </c>
      <c r="O1163">
        <v>0</v>
      </c>
      <c r="P1163">
        <v>31</v>
      </c>
      <c r="Q1163">
        <v>31</v>
      </c>
      <c r="R1163">
        <v>0</v>
      </c>
      <c r="S1163">
        <v>1</v>
      </c>
      <c r="T1163">
        <v>0</v>
      </c>
      <c r="U1163" t="s">
        <v>9</v>
      </c>
      <c r="V1163" t="s">
        <v>414</v>
      </c>
      <c r="W1163" t="s">
        <v>5</v>
      </c>
    </row>
    <row r="1164" spans="1:23" x14ac:dyDescent="0.25">
      <c r="A1164">
        <v>610</v>
      </c>
      <c r="B1164" t="s">
        <v>1061</v>
      </c>
      <c r="C1164">
        <v>0</v>
      </c>
      <c r="D1164" t="s">
        <v>80</v>
      </c>
      <c r="E1164" t="s">
        <v>109</v>
      </c>
      <c r="F1164" t="s">
        <v>110</v>
      </c>
      <c r="G1164">
        <v>344509</v>
      </c>
      <c r="H1164" t="s">
        <v>677</v>
      </c>
      <c r="I1164" t="s">
        <v>125</v>
      </c>
      <c r="J1164">
        <v>1</v>
      </c>
      <c r="K1164">
        <v>1</v>
      </c>
      <c r="L1164">
        <v>0.66700000000000004</v>
      </c>
      <c r="M1164">
        <v>0.66700000000000004</v>
      </c>
      <c r="N1164">
        <v>0</v>
      </c>
      <c r="O1164">
        <v>1</v>
      </c>
      <c r="P1164">
        <v>31</v>
      </c>
      <c r="Q1164">
        <v>20.66</v>
      </c>
      <c r="R1164">
        <v>31</v>
      </c>
      <c r="S1164">
        <v>1</v>
      </c>
      <c r="T1164">
        <v>0</v>
      </c>
      <c r="U1164" t="s">
        <v>9</v>
      </c>
      <c r="V1164" t="s">
        <v>414</v>
      </c>
      <c r="W1164" t="s">
        <v>5</v>
      </c>
    </row>
    <row r="1165" spans="1:23" x14ac:dyDescent="0.25">
      <c r="A1165">
        <v>610</v>
      </c>
      <c r="B1165" t="s">
        <v>1061</v>
      </c>
      <c r="C1165">
        <v>0</v>
      </c>
      <c r="D1165" t="s">
        <v>80</v>
      </c>
      <c r="E1165">
        <v>3001</v>
      </c>
      <c r="F1165" t="s">
        <v>96</v>
      </c>
      <c r="G1165">
        <v>344338</v>
      </c>
      <c r="H1165" t="s">
        <v>1064</v>
      </c>
      <c r="I1165" t="s">
        <v>1065</v>
      </c>
      <c r="J1165">
        <v>1</v>
      </c>
      <c r="K1165">
        <v>1</v>
      </c>
      <c r="L1165">
        <v>1</v>
      </c>
      <c r="M1165">
        <v>1</v>
      </c>
      <c r="N1165">
        <v>1</v>
      </c>
      <c r="O1165">
        <v>0</v>
      </c>
      <c r="P1165">
        <v>31</v>
      </c>
      <c r="Q1165">
        <v>31</v>
      </c>
      <c r="R1165">
        <v>0</v>
      </c>
      <c r="S1165">
        <v>1</v>
      </c>
      <c r="T1165">
        <v>0</v>
      </c>
      <c r="U1165" t="s">
        <v>9</v>
      </c>
      <c r="V1165" t="s">
        <v>414</v>
      </c>
      <c r="W1165" t="s">
        <v>5</v>
      </c>
    </row>
    <row r="1166" spans="1:23" x14ac:dyDescent="0.25">
      <c r="A1166">
        <v>610</v>
      </c>
      <c r="B1166" t="s">
        <v>1061</v>
      </c>
      <c r="C1166">
        <v>0</v>
      </c>
      <c r="D1166" t="s">
        <v>80</v>
      </c>
      <c r="E1166">
        <v>3256</v>
      </c>
      <c r="F1166" t="s">
        <v>92</v>
      </c>
      <c r="G1166">
        <v>344371</v>
      </c>
      <c r="H1166" t="s">
        <v>1060</v>
      </c>
      <c r="I1166" t="s">
        <v>629</v>
      </c>
      <c r="J1166">
        <v>0.5</v>
      </c>
      <c r="K1166">
        <v>0.5</v>
      </c>
      <c r="L1166">
        <v>0.5</v>
      </c>
      <c r="M1166">
        <v>0.5</v>
      </c>
      <c r="N1166">
        <v>0.5</v>
      </c>
      <c r="O1166">
        <v>0</v>
      </c>
      <c r="P1166">
        <v>31</v>
      </c>
      <c r="Q1166">
        <v>31</v>
      </c>
      <c r="R1166">
        <v>0</v>
      </c>
      <c r="S1166">
        <v>1</v>
      </c>
      <c r="T1166">
        <v>0</v>
      </c>
      <c r="U1166" t="s">
        <v>9</v>
      </c>
      <c r="V1166" t="s">
        <v>414</v>
      </c>
      <c r="W1166" t="s">
        <v>5</v>
      </c>
    </row>
    <row r="1167" spans="1:23" x14ac:dyDescent="0.25">
      <c r="A1167">
        <v>610</v>
      </c>
      <c r="B1167" t="s">
        <v>1061</v>
      </c>
      <c r="C1167">
        <v>12</v>
      </c>
      <c r="D1167" t="s">
        <v>88</v>
      </c>
      <c r="E1167">
        <v>6012</v>
      </c>
      <c r="F1167" t="s">
        <v>101</v>
      </c>
      <c r="G1167">
        <v>345319</v>
      </c>
      <c r="H1167" t="s">
        <v>537</v>
      </c>
      <c r="I1167" t="s">
        <v>1066</v>
      </c>
      <c r="J1167">
        <v>0.2</v>
      </c>
      <c r="K1167">
        <v>0.2</v>
      </c>
      <c r="L1167">
        <v>0.2</v>
      </c>
      <c r="M1167">
        <v>0.2</v>
      </c>
      <c r="N1167">
        <v>0.2</v>
      </c>
      <c r="O1167">
        <v>0</v>
      </c>
      <c r="P1167">
        <v>0</v>
      </c>
      <c r="Q1167">
        <v>0</v>
      </c>
      <c r="R1167">
        <v>0</v>
      </c>
      <c r="S1167">
        <v>0</v>
      </c>
      <c r="T1167">
        <v>0</v>
      </c>
      <c r="U1167" t="s">
        <v>9</v>
      </c>
      <c r="V1167" t="s">
        <v>414</v>
      </c>
      <c r="W1167" t="s">
        <v>5</v>
      </c>
    </row>
    <row r="1168" spans="1:23" x14ac:dyDescent="0.25">
      <c r="A1168">
        <v>630</v>
      </c>
      <c r="B1168" t="s">
        <v>433</v>
      </c>
      <c r="C1168">
        <v>0</v>
      </c>
      <c r="D1168" t="s">
        <v>80</v>
      </c>
      <c r="E1168">
        <v>1801</v>
      </c>
      <c r="F1168" t="s">
        <v>123</v>
      </c>
      <c r="G1168">
        <v>344382</v>
      </c>
      <c r="H1168" t="s">
        <v>1035</v>
      </c>
      <c r="I1168" t="s">
        <v>112</v>
      </c>
      <c r="J1168">
        <v>0.1</v>
      </c>
      <c r="K1168">
        <v>0.1</v>
      </c>
      <c r="L1168">
        <v>0.1</v>
      </c>
      <c r="M1168">
        <v>0.1</v>
      </c>
      <c r="N1168">
        <v>0.1</v>
      </c>
      <c r="O1168">
        <v>0</v>
      </c>
      <c r="P1168">
        <v>0</v>
      </c>
      <c r="Q1168">
        <v>0</v>
      </c>
      <c r="R1168">
        <v>0</v>
      </c>
      <c r="S1168">
        <v>0</v>
      </c>
      <c r="T1168">
        <v>0</v>
      </c>
      <c r="U1168" t="s">
        <v>9</v>
      </c>
      <c r="V1168" t="s">
        <v>414</v>
      </c>
      <c r="W1168" t="s">
        <v>5</v>
      </c>
    </row>
    <row r="1169" spans="1:23" x14ac:dyDescent="0.25">
      <c r="A1169">
        <v>630</v>
      </c>
      <c r="B1169" t="s">
        <v>433</v>
      </c>
      <c r="C1169">
        <v>0</v>
      </c>
      <c r="D1169" t="s">
        <v>80</v>
      </c>
      <c r="E1169" t="s">
        <v>130</v>
      </c>
      <c r="F1169" t="s">
        <v>131</v>
      </c>
      <c r="G1169">
        <v>12214</v>
      </c>
      <c r="H1169" t="s">
        <v>1058</v>
      </c>
      <c r="I1169" t="s">
        <v>498</v>
      </c>
      <c r="J1169">
        <v>0.5</v>
      </c>
      <c r="K1169">
        <v>0.5</v>
      </c>
      <c r="L1169">
        <v>0.5</v>
      </c>
      <c r="M1169">
        <v>0.5</v>
      </c>
      <c r="N1169">
        <v>0.5</v>
      </c>
      <c r="O1169">
        <v>0</v>
      </c>
      <c r="P1169">
        <v>31</v>
      </c>
      <c r="Q1169">
        <v>31</v>
      </c>
      <c r="R1169">
        <v>0</v>
      </c>
      <c r="S1169">
        <v>1</v>
      </c>
      <c r="T1169">
        <v>0</v>
      </c>
      <c r="U1169" t="s">
        <v>9</v>
      </c>
      <c r="V1169" t="s">
        <v>414</v>
      </c>
      <c r="W1169" t="s">
        <v>5</v>
      </c>
    </row>
    <row r="1170" spans="1:23" x14ac:dyDescent="0.25">
      <c r="A1170">
        <v>630</v>
      </c>
      <c r="B1170" t="s">
        <v>433</v>
      </c>
      <c r="C1170">
        <v>0</v>
      </c>
      <c r="D1170" t="s">
        <v>80</v>
      </c>
      <c r="E1170" t="s">
        <v>130</v>
      </c>
      <c r="F1170" t="s">
        <v>131</v>
      </c>
      <c r="G1170">
        <v>344768</v>
      </c>
      <c r="H1170" t="s">
        <v>1085</v>
      </c>
      <c r="I1170" t="s">
        <v>533</v>
      </c>
      <c r="J1170">
        <v>0.5</v>
      </c>
      <c r="K1170">
        <v>0.5</v>
      </c>
      <c r="L1170">
        <v>0.5</v>
      </c>
      <c r="M1170">
        <v>0.5</v>
      </c>
      <c r="N1170">
        <v>0.5</v>
      </c>
      <c r="O1170">
        <v>0</v>
      </c>
      <c r="P1170">
        <v>31</v>
      </c>
      <c r="Q1170">
        <v>31</v>
      </c>
      <c r="R1170">
        <v>0</v>
      </c>
      <c r="S1170">
        <v>1</v>
      </c>
      <c r="T1170">
        <v>0</v>
      </c>
      <c r="U1170" t="s">
        <v>9</v>
      </c>
      <c r="V1170" t="s">
        <v>414</v>
      </c>
      <c r="W1170" t="s">
        <v>5</v>
      </c>
    </row>
    <row r="1171" spans="1:23" x14ac:dyDescent="0.25">
      <c r="A1171">
        <v>630</v>
      </c>
      <c r="B1171" t="s">
        <v>433</v>
      </c>
      <c r="C1171">
        <v>0</v>
      </c>
      <c r="D1171" t="s">
        <v>80</v>
      </c>
      <c r="E1171" t="s">
        <v>109</v>
      </c>
      <c r="F1171" t="s">
        <v>110</v>
      </c>
      <c r="G1171">
        <v>344666</v>
      </c>
      <c r="H1171" t="s">
        <v>1059</v>
      </c>
      <c r="I1171" t="s">
        <v>365</v>
      </c>
      <c r="J1171">
        <v>0.5</v>
      </c>
      <c r="K1171">
        <v>0.5</v>
      </c>
      <c r="L1171">
        <v>0.5</v>
      </c>
      <c r="M1171">
        <v>0.5</v>
      </c>
      <c r="N1171">
        <v>0.5</v>
      </c>
      <c r="O1171">
        <v>0</v>
      </c>
      <c r="P1171">
        <v>31</v>
      </c>
      <c r="Q1171">
        <v>31</v>
      </c>
      <c r="R1171">
        <v>0</v>
      </c>
      <c r="S1171">
        <v>1</v>
      </c>
      <c r="T1171">
        <v>0</v>
      </c>
      <c r="U1171" t="s">
        <v>9</v>
      </c>
      <c r="V1171" t="s">
        <v>414</v>
      </c>
      <c r="W1171" t="s">
        <v>5</v>
      </c>
    </row>
    <row r="1172" spans="1:23" x14ac:dyDescent="0.25">
      <c r="A1172">
        <v>630</v>
      </c>
      <c r="B1172" t="s">
        <v>433</v>
      </c>
      <c r="C1172">
        <v>0</v>
      </c>
      <c r="D1172" t="s">
        <v>80</v>
      </c>
      <c r="E1172">
        <v>6013</v>
      </c>
      <c r="F1172" t="s">
        <v>172</v>
      </c>
      <c r="G1172">
        <v>20960</v>
      </c>
      <c r="H1172" t="s">
        <v>1086</v>
      </c>
      <c r="I1172" t="s">
        <v>1087</v>
      </c>
      <c r="J1172">
        <v>1</v>
      </c>
      <c r="K1172">
        <v>1</v>
      </c>
      <c r="L1172">
        <v>1</v>
      </c>
      <c r="M1172">
        <v>1</v>
      </c>
      <c r="N1172">
        <v>1</v>
      </c>
      <c r="O1172">
        <v>0</v>
      </c>
      <c r="P1172">
        <v>31</v>
      </c>
      <c r="Q1172">
        <v>31</v>
      </c>
      <c r="R1172">
        <v>0</v>
      </c>
      <c r="S1172">
        <v>1</v>
      </c>
      <c r="T1172">
        <v>0</v>
      </c>
      <c r="U1172" t="s">
        <v>9</v>
      </c>
      <c r="V1172" t="s">
        <v>414</v>
      </c>
      <c r="W1172" t="s">
        <v>5</v>
      </c>
    </row>
    <row r="1173" spans="1:23" x14ac:dyDescent="0.25">
      <c r="A1173">
        <v>630</v>
      </c>
      <c r="B1173" t="s">
        <v>433</v>
      </c>
      <c r="C1173">
        <v>12</v>
      </c>
      <c r="D1173" t="s">
        <v>88</v>
      </c>
      <c r="E1173">
        <v>6012</v>
      </c>
      <c r="F1173" t="s">
        <v>101</v>
      </c>
      <c r="G1173">
        <v>344214</v>
      </c>
      <c r="H1173" t="s">
        <v>1056</v>
      </c>
      <c r="I1173" t="s">
        <v>533</v>
      </c>
      <c r="J1173">
        <v>0.5</v>
      </c>
      <c r="K1173">
        <v>0.5</v>
      </c>
      <c r="L1173">
        <v>0.5</v>
      </c>
      <c r="M1173">
        <v>0.5</v>
      </c>
      <c r="N1173">
        <v>0.5</v>
      </c>
      <c r="O1173">
        <v>0</v>
      </c>
      <c r="P1173">
        <v>31</v>
      </c>
      <c r="Q1173">
        <v>31</v>
      </c>
      <c r="R1173">
        <v>0</v>
      </c>
      <c r="S1173">
        <v>1</v>
      </c>
      <c r="T1173">
        <v>0</v>
      </c>
      <c r="U1173" t="s">
        <v>9</v>
      </c>
      <c r="V1173" t="s">
        <v>414</v>
      </c>
      <c r="W1173" t="s">
        <v>5</v>
      </c>
    </row>
    <row r="1174" spans="1:23" x14ac:dyDescent="0.25">
      <c r="A1174">
        <v>630</v>
      </c>
      <c r="B1174" t="s">
        <v>433</v>
      </c>
      <c r="C1174">
        <v>12</v>
      </c>
      <c r="D1174" t="s">
        <v>88</v>
      </c>
      <c r="E1174">
        <v>6012</v>
      </c>
      <c r="F1174" t="s">
        <v>101</v>
      </c>
      <c r="G1174">
        <v>345319</v>
      </c>
      <c r="H1174" t="s">
        <v>537</v>
      </c>
      <c r="I1174" t="s">
        <v>1066</v>
      </c>
      <c r="J1174">
        <v>0.4</v>
      </c>
      <c r="K1174">
        <v>0.4</v>
      </c>
      <c r="L1174">
        <v>0.4</v>
      </c>
      <c r="M1174">
        <v>0.4</v>
      </c>
      <c r="N1174">
        <v>0.4</v>
      </c>
      <c r="O1174">
        <v>0</v>
      </c>
      <c r="P1174">
        <v>31</v>
      </c>
      <c r="Q1174">
        <v>31</v>
      </c>
      <c r="R1174">
        <v>0</v>
      </c>
      <c r="S1174">
        <v>1</v>
      </c>
      <c r="T1174">
        <v>0</v>
      </c>
      <c r="U1174" t="s">
        <v>9</v>
      </c>
      <c r="V1174" t="s">
        <v>414</v>
      </c>
      <c r="W1174" t="s">
        <v>5</v>
      </c>
    </row>
    <row r="1175" spans="1:23" x14ac:dyDescent="0.25">
      <c r="A1175">
        <v>630</v>
      </c>
      <c r="B1175" t="s">
        <v>433</v>
      </c>
      <c r="C1175">
        <v>12</v>
      </c>
      <c r="D1175" t="s">
        <v>88</v>
      </c>
      <c r="E1175">
        <v>6012</v>
      </c>
      <c r="F1175" t="s">
        <v>101</v>
      </c>
      <c r="G1175">
        <v>346231</v>
      </c>
      <c r="H1175" t="s">
        <v>1088</v>
      </c>
      <c r="I1175" t="s">
        <v>135</v>
      </c>
      <c r="J1175">
        <v>1</v>
      </c>
      <c r="K1175">
        <v>1</v>
      </c>
      <c r="L1175">
        <v>1</v>
      </c>
      <c r="M1175">
        <v>1</v>
      </c>
      <c r="N1175">
        <v>1</v>
      </c>
      <c r="O1175">
        <v>0</v>
      </c>
      <c r="P1175">
        <v>31</v>
      </c>
      <c r="Q1175">
        <v>31</v>
      </c>
      <c r="R1175">
        <v>0</v>
      </c>
      <c r="S1175">
        <v>1</v>
      </c>
      <c r="T1175">
        <v>0</v>
      </c>
      <c r="U1175" t="s">
        <v>9</v>
      </c>
      <c r="V1175" t="s">
        <v>414</v>
      </c>
      <c r="W1175" t="s">
        <v>5</v>
      </c>
    </row>
    <row r="1176" spans="1:23" x14ac:dyDescent="0.25">
      <c r="A1176">
        <v>631</v>
      </c>
      <c r="B1176" t="s">
        <v>437</v>
      </c>
      <c r="C1176">
        <v>0</v>
      </c>
      <c r="D1176" t="s">
        <v>80</v>
      </c>
      <c r="E1176">
        <v>1801</v>
      </c>
      <c r="F1176" t="s">
        <v>123</v>
      </c>
      <c r="G1176">
        <v>344382</v>
      </c>
      <c r="H1176" t="s">
        <v>1035</v>
      </c>
      <c r="I1176" t="s">
        <v>112</v>
      </c>
      <c r="J1176">
        <v>0.1</v>
      </c>
      <c r="K1176">
        <v>0.1</v>
      </c>
      <c r="L1176">
        <v>0.1</v>
      </c>
      <c r="M1176">
        <v>0.1</v>
      </c>
      <c r="N1176">
        <v>0.1</v>
      </c>
      <c r="O1176">
        <v>0</v>
      </c>
      <c r="P1176">
        <v>0</v>
      </c>
      <c r="Q1176">
        <v>0</v>
      </c>
      <c r="R1176">
        <v>0</v>
      </c>
      <c r="S1176">
        <v>0</v>
      </c>
      <c r="T1176">
        <v>0</v>
      </c>
      <c r="U1176" t="s">
        <v>9</v>
      </c>
      <c r="V1176" t="s">
        <v>414</v>
      </c>
      <c r="W1176" t="s">
        <v>5</v>
      </c>
    </row>
    <row r="1177" spans="1:23" x14ac:dyDescent="0.25">
      <c r="A1177">
        <v>631</v>
      </c>
      <c r="B1177" t="s">
        <v>437</v>
      </c>
      <c r="C1177">
        <v>0</v>
      </c>
      <c r="D1177" t="s">
        <v>80</v>
      </c>
      <c r="E1177" t="s">
        <v>130</v>
      </c>
      <c r="F1177" t="s">
        <v>131</v>
      </c>
      <c r="G1177">
        <v>344768</v>
      </c>
      <c r="H1177" t="s">
        <v>1085</v>
      </c>
      <c r="I1177" t="s">
        <v>533</v>
      </c>
      <c r="J1177">
        <v>0.5</v>
      </c>
      <c r="K1177">
        <v>0.5</v>
      </c>
      <c r="L1177">
        <v>0.5</v>
      </c>
      <c r="M1177">
        <v>0.5</v>
      </c>
      <c r="N1177">
        <v>0.5</v>
      </c>
      <c r="O1177">
        <v>0</v>
      </c>
      <c r="P1177">
        <v>0</v>
      </c>
      <c r="Q1177">
        <v>0</v>
      </c>
      <c r="R1177">
        <v>0</v>
      </c>
      <c r="S1177">
        <v>0</v>
      </c>
      <c r="T1177">
        <v>0</v>
      </c>
      <c r="U1177" t="s">
        <v>9</v>
      </c>
      <c r="V1177" t="s">
        <v>414</v>
      </c>
      <c r="W1177" t="s">
        <v>5</v>
      </c>
    </row>
    <row r="1178" spans="1:23" x14ac:dyDescent="0.25">
      <c r="A1178">
        <v>631</v>
      </c>
      <c r="B1178" t="s">
        <v>437</v>
      </c>
      <c r="C1178">
        <v>12</v>
      </c>
      <c r="D1178" t="s">
        <v>88</v>
      </c>
      <c r="E1178">
        <v>6012</v>
      </c>
      <c r="F1178" t="s">
        <v>101</v>
      </c>
      <c r="G1178">
        <v>345319</v>
      </c>
      <c r="H1178" t="s">
        <v>537</v>
      </c>
      <c r="I1178" t="s">
        <v>1066</v>
      </c>
      <c r="J1178">
        <v>0.4</v>
      </c>
      <c r="K1178">
        <v>0.4</v>
      </c>
      <c r="L1178">
        <v>0.4</v>
      </c>
      <c r="M1178">
        <v>0.4</v>
      </c>
      <c r="N1178">
        <v>0.4</v>
      </c>
      <c r="O1178">
        <v>0</v>
      </c>
      <c r="P1178">
        <v>0</v>
      </c>
      <c r="Q1178">
        <v>0</v>
      </c>
      <c r="R1178">
        <v>0</v>
      </c>
      <c r="S1178">
        <v>0</v>
      </c>
      <c r="T1178">
        <v>0</v>
      </c>
      <c r="U1178" t="s">
        <v>9</v>
      </c>
      <c r="V1178" t="s">
        <v>414</v>
      </c>
      <c r="W1178" t="s">
        <v>5</v>
      </c>
    </row>
    <row r="1179" spans="1:23" x14ac:dyDescent="0.25">
      <c r="A1179">
        <v>600</v>
      </c>
      <c r="B1179" t="s">
        <v>664</v>
      </c>
      <c r="C1179">
        <v>0</v>
      </c>
      <c r="D1179" t="s">
        <v>80</v>
      </c>
      <c r="E1179">
        <v>2617</v>
      </c>
      <c r="F1179" t="s">
        <v>264</v>
      </c>
      <c r="G1179">
        <v>344190</v>
      </c>
      <c r="H1179" t="s">
        <v>1422</v>
      </c>
      <c r="I1179" t="s">
        <v>712</v>
      </c>
      <c r="J1179">
        <v>0.5</v>
      </c>
      <c r="K1179">
        <v>0.5</v>
      </c>
      <c r="L1179">
        <v>0.5</v>
      </c>
      <c r="M1179">
        <v>0.5</v>
      </c>
      <c r="N1179">
        <v>0.5</v>
      </c>
      <c r="O1179">
        <v>0</v>
      </c>
      <c r="P1179">
        <v>31</v>
      </c>
      <c r="Q1179">
        <v>31</v>
      </c>
      <c r="R1179">
        <v>0</v>
      </c>
      <c r="S1179">
        <v>1</v>
      </c>
      <c r="T1179">
        <v>0</v>
      </c>
      <c r="U1179" t="s">
        <v>10</v>
      </c>
      <c r="V1179" t="s">
        <v>414</v>
      </c>
      <c r="W1179" t="s">
        <v>5</v>
      </c>
    </row>
    <row r="1180" spans="1:23" x14ac:dyDescent="0.25">
      <c r="A1180">
        <v>601</v>
      </c>
      <c r="B1180" t="s">
        <v>1057</v>
      </c>
      <c r="C1180">
        <v>0</v>
      </c>
      <c r="D1180" t="s">
        <v>80</v>
      </c>
      <c r="E1180">
        <v>2617</v>
      </c>
      <c r="F1180" t="s">
        <v>264</v>
      </c>
      <c r="G1180">
        <v>344190</v>
      </c>
      <c r="H1180" t="s">
        <v>1422</v>
      </c>
      <c r="I1180" t="s">
        <v>712</v>
      </c>
      <c r="J1180">
        <v>0.1</v>
      </c>
      <c r="K1180">
        <v>0.1</v>
      </c>
      <c r="L1180">
        <v>0.1</v>
      </c>
      <c r="M1180">
        <v>0.1</v>
      </c>
      <c r="N1180">
        <v>0.1</v>
      </c>
      <c r="O1180">
        <v>0</v>
      </c>
      <c r="P1180">
        <v>0</v>
      </c>
      <c r="Q1180">
        <v>0</v>
      </c>
      <c r="R1180">
        <v>0</v>
      </c>
      <c r="S1180">
        <v>0</v>
      </c>
      <c r="T1180">
        <v>0</v>
      </c>
      <c r="U1180" t="s">
        <v>10</v>
      </c>
      <c r="V1180" t="s">
        <v>414</v>
      </c>
      <c r="W1180" t="s">
        <v>5</v>
      </c>
    </row>
    <row r="1181" spans="1:23" x14ac:dyDescent="0.25">
      <c r="A1181">
        <v>610</v>
      </c>
      <c r="B1181" t="s">
        <v>1061</v>
      </c>
      <c r="C1181">
        <v>0</v>
      </c>
      <c r="D1181" t="s">
        <v>80</v>
      </c>
      <c r="E1181">
        <v>2617</v>
      </c>
      <c r="F1181" t="s">
        <v>264</v>
      </c>
      <c r="G1181">
        <v>344190</v>
      </c>
      <c r="H1181" t="s">
        <v>1422</v>
      </c>
      <c r="I1181" t="s">
        <v>712</v>
      </c>
      <c r="J1181">
        <v>0.1</v>
      </c>
      <c r="K1181">
        <v>0.1</v>
      </c>
      <c r="L1181">
        <v>0.1</v>
      </c>
      <c r="M1181">
        <v>0.1</v>
      </c>
      <c r="N1181">
        <v>0.1</v>
      </c>
      <c r="O1181">
        <v>0</v>
      </c>
      <c r="P1181">
        <v>0</v>
      </c>
      <c r="Q1181">
        <v>0</v>
      </c>
      <c r="R1181">
        <v>0</v>
      </c>
      <c r="S1181">
        <v>0</v>
      </c>
      <c r="T1181">
        <v>0</v>
      </c>
      <c r="U1181" t="s">
        <v>10</v>
      </c>
      <c r="V1181" t="s">
        <v>414</v>
      </c>
      <c r="W1181" t="s">
        <v>5</v>
      </c>
    </row>
    <row r="1182" spans="1:23" x14ac:dyDescent="0.25">
      <c r="A1182">
        <v>630</v>
      </c>
      <c r="B1182" t="s">
        <v>433</v>
      </c>
      <c r="C1182">
        <v>0</v>
      </c>
      <c r="D1182" t="s">
        <v>80</v>
      </c>
      <c r="E1182">
        <v>2617</v>
      </c>
      <c r="F1182" t="s">
        <v>264</v>
      </c>
      <c r="G1182">
        <v>344190</v>
      </c>
      <c r="H1182" t="s">
        <v>1422</v>
      </c>
      <c r="I1182" t="s">
        <v>712</v>
      </c>
      <c r="J1182">
        <v>0.1</v>
      </c>
      <c r="K1182">
        <v>0.1</v>
      </c>
      <c r="L1182">
        <v>0.1</v>
      </c>
      <c r="M1182">
        <v>0.1</v>
      </c>
      <c r="N1182">
        <v>0.1</v>
      </c>
      <c r="O1182">
        <v>0</v>
      </c>
      <c r="P1182">
        <v>0</v>
      </c>
      <c r="Q1182">
        <v>0</v>
      </c>
      <c r="R1182">
        <v>0</v>
      </c>
      <c r="S1182">
        <v>0</v>
      </c>
      <c r="T1182">
        <v>0</v>
      </c>
      <c r="U1182" t="s">
        <v>10</v>
      </c>
      <c r="V1182" t="s">
        <v>414</v>
      </c>
      <c r="W1182" t="s">
        <v>5</v>
      </c>
    </row>
    <row r="1183" spans="1:23" x14ac:dyDescent="0.25">
      <c r="A1183">
        <v>631</v>
      </c>
      <c r="B1183" t="s">
        <v>437</v>
      </c>
      <c r="C1183">
        <v>0</v>
      </c>
      <c r="D1183" t="s">
        <v>80</v>
      </c>
      <c r="E1183">
        <v>2617</v>
      </c>
      <c r="F1183" t="s">
        <v>264</v>
      </c>
      <c r="G1183">
        <v>344190</v>
      </c>
      <c r="H1183" t="s">
        <v>1422</v>
      </c>
      <c r="I1183" t="s">
        <v>712</v>
      </c>
      <c r="J1183">
        <v>0.1</v>
      </c>
      <c r="K1183">
        <v>0.1</v>
      </c>
      <c r="L1183">
        <v>0.1</v>
      </c>
      <c r="M1183">
        <v>0.1</v>
      </c>
      <c r="N1183">
        <v>0.1</v>
      </c>
      <c r="O1183">
        <v>0</v>
      </c>
      <c r="P1183">
        <v>0</v>
      </c>
      <c r="Q1183">
        <v>0</v>
      </c>
      <c r="R1183">
        <v>0</v>
      </c>
      <c r="S1183">
        <v>0</v>
      </c>
      <c r="T1183">
        <v>0</v>
      </c>
      <c r="U1183" t="s">
        <v>10</v>
      </c>
      <c r="V1183" t="s">
        <v>414</v>
      </c>
      <c r="W1183" t="s">
        <v>5</v>
      </c>
    </row>
    <row r="1184" spans="1:23" x14ac:dyDescent="0.25">
      <c r="A1184">
        <v>312</v>
      </c>
      <c r="B1184" t="s">
        <v>983</v>
      </c>
      <c r="C1184">
        <v>12</v>
      </c>
      <c r="D1184" t="s">
        <v>88</v>
      </c>
      <c r="E1184">
        <v>6012</v>
      </c>
      <c r="F1184" t="s">
        <v>101</v>
      </c>
      <c r="G1184">
        <v>342558</v>
      </c>
      <c r="H1184" t="s">
        <v>774</v>
      </c>
      <c r="I1184" t="s">
        <v>122</v>
      </c>
      <c r="J1184">
        <v>0.2</v>
      </c>
      <c r="K1184">
        <v>0.2</v>
      </c>
      <c r="L1184">
        <v>0.2</v>
      </c>
      <c r="M1184">
        <v>0.2</v>
      </c>
      <c r="N1184">
        <v>0.2</v>
      </c>
      <c r="O1184">
        <v>0</v>
      </c>
      <c r="P1184">
        <v>0</v>
      </c>
      <c r="Q1184">
        <v>0</v>
      </c>
      <c r="R1184">
        <v>0</v>
      </c>
      <c r="S1184">
        <v>0</v>
      </c>
      <c r="T1184" t="e">
        <v>#N/A</v>
      </c>
      <c r="U1184" t="s">
        <v>9</v>
      </c>
      <c r="W1184" t="s">
        <v>5</v>
      </c>
    </row>
    <row r="1185" spans="1:22" x14ac:dyDescent="0.25">
      <c r="A1185">
        <v>200</v>
      </c>
      <c r="B1185" t="s">
        <v>91</v>
      </c>
      <c r="C1185">
        <v>66</v>
      </c>
      <c r="D1185" t="s">
        <v>275</v>
      </c>
      <c r="E1185" t="s">
        <v>276</v>
      </c>
      <c r="F1185" t="s">
        <v>277</v>
      </c>
      <c r="G1185">
        <v>18822</v>
      </c>
      <c r="H1185" t="s">
        <v>278</v>
      </c>
      <c r="I1185" t="s">
        <v>274</v>
      </c>
      <c r="J1185">
        <v>0.4</v>
      </c>
      <c r="K1185">
        <v>0.4</v>
      </c>
      <c r="L1185">
        <v>0.4</v>
      </c>
      <c r="M1185">
        <v>0.4</v>
      </c>
      <c r="N1185">
        <v>0.4</v>
      </c>
      <c r="O1185">
        <v>0</v>
      </c>
      <c r="P1185">
        <v>31</v>
      </c>
      <c r="Q1185">
        <v>31</v>
      </c>
      <c r="R1185">
        <v>0</v>
      </c>
      <c r="S1185">
        <v>1</v>
      </c>
      <c r="T1185">
        <v>0</v>
      </c>
      <c r="U1185" t="s">
        <v>11</v>
      </c>
      <c r="V1185" t="s">
        <v>51</v>
      </c>
    </row>
    <row r="1186" spans="1:22" x14ac:dyDescent="0.25">
      <c r="A1186">
        <v>200</v>
      </c>
      <c r="B1186" t="s">
        <v>91</v>
      </c>
      <c r="C1186">
        <v>66</v>
      </c>
      <c r="D1186" t="s">
        <v>275</v>
      </c>
      <c r="E1186" t="s">
        <v>276</v>
      </c>
      <c r="F1186" t="s">
        <v>277</v>
      </c>
      <c r="G1186">
        <v>30511</v>
      </c>
      <c r="H1186" t="s">
        <v>279</v>
      </c>
      <c r="I1186" t="s">
        <v>280</v>
      </c>
      <c r="J1186">
        <v>0.4</v>
      </c>
      <c r="K1186">
        <v>0.4</v>
      </c>
      <c r="L1186">
        <v>0.4</v>
      </c>
      <c r="M1186">
        <v>0.4</v>
      </c>
      <c r="N1186">
        <v>0.4</v>
      </c>
      <c r="O1186">
        <v>0</v>
      </c>
      <c r="P1186">
        <v>0</v>
      </c>
      <c r="Q1186">
        <v>0</v>
      </c>
      <c r="R1186">
        <v>0</v>
      </c>
      <c r="S1186">
        <v>0</v>
      </c>
      <c r="T1186">
        <v>0</v>
      </c>
      <c r="U1186" t="s">
        <v>11</v>
      </c>
      <c r="V1186" t="s">
        <v>51</v>
      </c>
    </row>
    <row r="1187" spans="1:22" x14ac:dyDescent="0.25">
      <c r="A1187">
        <v>200</v>
      </c>
      <c r="B1187" t="s">
        <v>91</v>
      </c>
      <c r="C1187">
        <v>69</v>
      </c>
      <c r="D1187" t="s">
        <v>281</v>
      </c>
      <c r="E1187" t="s">
        <v>282</v>
      </c>
      <c r="F1187" t="s">
        <v>283</v>
      </c>
      <c r="G1187">
        <v>342015</v>
      </c>
      <c r="H1187" t="s">
        <v>284</v>
      </c>
      <c r="I1187" t="s">
        <v>285</v>
      </c>
      <c r="J1187">
        <v>0.5</v>
      </c>
      <c r="K1187">
        <v>0.5</v>
      </c>
      <c r="L1187">
        <v>0.5</v>
      </c>
      <c r="M1187">
        <v>0.5</v>
      </c>
      <c r="N1187">
        <v>0.5</v>
      </c>
      <c r="O1187">
        <v>0</v>
      </c>
      <c r="P1187">
        <v>31</v>
      </c>
      <c r="Q1187">
        <v>31</v>
      </c>
      <c r="R1187">
        <v>0</v>
      </c>
      <c r="S1187">
        <v>1</v>
      </c>
      <c r="T1187">
        <v>0</v>
      </c>
      <c r="U1187" t="s">
        <v>11</v>
      </c>
      <c r="V1187" t="s">
        <v>51</v>
      </c>
    </row>
    <row r="1188" spans="1:22" x14ac:dyDescent="0.25">
      <c r="A1188">
        <v>200</v>
      </c>
      <c r="B1188" t="s">
        <v>91</v>
      </c>
      <c r="C1188">
        <v>77</v>
      </c>
      <c r="D1188" t="s">
        <v>286</v>
      </c>
      <c r="E1188" t="s">
        <v>287</v>
      </c>
      <c r="F1188" t="s">
        <v>288</v>
      </c>
      <c r="G1188">
        <v>340847</v>
      </c>
      <c r="H1188" t="s">
        <v>289</v>
      </c>
      <c r="I1188" t="s">
        <v>290</v>
      </c>
      <c r="J1188">
        <v>1</v>
      </c>
      <c r="K1188">
        <v>1</v>
      </c>
      <c r="L1188">
        <v>1</v>
      </c>
      <c r="M1188">
        <v>1</v>
      </c>
      <c r="N1188">
        <v>1</v>
      </c>
      <c r="O1188">
        <v>0</v>
      </c>
      <c r="P1188">
        <v>31</v>
      </c>
      <c r="Q1188">
        <v>31</v>
      </c>
      <c r="R1188">
        <v>0</v>
      </c>
      <c r="S1188">
        <v>1</v>
      </c>
      <c r="T1188">
        <v>0</v>
      </c>
      <c r="U1188" t="s">
        <v>11</v>
      </c>
      <c r="V1188" t="s">
        <v>51</v>
      </c>
    </row>
    <row r="1189" spans="1:22" x14ac:dyDescent="0.25">
      <c r="A1189">
        <v>204</v>
      </c>
      <c r="B1189" t="s">
        <v>79</v>
      </c>
      <c r="C1189">
        <v>66</v>
      </c>
      <c r="D1189" t="s">
        <v>275</v>
      </c>
      <c r="E1189" t="s">
        <v>276</v>
      </c>
      <c r="F1189" t="s">
        <v>277</v>
      </c>
      <c r="G1189">
        <v>18822</v>
      </c>
      <c r="H1189" t="s">
        <v>278</v>
      </c>
      <c r="I1189" t="s">
        <v>274</v>
      </c>
      <c r="J1189">
        <v>0.2</v>
      </c>
      <c r="K1189">
        <v>0.2</v>
      </c>
      <c r="L1189">
        <v>0.2</v>
      </c>
      <c r="M1189">
        <v>0.2</v>
      </c>
      <c r="N1189">
        <v>0.2</v>
      </c>
      <c r="O1189">
        <v>0</v>
      </c>
      <c r="P1189">
        <v>0</v>
      </c>
      <c r="Q1189">
        <v>0</v>
      </c>
      <c r="R1189">
        <v>0</v>
      </c>
      <c r="S1189">
        <v>0</v>
      </c>
      <c r="T1189">
        <v>0</v>
      </c>
      <c r="U1189" t="s">
        <v>11</v>
      </c>
      <c r="V1189" t="s">
        <v>51</v>
      </c>
    </row>
    <row r="1190" spans="1:22" x14ac:dyDescent="0.25">
      <c r="A1190">
        <v>210</v>
      </c>
      <c r="B1190" t="s">
        <v>113</v>
      </c>
      <c r="C1190">
        <v>66</v>
      </c>
      <c r="D1190" t="s">
        <v>275</v>
      </c>
      <c r="E1190" t="s">
        <v>276</v>
      </c>
      <c r="F1190" t="s">
        <v>277</v>
      </c>
      <c r="G1190">
        <v>347631</v>
      </c>
      <c r="H1190" t="s">
        <v>297</v>
      </c>
      <c r="I1190" t="s">
        <v>298</v>
      </c>
      <c r="J1190">
        <v>0.7</v>
      </c>
      <c r="K1190">
        <v>0.7</v>
      </c>
      <c r="L1190">
        <v>0.7</v>
      </c>
      <c r="M1190">
        <v>0.7</v>
      </c>
      <c r="N1190">
        <v>0.7</v>
      </c>
      <c r="O1190">
        <v>0</v>
      </c>
      <c r="P1190">
        <v>31</v>
      </c>
      <c r="Q1190">
        <v>31</v>
      </c>
      <c r="R1190">
        <v>0</v>
      </c>
      <c r="S1190">
        <v>1</v>
      </c>
      <c r="T1190">
        <v>0</v>
      </c>
      <c r="U1190" t="s">
        <v>11</v>
      </c>
      <c r="V1190" t="s">
        <v>51</v>
      </c>
    </row>
    <row r="1191" spans="1:22" x14ac:dyDescent="0.25">
      <c r="A1191">
        <v>210</v>
      </c>
      <c r="B1191" t="s">
        <v>113</v>
      </c>
      <c r="C1191" t="s">
        <v>291</v>
      </c>
      <c r="D1191" t="s">
        <v>292</v>
      </c>
      <c r="E1191" t="s">
        <v>293</v>
      </c>
      <c r="F1191" t="s">
        <v>294</v>
      </c>
      <c r="G1191">
        <v>26729</v>
      </c>
      <c r="H1191" t="s">
        <v>299</v>
      </c>
      <c r="I1191" t="s">
        <v>300</v>
      </c>
      <c r="J1191">
        <v>0.4</v>
      </c>
      <c r="K1191">
        <v>0.42899999999999999</v>
      </c>
      <c r="L1191">
        <v>0.4</v>
      </c>
      <c r="M1191">
        <v>0.42899999999999999</v>
      </c>
      <c r="N1191">
        <v>0.4</v>
      </c>
      <c r="O1191">
        <v>0</v>
      </c>
      <c r="P1191">
        <v>31</v>
      </c>
      <c r="Q1191">
        <v>31</v>
      </c>
      <c r="R1191">
        <v>0</v>
      </c>
      <c r="S1191">
        <v>1</v>
      </c>
      <c r="T1191">
        <v>0</v>
      </c>
      <c r="U1191" t="s">
        <v>11</v>
      </c>
      <c r="V1191" t="s">
        <v>51</v>
      </c>
    </row>
    <row r="1192" spans="1:22" x14ac:dyDescent="0.25">
      <c r="A1192">
        <v>210</v>
      </c>
      <c r="B1192" t="s">
        <v>113</v>
      </c>
      <c r="C1192" t="s">
        <v>301</v>
      </c>
      <c r="D1192" t="s">
        <v>302</v>
      </c>
      <c r="E1192" t="s">
        <v>303</v>
      </c>
      <c r="F1192" t="s">
        <v>304</v>
      </c>
      <c r="G1192">
        <v>345454</v>
      </c>
      <c r="H1192" t="s">
        <v>305</v>
      </c>
      <c r="I1192" t="s">
        <v>306</v>
      </c>
      <c r="J1192">
        <v>0.6</v>
      </c>
      <c r="K1192">
        <v>0.6</v>
      </c>
      <c r="L1192">
        <v>0.6</v>
      </c>
      <c r="M1192">
        <v>0.6</v>
      </c>
      <c r="N1192">
        <v>0</v>
      </c>
      <c r="O1192">
        <v>0.6</v>
      </c>
      <c r="P1192">
        <v>31</v>
      </c>
      <c r="Q1192">
        <v>31</v>
      </c>
      <c r="R1192">
        <v>31</v>
      </c>
      <c r="S1192">
        <v>1</v>
      </c>
      <c r="T1192">
        <v>0</v>
      </c>
      <c r="U1192" t="s">
        <v>11</v>
      </c>
      <c r="V1192" t="s">
        <v>51</v>
      </c>
    </row>
    <row r="1193" spans="1:22" x14ac:dyDescent="0.25">
      <c r="A1193">
        <v>210</v>
      </c>
      <c r="B1193" t="s">
        <v>113</v>
      </c>
      <c r="C1193">
        <v>77</v>
      </c>
      <c r="D1193" t="s">
        <v>286</v>
      </c>
      <c r="E1193" t="s">
        <v>287</v>
      </c>
      <c r="F1193" t="s">
        <v>288</v>
      </c>
      <c r="G1193">
        <v>348254</v>
      </c>
      <c r="H1193" t="s">
        <v>307</v>
      </c>
      <c r="I1193" t="s">
        <v>308</v>
      </c>
      <c r="J1193">
        <v>0.5</v>
      </c>
      <c r="K1193">
        <v>0.5</v>
      </c>
      <c r="L1193">
        <v>0.5</v>
      </c>
      <c r="M1193">
        <v>0.5</v>
      </c>
      <c r="N1193">
        <v>0.5</v>
      </c>
      <c r="O1193">
        <v>0</v>
      </c>
      <c r="P1193">
        <v>0</v>
      </c>
      <c r="Q1193">
        <v>0</v>
      </c>
      <c r="R1193">
        <v>0</v>
      </c>
      <c r="S1193">
        <v>0</v>
      </c>
      <c r="T1193">
        <v>0</v>
      </c>
      <c r="U1193" t="s">
        <v>11</v>
      </c>
      <c r="V1193" t="s">
        <v>51</v>
      </c>
    </row>
    <row r="1194" spans="1:22" x14ac:dyDescent="0.25">
      <c r="A1194">
        <v>341</v>
      </c>
      <c r="B1194" t="s">
        <v>263</v>
      </c>
      <c r="C1194">
        <v>66</v>
      </c>
      <c r="D1194" t="s">
        <v>275</v>
      </c>
      <c r="E1194" t="s">
        <v>276</v>
      </c>
      <c r="F1194" t="s">
        <v>277</v>
      </c>
      <c r="G1194">
        <v>18822</v>
      </c>
      <c r="H1194" t="s">
        <v>278</v>
      </c>
      <c r="I1194" t="s">
        <v>274</v>
      </c>
      <c r="J1194">
        <v>0.2</v>
      </c>
      <c r="K1194">
        <v>0.2</v>
      </c>
      <c r="L1194">
        <v>0.2</v>
      </c>
      <c r="M1194">
        <v>0.2</v>
      </c>
      <c r="N1194">
        <v>0.2</v>
      </c>
      <c r="O1194">
        <v>0</v>
      </c>
      <c r="P1194">
        <v>0</v>
      </c>
      <c r="Q1194">
        <v>0</v>
      </c>
      <c r="R1194">
        <v>0</v>
      </c>
      <c r="S1194">
        <v>0</v>
      </c>
      <c r="T1194">
        <v>0</v>
      </c>
      <c r="U1194" t="s">
        <v>11</v>
      </c>
      <c r="V1194" t="s">
        <v>51</v>
      </c>
    </row>
    <row r="1195" spans="1:22" x14ac:dyDescent="0.25">
      <c r="A1195">
        <v>4533</v>
      </c>
      <c r="B1195" t="s">
        <v>120</v>
      </c>
      <c r="C1195" t="s">
        <v>291</v>
      </c>
      <c r="D1195" t="s">
        <v>292</v>
      </c>
      <c r="E1195" t="s">
        <v>293</v>
      </c>
      <c r="F1195" t="s">
        <v>294</v>
      </c>
      <c r="G1195">
        <v>340009</v>
      </c>
      <c r="H1195" t="s">
        <v>295</v>
      </c>
      <c r="I1195" t="s">
        <v>296</v>
      </c>
      <c r="J1195">
        <v>0.3</v>
      </c>
      <c r="K1195">
        <v>0.3</v>
      </c>
      <c r="L1195">
        <v>0.3</v>
      </c>
      <c r="M1195">
        <v>0.3</v>
      </c>
      <c r="N1195">
        <v>0.3</v>
      </c>
      <c r="O1195">
        <v>0</v>
      </c>
      <c r="P1195">
        <v>31</v>
      </c>
      <c r="Q1195">
        <v>31</v>
      </c>
      <c r="R1195">
        <v>0</v>
      </c>
      <c r="S1195">
        <v>1</v>
      </c>
      <c r="T1195">
        <v>0</v>
      </c>
      <c r="U1195" t="s">
        <v>11</v>
      </c>
      <c r="V1195" t="s">
        <v>51</v>
      </c>
    </row>
    <row r="1196" spans="1:22" x14ac:dyDescent="0.25">
      <c r="A1196">
        <v>6540</v>
      </c>
      <c r="B1196" t="s">
        <v>106</v>
      </c>
      <c r="C1196">
        <v>66</v>
      </c>
      <c r="D1196" t="s">
        <v>275</v>
      </c>
      <c r="E1196" t="s">
        <v>276</v>
      </c>
      <c r="F1196" t="s">
        <v>277</v>
      </c>
      <c r="G1196">
        <v>18822</v>
      </c>
      <c r="H1196" t="s">
        <v>278</v>
      </c>
      <c r="I1196" t="s">
        <v>274</v>
      </c>
      <c r="J1196">
        <v>0.2</v>
      </c>
      <c r="K1196">
        <v>0.2</v>
      </c>
      <c r="L1196">
        <v>0.2</v>
      </c>
      <c r="M1196">
        <v>0.2</v>
      </c>
      <c r="N1196">
        <v>0.2</v>
      </c>
      <c r="O1196">
        <v>0</v>
      </c>
      <c r="P1196">
        <v>0</v>
      </c>
      <c r="Q1196">
        <v>0</v>
      </c>
      <c r="R1196">
        <v>0</v>
      </c>
      <c r="S1196">
        <v>0</v>
      </c>
      <c r="T1196">
        <v>0</v>
      </c>
      <c r="U1196" t="s">
        <v>11</v>
      </c>
      <c r="V1196" t="s">
        <v>51</v>
      </c>
    </row>
    <row r="1197" spans="1:22" x14ac:dyDescent="0.25">
      <c r="A1197">
        <v>6540</v>
      </c>
      <c r="B1197" t="s">
        <v>106</v>
      </c>
      <c r="C1197" t="s">
        <v>291</v>
      </c>
      <c r="D1197" t="s">
        <v>292</v>
      </c>
      <c r="E1197" t="s">
        <v>293</v>
      </c>
      <c r="F1197" t="s">
        <v>294</v>
      </c>
      <c r="G1197">
        <v>340009</v>
      </c>
      <c r="H1197" t="s">
        <v>295</v>
      </c>
      <c r="I1197" t="s">
        <v>296</v>
      </c>
      <c r="J1197">
        <v>0.2</v>
      </c>
      <c r="K1197">
        <v>0.2</v>
      </c>
      <c r="L1197">
        <v>0.2</v>
      </c>
      <c r="M1197">
        <v>0.2</v>
      </c>
      <c r="N1197">
        <v>0.2</v>
      </c>
      <c r="O1197">
        <v>0</v>
      </c>
      <c r="P1197">
        <v>0</v>
      </c>
      <c r="Q1197">
        <v>0</v>
      </c>
      <c r="R1197">
        <v>0</v>
      </c>
      <c r="S1197">
        <v>0</v>
      </c>
      <c r="T1197">
        <v>0</v>
      </c>
      <c r="U1197" t="s">
        <v>11</v>
      </c>
      <c r="V1197" t="s">
        <v>51</v>
      </c>
    </row>
    <row r="1198" spans="1:22" x14ac:dyDescent="0.25">
      <c r="A1198">
        <v>6550</v>
      </c>
      <c r="B1198" t="s">
        <v>74</v>
      </c>
      <c r="C1198" t="s">
        <v>291</v>
      </c>
      <c r="D1198" t="s">
        <v>292</v>
      </c>
      <c r="E1198" t="s">
        <v>293</v>
      </c>
      <c r="F1198" t="s">
        <v>294</v>
      </c>
      <c r="G1198">
        <v>340009</v>
      </c>
      <c r="H1198" t="s">
        <v>295</v>
      </c>
      <c r="I1198" t="s">
        <v>296</v>
      </c>
      <c r="J1198">
        <v>0.2</v>
      </c>
      <c r="K1198">
        <v>0.2</v>
      </c>
      <c r="L1198">
        <v>0.2</v>
      </c>
      <c r="M1198">
        <v>0.2</v>
      </c>
      <c r="N1198">
        <v>0.2</v>
      </c>
      <c r="O1198">
        <v>0</v>
      </c>
      <c r="P1198">
        <v>0</v>
      </c>
      <c r="Q1198">
        <v>0</v>
      </c>
      <c r="R1198">
        <v>0</v>
      </c>
      <c r="S1198">
        <v>0</v>
      </c>
      <c r="T1198">
        <v>0</v>
      </c>
      <c r="U1198" t="s">
        <v>11</v>
      </c>
      <c r="V1198" t="s">
        <v>51</v>
      </c>
    </row>
    <row r="1199" spans="1:22" x14ac:dyDescent="0.25">
      <c r="A1199">
        <v>1080</v>
      </c>
      <c r="B1199" t="s">
        <v>467</v>
      </c>
      <c r="C1199" t="s">
        <v>1537</v>
      </c>
      <c r="D1199" t="s">
        <v>1538</v>
      </c>
      <c r="E1199" t="s">
        <v>282</v>
      </c>
      <c r="F1199" t="s">
        <v>283</v>
      </c>
      <c r="G1199">
        <v>346628</v>
      </c>
      <c r="H1199" t="s">
        <v>1539</v>
      </c>
      <c r="I1199" t="s">
        <v>1038</v>
      </c>
      <c r="J1199">
        <v>0.8</v>
      </c>
      <c r="K1199">
        <v>0.85699999999999998</v>
      </c>
      <c r="L1199">
        <v>0.8</v>
      </c>
      <c r="M1199">
        <v>0.85699999999999998</v>
      </c>
      <c r="N1199">
        <v>0.8</v>
      </c>
      <c r="O1199">
        <v>0</v>
      </c>
      <c r="P1199">
        <v>31</v>
      </c>
      <c r="Q1199">
        <v>31</v>
      </c>
      <c r="R1199">
        <v>0</v>
      </c>
      <c r="S1199">
        <v>1</v>
      </c>
      <c r="T1199">
        <v>0</v>
      </c>
      <c r="U1199" t="s">
        <v>11</v>
      </c>
      <c r="V1199" t="s">
        <v>310</v>
      </c>
    </row>
    <row r="1200" spans="1:22" x14ac:dyDescent="0.25">
      <c r="A1200">
        <v>4151</v>
      </c>
      <c r="B1200" t="s">
        <v>692</v>
      </c>
      <c r="C1200">
        <v>66</v>
      </c>
      <c r="D1200" t="s">
        <v>275</v>
      </c>
      <c r="E1200" t="s">
        <v>276</v>
      </c>
      <c r="F1200" t="s">
        <v>277</v>
      </c>
      <c r="G1200">
        <v>337467</v>
      </c>
      <c r="H1200" t="s">
        <v>1551</v>
      </c>
      <c r="I1200" t="s">
        <v>1552</v>
      </c>
      <c r="J1200">
        <v>0.9</v>
      </c>
      <c r="K1200">
        <v>0.9</v>
      </c>
      <c r="L1200">
        <v>0.9</v>
      </c>
      <c r="M1200">
        <v>0.9</v>
      </c>
      <c r="N1200">
        <v>0.9</v>
      </c>
      <c r="O1200">
        <v>0</v>
      </c>
      <c r="P1200">
        <v>31</v>
      </c>
      <c r="Q1200">
        <v>31</v>
      </c>
      <c r="R1200">
        <v>0</v>
      </c>
      <c r="S1200">
        <v>1</v>
      </c>
      <c r="T1200">
        <v>0</v>
      </c>
      <c r="U1200" t="s">
        <v>11</v>
      </c>
      <c r="V1200" t="s">
        <v>311</v>
      </c>
    </row>
    <row r="1201" spans="1:22" x14ac:dyDescent="0.25">
      <c r="A1201">
        <v>4151</v>
      </c>
      <c r="B1201" t="s">
        <v>692</v>
      </c>
      <c r="C1201">
        <v>66</v>
      </c>
      <c r="D1201" t="s">
        <v>275</v>
      </c>
      <c r="E1201" t="s">
        <v>276</v>
      </c>
      <c r="F1201" t="s">
        <v>277</v>
      </c>
      <c r="G1201">
        <v>337707</v>
      </c>
      <c r="H1201" t="s">
        <v>1553</v>
      </c>
      <c r="I1201" t="s">
        <v>1554</v>
      </c>
      <c r="J1201">
        <v>0.8</v>
      </c>
      <c r="K1201">
        <v>0.8</v>
      </c>
      <c r="L1201">
        <v>0.8</v>
      </c>
      <c r="M1201">
        <v>0.8</v>
      </c>
      <c r="N1201">
        <v>0.8</v>
      </c>
      <c r="O1201">
        <v>0</v>
      </c>
      <c r="P1201">
        <v>31</v>
      </c>
      <c r="Q1201">
        <v>31</v>
      </c>
      <c r="R1201">
        <v>0</v>
      </c>
      <c r="S1201">
        <v>1</v>
      </c>
      <c r="T1201">
        <v>0</v>
      </c>
      <c r="U1201" t="s">
        <v>11</v>
      </c>
      <c r="V1201" t="s">
        <v>311</v>
      </c>
    </row>
    <row r="1202" spans="1:22" x14ac:dyDescent="0.25">
      <c r="A1202">
        <v>4151</v>
      </c>
      <c r="B1202" t="s">
        <v>692</v>
      </c>
      <c r="C1202" t="s">
        <v>291</v>
      </c>
      <c r="D1202" t="s">
        <v>292</v>
      </c>
      <c r="E1202" t="s">
        <v>1484</v>
      </c>
      <c r="F1202" t="s">
        <v>1485</v>
      </c>
      <c r="G1202">
        <v>20110</v>
      </c>
      <c r="H1202" t="s">
        <v>1491</v>
      </c>
      <c r="I1202" t="s">
        <v>1492</v>
      </c>
      <c r="J1202">
        <v>0.15</v>
      </c>
      <c r="K1202">
        <v>0.15</v>
      </c>
      <c r="L1202">
        <v>0.15</v>
      </c>
      <c r="M1202">
        <v>0.15</v>
      </c>
      <c r="N1202">
        <v>0.15</v>
      </c>
      <c r="O1202">
        <v>0</v>
      </c>
      <c r="P1202">
        <v>31</v>
      </c>
      <c r="Q1202">
        <v>31</v>
      </c>
      <c r="R1202">
        <v>0</v>
      </c>
      <c r="S1202">
        <v>1</v>
      </c>
      <c r="T1202">
        <v>0</v>
      </c>
      <c r="U1202" t="s">
        <v>11</v>
      </c>
      <c r="V1202" t="s">
        <v>311</v>
      </c>
    </row>
    <row r="1203" spans="1:22" x14ac:dyDescent="0.25">
      <c r="A1203">
        <v>4151</v>
      </c>
      <c r="B1203" t="s">
        <v>692</v>
      </c>
      <c r="C1203" t="s">
        <v>1467</v>
      </c>
      <c r="D1203" t="s">
        <v>1468</v>
      </c>
      <c r="E1203" t="s">
        <v>303</v>
      </c>
      <c r="F1203" t="s">
        <v>304</v>
      </c>
      <c r="G1203">
        <v>344972</v>
      </c>
      <c r="H1203" t="s">
        <v>1555</v>
      </c>
      <c r="I1203" t="s">
        <v>1556</v>
      </c>
      <c r="J1203">
        <v>0.8</v>
      </c>
      <c r="K1203">
        <v>0.8</v>
      </c>
      <c r="L1203">
        <v>0.8</v>
      </c>
      <c r="M1203">
        <v>0.8</v>
      </c>
      <c r="N1203">
        <v>0.8</v>
      </c>
      <c r="O1203">
        <v>0</v>
      </c>
      <c r="P1203">
        <v>31</v>
      </c>
      <c r="Q1203">
        <v>31</v>
      </c>
      <c r="R1203">
        <v>0</v>
      </c>
      <c r="S1203">
        <v>1</v>
      </c>
      <c r="T1203">
        <v>0</v>
      </c>
      <c r="U1203" t="s">
        <v>11</v>
      </c>
      <c r="V1203" t="s">
        <v>311</v>
      </c>
    </row>
    <row r="1204" spans="1:22" x14ac:dyDescent="0.25">
      <c r="A1204">
        <v>5151</v>
      </c>
      <c r="B1204" t="s">
        <v>710</v>
      </c>
      <c r="C1204">
        <v>66</v>
      </c>
      <c r="D1204" t="s">
        <v>275</v>
      </c>
      <c r="E1204" t="s">
        <v>276</v>
      </c>
      <c r="F1204" t="s">
        <v>277</v>
      </c>
      <c r="G1204">
        <v>30475</v>
      </c>
      <c r="H1204" t="s">
        <v>1557</v>
      </c>
      <c r="I1204" t="s">
        <v>1558</v>
      </c>
      <c r="J1204">
        <v>0.6</v>
      </c>
      <c r="K1204">
        <v>0.6</v>
      </c>
      <c r="L1204">
        <v>0.6</v>
      </c>
      <c r="M1204">
        <v>0.6</v>
      </c>
      <c r="N1204">
        <v>0.6</v>
      </c>
      <c r="O1204">
        <v>0</v>
      </c>
      <c r="P1204">
        <v>31</v>
      </c>
      <c r="Q1204">
        <v>31</v>
      </c>
      <c r="R1204">
        <v>0</v>
      </c>
      <c r="S1204">
        <v>1</v>
      </c>
      <c r="T1204">
        <v>0</v>
      </c>
      <c r="U1204" t="s">
        <v>11</v>
      </c>
      <c r="V1204" t="s">
        <v>311</v>
      </c>
    </row>
    <row r="1205" spans="1:22" x14ac:dyDescent="0.25">
      <c r="A1205">
        <v>5151</v>
      </c>
      <c r="B1205" t="s">
        <v>710</v>
      </c>
      <c r="C1205">
        <v>66</v>
      </c>
      <c r="D1205" t="s">
        <v>275</v>
      </c>
      <c r="E1205" t="s">
        <v>276</v>
      </c>
      <c r="F1205" t="s">
        <v>277</v>
      </c>
      <c r="G1205">
        <v>337897</v>
      </c>
      <c r="H1205" t="s">
        <v>1559</v>
      </c>
      <c r="I1205" t="s">
        <v>1560</v>
      </c>
      <c r="J1205">
        <v>1</v>
      </c>
      <c r="K1205">
        <v>1</v>
      </c>
      <c r="L1205">
        <v>1</v>
      </c>
      <c r="M1205">
        <v>1</v>
      </c>
      <c r="N1205">
        <v>1</v>
      </c>
      <c r="O1205">
        <v>0</v>
      </c>
      <c r="P1205">
        <v>31</v>
      </c>
      <c r="Q1205">
        <v>31</v>
      </c>
      <c r="R1205">
        <v>0</v>
      </c>
      <c r="S1205">
        <v>1</v>
      </c>
      <c r="T1205">
        <v>0</v>
      </c>
      <c r="U1205" t="s">
        <v>11</v>
      </c>
      <c r="V1205" t="s">
        <v>311</v>
      </c>
    </row>
    <row r="1206" spans="1:22" x14ac:dyDescent="0.25">
      <c r="A1206">
        <v>5151</v>
      </c>
      <c r="B1206" t="s">
        <v>710</v>
      </c>
      <c r="C1206" t="s">
        <v>301</v>
      </c>
      <c r="D1206" t="s">
        <v>302</v>
      </c>
      <c r="E1206" t="s">
        <v>303</v>
      </c>
      <c r="F1206" t="s">
        <v>304</v>
      </c>
      <c r="G1206">
        <v>348039</v>
      </c>
      <c r="H1206" t="s">
        <v>1500</v>
      </c>
      <c r="I1206" t="s">
        <v>1501</v>
      </c>
      <c r="J1206">
        <v>0.8</v>
      </c>
      <c r="K1206">
        <v>0.8</v>
      </c>
      <c r="L1206">
        <v>0.8</v>
      </c>
      <c r="M1206">
        <v>0.8</v>
      </c>
      <c r="N1206">
        <v>0.8</v>
      </c>
      <c r="O1206">
        <v>0</v>
      </c>
      <c r="P1206">
        <v>31</v>
      </c>
      <c r="Q1206">
        <v>31</v>
      </c>
      <c r="R1206">
        <v>0</v>
      </c>
      <c r="S1206">
        <v>1</v>
      </c>
      <c r="T1206">
        <v>0</v>
      </c>
      <c r="U1206" t="s">
        <v>11</v>
      </c>
      <c r="V1206" t="s">
        <v>311</v>
      </c>
    </row>
    <row r="1207" spans="1:22" x14ac:dyDescent="0.25">
      <c r="A1207">
        <v>6151</v>
      </c>
      <c r="B1207" t="s">
        <v>726</v>
      </c>
      <c r="C1207">
        <v>66</v>
      </c>
      <c r="D1207" t="s">
        <v>275</v>
      </c>
      <c r="E1207" t="s">
        <v>276</v>
      </c>
      <c r="F1207" t="s">
        <v>277</v>
      </c>
      <c r="G1207">
        <v>30103</v>
      </c>
      <c r="H1207" t="s">
        <v>1465</v>
      </c>
      <c r="I1207" t="s">
        <v>1563</v>
      </c>
      <c r="J1207">
        <v>1</v>
      </c>
      <c r="K1207">
        <v>1</v>
      </c>
      <c r="L1207">
        <v>1</v>
      </c>
      <c r="M1207">
        <v>1</v>
      </c>
      <c r="N1207">
        <v>1</v>
      </c>
      <c r="O1207">
        <v>0</v>
      </c>
      <c r="P1207">
        <v>31</v>
      </c>
      <c r="Q1207">
        <v>31</v>
      </c>
      <c r="R1207">
        <v>0</v>
      </c>
      <c r="S1207">
        <v>1</v>
      </c>
      <c r="T1207">
        <v>0</v>
      </c>
      <c r="U1207" t="s">
        <v>11</v>
      </c>
      <c r="V1207" t="s">
        <v>311</v>
      </c>
    </row>
    <row r="1208" spans="1:22" x14ac:dyDescent="0.25">
      <c r="A1208">
        <v>6151</v>
      </c>
      <c r="B1208" t="s">
        <v>726</v>
      </c>
      <c r="C1208">
        <v>66</v>
      </c>
      <c r="D1208" t="s">
        <v>275</v>
      </c>
      <c r="E1208" t="s">
        <v>276</v>
      </c>
      <c r="F1208" t="s">
        <v>277</v>
      </c>
      <c r="G1208">
        <v>335869</v>
      </c>
      <c r="H1208" t="s">
        <v>1476</v>
      </c>
      <c r="I1208" t="s">
        <v>805</v>
      </c>
      <c r="J1208">
        <v>0.8</v>
      </c>
      <c r="K1208">
        <v>0.8</v>
      </c>
      <c r="L1208">
        <v>0.8</v>
      </c>
      <c r="M1208">
        <v>0.8</v>
      </c>
      <c r="N1208">
        <v>0.8</v>
      </c>
      <c r="O1208">
        <v>0</v>
      </c>
      <c r="P1208">
        <v>31</v>
      </c>
      <c r="Q1208">
        <v>31</v>
      </c>
      <c r="R1208">
        <v>0</v>
      </c>
      <c r="S1208">
        <v>1</v>
      </c>
      <c r="T1208">
        <v>0</v>
      </c>
      <c r="U1208" t="s">
        <v>11</v>
      </c>
      <c r="V1208" t="s">
        <v>311</v>
      </c>
    </row>
    <row r="1209" spans="1:22" x14ac:dyDescent="0.25">
      <c r="A1209">
        <v>6151</v>
      </c>
      <c r="B1209" t="s">
        <v>726</v>
      </c>
      <c r="C1209" t="s">
        <v>1467</v>
      </c>
      <c r="D1209" t="s">
        <v>1468</v>
      </c>
      <c r="E1209" t="s">
        <v>303</v>
      </c>
      <c r="F1209" t="s">
        <v>304</v>
      </c>
      <c r="G1209">
        <v>345283</v>
      </c>
      <c r="H1209" t="s">
        <v>305</v>
      </c>
      <c r="I1209" t="s">
        <v>1481</v>
      </c>
      <c r="J1209">
        <v>0.8</v>
      </c>
      <c r="K1209">
        <v>0.8</v>
      </c>
      <c r="L1209">
        <v>0.8</v>
      </c>
      <c r="M1209">
        <v>0.8</v>
      </c>
      <c r="N1209">
        <v>0.54200000000000004</v>
      </c>
      <c r="O1209">
        <v>0.25800000000000001</v>
      </c>
      <c r="P1209">
        <v>31</v>
      </c>
      <c r="Q1209">
        <v>31</v>
      </c>
      <c r="R1209">
        <v>10</v>
      </c>
      <c r="S1209">
        <v>1</v>
      </c>
      <c r="T1209">
        <v>0</v>
      </c>
      <c r="U1209" t="s">
        <v>11</v>
      </c>
      <c r="V1209" t="s">
        <v>311</v>
      </c>
    </row>
    <row r="1210" spans="1:22" x14ac:dyDescent="0.25">
      <c r="A1210">
        <v>6151</v>
      </c>
      <c r="B1210" t="s">
        <v>726</v>
      </c>
      <c r="C1210">
        <v>77</v>
      </c>
      <c r="D1210" t="s">
        <v>286</v>
      </c>
      <c r="E1210" t="s">
        <v>287</v>
      </c>
      <c r="F1210" t="s">
        <v>288</v>
      </c>
      <c r="G1210">
        <v>347863</v>
      </c>
      <c r="H1210" t="s">
        <v>1564</v>
      </c>
      <c r="I1210" t="s">
        <v>770</v>
      </c>
      <c r="J1210">
        <v>1</v>
      </c>
      <c r="K1210">
        <v>1</v>
      </c>
      <c r="L1210">
        <v>1</v>
      </c>
      <c r="M1210">
        <v>1</v>
      </c>
      <c r="N1210">
        <v>1</v>
      </c>
      <c r="O1210">
        <v>0</v>
      </c>
      <c r="P1210">
        <v>31</v>
      </c>
      <c r="Q1210">
        <v>31</v>
      </c>
      <c r="R1210">
        <v>0</v>
      </c>
      <c r="S1210">
        <v>1</v>
      </c>
      <c r="T1210">
        <v>0</v>
      </c>
      <c r="U1210" t="s">
        <v>11</v>
      </c>
      <c r="V1210" t="s">
        <v>311</v>
      </c>
    </row>
    <row r="1211" spans="1:22" x14ac:dyDescent="0.25">
      <c r="A1211">
        <v>7151</v>
      </c>
      <c r="B1211" t="s">
        <v>517</v>
      </c>
      <c r="C1211">
        <v>66</v>
      </c>
      <c r="D1211" t="s">
        <v>275</v>
      </c>
      <c r="E1211" t="s">
        <v>276</v>
      </c>
      <c r="F1211" t="s">
        <v>277</v>
      </c>
      <c r="G1211">
        <v>25409</v>
      </c>
      <c r="H1211" t="s">
        <v>1475</v>
      </c>
      <c r="I1211" t="s">
        <v>166</v>
      </c>
      <c r="J1211">
        <v>0.5</v>
      </c>
      <c r="K1211">
        <v>0.5</v>
      </c>
      <c r="L1211">
        <v>0.5</v>
      </c>
      <c r="M1211">
        <v>0.5</v>
      </c>
      <c r="N1211">
        <v>0.5</v>
      </c>
      <c r="O1211">
        <v>0</v>
      </c>
      <c r="P1211">
        <v>31</v>
      </c>
      <c r="Q1211">
        <v>31</v>
      </c>
      <c r="R1211">
        <v>0</v>
      </c>
      <c r="S1211">
        <v>1</v>
      </c>
      <c r="T1211">
        <v>0</v>
      </c>
      <c r="U1211" t="s">
        <v>11</v>
      </c>
      <c r="V1211" t="s">
        <v>311</v>
      </c>
    </row>
    <row r="1212" spans="1:22" x14ac:dyDescent="0.25">
      <c r="A1212">
        <v>7151</v>
      </c>
      <c r="B1212" t="s">
        <v>517</v>
      </c>
      <c r="C1212">
        <v>66</v>
      </c>
      <c r="D1212" t="s">
        <v>275</v>
      </c>
      <c r="E1212" t="s">
        <v>276</v>
      </c>
      <c r="F1212" t="s">
        <v>277</v>
      </c>
      <c r="G1212">
        <v>337434</v>
      </c>
      <c r="H1212" t="s">
        <v>1565</v>
      </c>
      <c r="I1212" t="s">
        <v>1566</v>
      </c>
      <c r="J1212">
        <v>0.8</v>
      </c>
      <c r="K1212">
        <v>0.8</v>
      </c>
      <c r="L1212">
        <v>0.8</v>
      </c>
      <c r="M1212">
        <v>0.8</v>
      </c>
      <c r="N1212">
        <v>0.8</v>
      </c>
      <c r="O1212">
        <v>0</v>
      </c>
      <c r="P1212">
        <v>31</v>
      </c>
      <c r="Q1212">
        <v>31</v>
      </c>
      <c r="R1212">
        <v>0</v>
      </c>
      <c r="S1212">
        <v>1</v>
      </c>
      <c r="T1212">
        <v>0</v>
      </c>
      <c r="U1212" t="s">
        <v>11</v>
      </c>
      <c r="V1212" t="s">
        <v>311</v>
      </c>
    </row>
    <row r="1213" spans="1:22" x14ac:dyDescent="0.25">
      <c r="A1213">
        <v>7151</v>
      </c>
      <c r="B1213" t="s">
        <v>517</v>
      </c>
      <c r="C1213" t="s">
        <v>1467</v>
      </c>
      <c r="D1213" t="s">
        <v>1468</v>
      </c>
      <c r="E1213" t="s">
        <v>303</v>
      </c>
      <c r="F1213" t="s">
        <v>304</v>
      </c>
      <c r="G1213">
        <v>343743</v>
      </c>
      <c r="H1213" t="s">
        <v>1567</v>
      </c>
      <c r="I1213" t="s">
        <v>1568</v>
      </c>
      <c r="J1213">
        <v>0.7</v>
      </c>
      <c r="K1213">
        <v>0.7</v>
      </c>
      <c r="L1213">
        <v>0.7</v>
      </c>
      <c r="M1213">
        <v>0.7</v>
      </c>
      <c r="N1213">
        <v>0.7</v>
      </c>
      <c r="O1213">
        <v>0</v>
      </c>
      <c r="P1213">
        <v>31</v>
      </c>
      <c r="Q1213">
        <v>31</v>
      </c>
      <c r="R1213">
        <v>0</v>
      </c>
      <c r="S1213">
        <v>1</v>
      </c>
      <c r="T1213">
        <v>0</v>
      </c>
      <c r="U1213" t="s">
        <v>11</v>
      </c>
      <c r="V1213" t="s">
        <v>311</v>
      </c>
    </row>
    <row r="1214" spans="1:22" x14ac:dyDescent="0.25">
      <c r="A1214">
        <v>7151</v>
      </c>
      <c r="B1214" t="s">
        <v>517</v>
      </c>
      <c r="C1214" t="s">
        <v>1467</v>
      </c>
      <c r="D1214" t="s">
        <v>1468</v>
      </c>
      <c r="E1214" t="s">
        <v>303</v>
      </c>
      <c r="F1214" t="s">
        <v>304</v>
      </c>
      <c r="G1214">
        <v>343889</v>
      </c>
      <c r="H1214" t="s">
        <v>1569</v>
      </c>
      <c r="I1214" t="s">
        <v>1570</v>
      </c>
      <c r="J1214">
        <v>0.6</v>
      </c>
      <c r="K1214">
        <v>0.6</v>
      </c>
      <c r="L1214">
        <v>0.6</v>
      </c>
      <c r="M1214">
        <v>0.6</v>
      </c>
      <c r="N1214">
        <v>0.6</v>
      </c>
      <c r="O1214">
        <v>0</v>
      </c>
      <c r="P1214">
        <v>31</v>
      </c>
      <c r="Q1214">
        <v>31</v>
      </c>
      <c r="R1214">
        <v>0</v>
      </c>
      <c r="S1214">
        <v>1</v>
      </c>
      <c r="T1214">
        <v>0</v>
      </c>
      <c r="U1214" t="s">
        <v>11</v>
      </c>
      <c r="V1214" t="s">
        <v>311</v>
      </c>
    </row>
    <row r="1215" spans="1:22" x14ac:dyDescent="0.25">
      <c r="A1215">
        <v>311</v>
      </c>
      <c r="B1215" t="s">
        <v>418</v>
      </c>
      <c r="C1215">
        <v>60</v>
      </c>
      <c r="D1215" t="s">
        <v>1493</v>
      </c>
      <c r="E1215" t="s">
        <v>1494</v>
      </c>
      <c r="F1215" t="s">
        <v>1495</v>
      </c>
      <c r="G1215">
        <v>337944</v>
      </c>
      <c r="H1215" t="s">
        <v>1496</v>
      </c>
      <c r="I1215" t="s">
        <v>1497</v>
      </c>
      <c r="J1215">
        <v>0.8</v>
      </c>
      <c r="K1215">
        <v>0.8</v>
      </c>
      <c r="L1215">
        <v>0.8</v>
      </c>
      <c r="M1215">
        <v>0.8</v>
      </c>
      <c r="N1215">
        <v>0.8</v>
      </c>
      <c r="O1215">
        <v>0</v>
      </c>
      <c r="P1215">
        <v>31</v>
      </c>
      <c r="Q1215">
        <v>31</v>
      </c>
      <c r="R1215">
        <v>0</v>
      </c>
      <c r="S1215">
        <v>1</v>
      </c>
      <c r="T1215">
        <v>0</v>
      </c>
      <c r="U1215" t="s">
        <v>11</v>
      </c>
      <c r="V1215" t="s">
        <v>420</v>
      </c>
    </row>
    <row r="1216" spans="1:22" x14ac:dyDescent="0.25">
      <c r="A1216">
        <v>311</v>
      </c>
      <c r="B1216" t="s">
        <v>418</v>
      </c>
      <c r="C1216" t="s">
        <v>1482</v>
      </c>
      <c r="D1216" t="s">
        <v>1483</v>
      </c>
      <c r="E1216" t="s">
        <v>1484</v>
      </c>
      <c r="F1216" t="s">
        <v>1485</v>
      </c>
      <c r="G1216">
        <v>345272</v>
      </c>
      <c r="H1216" t="s">
        <v>1498</v>
      </c>
      <c r="I1216" t="s">
        <v>252</v>
      </c>
      <c r="J1216">
        <v>0.1</v>
      </c>
      <c r="K1216">
        <v>0.1</v>
      </c>
      <c r="L1216">
        <v>0.1</v>
      </c>
      <c r="M1216">
        <v>0.1</v>
      </c>
      <c r="N1216">
        <v>0.1</v>
      </c>
      <c r="O1216">
        <v>0</v>
      </c>
      <c r="P1216">
        <v>31</v>
      </c>
      <c r="Q1216">
        <v>31</v>
      </c>
      <c r="R1216">
        <v>0</v>
      </c>
      <c r="S1216">
        <v>1</v>
      </c>
      <c r="T1216">
        <v>0</v>
      </c>
      <c r="U1216" t="s">
        <v>11</v>
      </c>
      <c r="V1216" t="s">
        <v>420</v>
      </c>
    </row>
    <row r="1217" spans="1:22" x14ac:dyDescent="0.25">
      <c r="A1217">
        <v>311</v>
      </c>
      <c r="B1217" t="s">
        <v>418</v>
      </c>
      <c r="C1217" t="s">
        <v>1482</v>
      </c>
      <c r="D1217" t="s">
        <v>1483</v>
      </c>
      <c r="E1217" t="s">
        <v>1484</v>
      </c>
      <c r="F1217" t="s">
        <v>1485</v>
      </c>
      <c r="G1217">
        <v>345294</v>
      </c>
      <c r="H1217" t="s">
        <v>1499</v>
      </c>
      <c r="I1217" t="s">
        <v>694</v>
      </c>
      <c r="J1217">
        <v>0.1</v>
      </c>
      <c r="K1217">
        <v>0.1</v>
      </c>
      <c r="L1217">
        <v>0.1</v>
      </c>
      <c r="M1217">
        <v>0.1</v>
      </c>
      <c r="N1217">
        <v>0.1</v>
      </c>
      <c r="O1217">
        <v>0</v>
      </c>
      <c r="P1217">
        <v>31</v>
      </c>
      <c r="Q1217">
        <v>31</v>
      </c>
      <c r="R1217">
        <v>0</v>
      </c>
      <c r="S1217">
        <v>1</v>
      </c>
      <c r="T1217">
        <v>0</v>
      </c>
      <c r="U1217" t="s">
        <v>11</v>
      </c>
      <c r="V1217" t="s">
        <v>420</v>
      </c>
    </row>
    <row r="1218" spans="1:22" x14ac:dyDescent="0.25">
      <c r="A1218">
        <v>615</v>
      </c>
      <c r="B1218" t="s">
        <v>428</v>
      </c>
      <c r="C1218">
        <v>66</v>
      </c>
      <c r="D1218" t="s">
        <v>275</v>
      </c>
      <c r="E1218" t="s">
        <v>276</v>
      </c>
      <c r="F1218" t="s">
        <v>277</v>
      </c>
      <c r="G1218">
        <v>344859</v>
      </c>
      <c r="H1218" t="s">
        <v>1513</v>
      </c>
      <c r="I1218" t="s">
        <v>553</v>
      </c>
      <c r="J1218">
        <v>0.19800000000000001</v>
      </c>
      <c r="K1218">
        <v>0.19800000000000001</v>
      </c>
      <c r="L1218">
        <v>0.19800000000000001</v>
      </c>
      <c r="M1218">
        <v>0.19800000000000001</v>
      </c>
      <c r="N1218">
        <v>0.19800000000000001</v>
      </c>
      <c r="O1218">
        <v>0</v>
      </c>
      <c r="P1218">
        <v>0</v>
      </c>
      <c r="Q1218">
        <v>0</v>
      </c>
      <c r="R1218">
        <v>0</v>
      </c>
      <c r="S1218">
        <v>0</v>
      </c>
      <c r="T1218">
        <v>0</v>
      </c>
      <c r="U1218" t="s">
        <v>11</v>
      </c>
      <c r="V1218" t="s">
        <v>312</v>
      </c>
    </row>
    <row r="1219" spans="1:22" x14ac:dyDescent="0.25">
      <c r="A1219">
        <v>615</v>
      </c>
      <c r="B1219" t="s">
        <v>428</v>
      </c>
      <c r="C1219">
        <v>66</v>
      </c>
      <c r="D1219" t="s">
        <v>275</v>
      </c>
      <c r="E1219" t="s">
        <v>276</v>
      </c>
      <c r="F1219" t="s">
        <v>277</v>
      </c>
      <c r="G1219">
        <v>344881</v>
      </c>
      <c r="H1219" t="s">
        <v>1514</v>
      </c>
      <c r="I1219" t="s">
        <v>1515</v>
      </c>
      <c r="J1219">
        <v>0.6</v>
      </c>
      <c r="K1219">
        <v>0.6</v>
      </c>
      <c r="L1219">
        <v>0.6</v>
      </c>
      <c r="M1219">
        <v>0.6</v>
      </c>
      <c r="N1219">
        <v>0.6</v>
      </c>
      <c r="O1219">
        <v>0</v>
      </c>
      <c r="P1219">
        <v>31</v>
      </c>
      <c r="Q1219">
        <v>31</v>
      </c>
      <c r="R1219">
        <v>0</v>
      </c>
      <c r="S1219">
        <v>1</v>
      </c>
      <c r="T1219">
        <v>0</v>
      </c>
      <c r="U1219" t="s">
        <v>11</v>
      </c>
      <c r="V1219" t="s">
        <v>312</v>
      </c>
    </row>
    <row r="1220" spans="1:22" x14ac:dyDescent="0.25">
      <c r="A1220">
        <v>615</v>
      </c>
      <c r="B1220" t="s">
        <v>428</v>
      </c>
      <c r="C1220">
        <v>66</v>
      </c>
      <c r="D1220" t="s">
        <v>275</v>
      </c>
      <c r="E1220" t="s">
        <v>276</v>
      </c>
      <c r="F1220" t="s">
        <v>277</v>
      </c>
      <c r="G1220">
        <v>346560</v>
      </c>
      <c r="H1220" t="s">
        <v>374</v>
      </c>
      <c r="I1220" t="s">
        <v>813</v>
      </c>
      <c r="J1220">
        <v>0.4</v>
      </c>
      <c r="K1220">
        <v>0.4</v>
      </c>
      <c r="L1220">
        <v>0.4</v>
      </c>
      <c r="M1220">
        <v>0.4</v>
      </c>
      <c r="N1220">
        <v>0.4</v>
      </c>
      <c r="O1220">
        <v>0</v>
      </c>
      <c r="P1220">
        <v>31</v>
      </c>
      <c r="Q1220">
        <v>31</v>
      </c>
      <c r="R1220">
        <v>0</v>
      </c>
      <c r="S1220">
        <v>1</v>
      </c>
      <c r="T1220">
        <v>0</v>
      </c>
      <c r="U1220" t="s">
        <v>11</v>
      </c>
      <c r="V1220" t="s">
        <v>312</v>
      </c>
    </row>
    <row r="1221" spans="1:22" x14ac:dyDescent="0.25">
      <c r="A1221">
        <v>626</v>
      </c>
      <c r="B1221" t="s">
        <v>430</v>
      </c>
      <c r="C1221">
        <v>66</v>
      </c>
      <c r="D1221" t="s">
        <v>275</v>
      </c>
      <c r="E1221" t="s">
        <v>276</v>
      </c>
      <c r="F1221" t="s">
        <v>277</v>
      </c>
      <c r="G1221">
        <v>346151</v>
      </c>
      <c r="H1221" t="s">
        <v>636</v>
      </c>
      <c r="I1221" t="s">
        <v>1518</v>
      </c>
      <c r="J1221">
        <v>0.2</v>
      </c>
      <c r="K1221">
        <v>0.2</v>
      </c>
      <c r="L1221">
        <v>0.2</v>
      </c>
      <c r="M1221">
        <v>0.2</v>
      </c>
      <c r="N1221">
        <v>0.2</v>
      </c>
      <c r="O1221">
        <v>0</v>
      </c>
      <c r="P1221">
        <v>0</v>
      </c>
      <c r="Q1221">
        <v>0</v>
      </c>
      <c r="R1221">
        <v>0</v>
      </c>
      <c r="S1221">
        <v>0</v>
      </c>
      <c r="T1221">
        <v>0</v>
      </c>
      <c r="U1221" t="s">
        <v>11</v>
      </c>
      <c r="V1221" t="s">
        <v>312</v>
      </c>
    </row>
    <row r="1222" spans="1:22" x14ac:dyDescent="0.25">
      <c r="A1222">
        <v>635</v>
      </c>
      <c r="B1222" t="s">
        <v>439</v>
      </c>
      <c r="C1222">
        <v>66</v>
      </c>
      <c r="D1222" t="s">
        <v>275</v>
      </c>
      <c r="E1222" t="s">
        <v>276</v>
      </c>
      <c r="F1222" t="s">
        <v>277</v>
      </c>
      <c r="G1222">
        <v>344859</v>
      </c>
      <c r="H1222" t="s">
        <v>1513</v>
      </c>
      <c r="I1222" t="s">
        <v>553</v>
      </c>
      <c r="J1222">
        <v>0.40200000000000002</v>
      </c>
      <c r="K1222">
        <v>0.40200000000000002</v>
      </c>
      <c r="L1222">
        <v>0.40200000000000002</v>
      </c>
      <c r="M1222">
        <v>0.40200000000000002</v>
      </c>
      <c r="N1222">
        <v>0.40200000000000002</v>
      </c>
      <c r="O1222">
        <v>0</v>
      </c>
      <c r="P1222">
        <v>31</v>
      </c>
      <c r="Q1222">
        <v>31</v>
      </c>
      <c r="R1222">
        <v>0</v>
      </c>
      <c r="S1222">
        <v>1</v>
      </c>
      <c r="T1222">
        <v>0</v>
      </c>
      <c r="U1222" t="s">
        <v>11</v>
      </c>
      <c r="V1222" t="s">
        <v>312</v>
      </c>
    </row>
    <row r="1223" spans="1:22" x14ac:dyDescent="0.25">
      <c r="A1223">
        <v>635</v>
      </c>
      <c r="B1223" t="s">
        <v>439</v>
      </c>
      <c r="C1223">
        <v>66</v>
      </c>
      <c r="D1223" t="s">
        <v>275</v>
      </c>
      <c r="E1223" t="s">
        <v>276</v>
      </c>
      <c r="F1223" t="s">
        <v>277</v>
      </c>
      <c r="G1223">
        <v>346560</v>
      </c>
      <c r="H1223" t="s">
        <v>374</v>
      </c>
      <c r="I1223" t="s">
        <v>813</v>
      </c>
      <c r="J1223">
        <v>0.4</v>
      </c>
      <c r="K1223">
        <v>0.4</v>
      </c>
      <c r="L1223">
        <v>0.4</v>
      </c>
      <c r="M1223">
        <v>0.4</v>
      </c>
      <c r="N1223">
        <v>0.4</v>
      </c>
      <c r="O1223">
        <v>0</v>
      </c>
      <c r="P1223">
        <v>0</v>
      </c>
      <c r="Q1223">
        <v>0</v>
      </c>
      <c r="R1223">
        <v>0</v>
      </c>
      <c r="S1223">
        <v>0</v>
      </c>
      <c r="T1223">
        <v>0</v>
      </c>
      <c r="U1223" t="s">
        <v>11</v>
      </c>
      <c r="V1223" t="s">
        <v>312</v>
      </c>
    </row>
    <row r="1224" spans="1:22" x14ac:dyDescent="0.25">
      <c r="A1224">
        <v>635</v>
      </c>
      <c r="B1224" t="s">
        <v>439</v>
      </c>
      <c r="C1224">
        <v>69</v>
      </c>
      <c r="D1224" t="s">
        <v>281</v>
      </c>
      <c r="E1224" t="s">
        <v>282</v>
      </c>
      <c r="F1224" t="s">
        <v>283</v>
      </c>
      <c r="G1224">
        <v>348414</v>
      </c>
      <c r="H1224" t="s">
        <v>1532</v>
      </c>
      <c r="I1224" t="s">
        <v>1533</v>
      </c>
      <c r="J1224">
        <v>0.4</v>
      </c>
      <c r="K1224">
        <v>0.4</v>
      </c>
      <c r="L1224">
        <v>0.4</v>
      </c>
      <c r="M1224">
        <v>0.4</v>
      </c>
      <c r="N1224">
        <v>0.4</v>
      </c>
      <c r="O1224">
        <v>0</v>
      </c>
      <c r="P1224">
        <v>0</v>
      </c>
      <c r="Q1224">
        <v>0</v>
      </c>
      <c r="R1224">
        <v>0</v>
      </c>
      <c r="S1224">
        <v>0</v>
      </c>
      <c r="T1224">
        <v>0</v>
      </c>
      <c r="U1224" t="s">
        <v>11</v>
      </c>
      <c r="V1224" t="s">
        <v>312</v>
      </c>
    </row>
    <row r="1225" spans="1:22" x14ac:dyDescent="0.25">
      <c r="A1225">
        <v>635</v>
      </c>
      <c r="B1225" t="s">
        <v>439</v>
      </c>
      <c r="C1225">
        <v>77</v>
      </c>
      <c r="D1225" t="s">
        <v>286</v>
      </c>
      <c r="E1225" t="s">
        <v>287</v>
      </c>
      <c r="F1225" t="s">
        <v>288</v>
      </c>
      <c r="G1225">
        <v>345862</v>
      </c>
      <c r="H1225" t="s">
        <v>1534</v>
      </c>
      <c r="I1225" t="s">
        <v>410</v>
      </c>
      <c r="J1225">
        <v>1</v>
      </c>
      <c r="K1225">
        <v>1</v>
      </c>
      <c r="L1225">
        <v>1</v>
      </c>
      <c r="M1225">
        <v>1</v>
      </c>
      <c r="N1225">
        <v>1</v>
      </c>
      <c r="O1225">
        <v>0</v>
      </c>
      <c r="P1225">
        <v>31</v>
      </c>
      <c r="Q1225">
        <v>31</v>
      </c>
      <c r="R1225">
        <v>0</v>
      </c>
      <c r="S1225">
        <v>1</v>
      </c>
      <c r="T1225">
        <v>0</v>
      </c>
      <c r="U1225" t="s">
        <v>11</v>
      </c>
      <c r="V1225" t="s">
        <v>312</v>
      </c>
    </row>
    <row r="1226" spans="1:22" x14ac:dyDescent="0.25">
      <c r="A1226">
        <v>636</v>
      </c>
      <c r="B1226" t="s">
        <v>442</v>
      </c>
      <c r="C1226">
        <v>66</v>
      </c>
      <c r="D1226" t="s">
        <v>275</v>
      </c>
      <c r="E1226" t="s">
        <v>276</v>
      </c>
      <c r="F1226" t="s">
        <v>277</v>
      </c>
      <c r="G1226">
        <v>346151</v>
      </c>
      <c r="H1226" t="s">
        <v>636</v>
      </c>
      <c r="I1226" t="s">
        <v>1518</v>
      </c>
      <c r="J1226">
        <v>0.6</v>
      </c>
      <c r="K1226">
        <v>0.6</v>
      </c>
      <c r="L1226">
        <v>0.6</v>
      </c>
      <c r="M1226">
        <v>0.6</v>
      </c>
      <c r="N1226">
        <v>0.6</v>
      </c>
      <c r="O1226">
        <v>0</v>
      </c>
      <c r="P1226">
        <v>31</v>
      </c>
      <c r="Q1226">
        <v>31</v>
      </c>
      <c r="R1226">
        <v>0</v>
      </c>
      <c r="S1226">
        <v>1</v>
      </c>
      <c r="T1226">
        <v>0</v>
      </c>
      <c r="U1226" t="s">
        <v>11</v>
      </c>
      <c r="V1226" t="s">
        <v>312</v>
      </c>
    </row>
    <row r="1227" spans="1:22" x14ac:dyDescent="0.25">
      <c r="A1227">
        <v>636</v>
      </c>
      <c r="B1227" t="s">
        <v>442</v>
      </c>
      <c r="C1227">
        <v>66</v>
      </c>
      <c r="D1227" t="s">
        <v>275</v>
      </c>
      <c r="E1227" t="s">
        <v>276</v>
      </c>
      <c r="F1227" t="s">
        <v>277</v>
      </c>
      <c r="G1227">
        <v>346560</v>
      </c>
      <c r="H1227" t="s">
        <v>374</v>
      </c>
      <c r="I1227" t="s">
        <v>813</v>
      </c>
      <c r="J1227">
        <v>0.2</v>
      </c>
      <c r="K1227">
        <v>0.2</v>
      </c>
      <c r="L1227">
        <v>0.2</v>
      </c>
      <c r="M1227">
        <v>0.2</v>
      </c>
      <c r="N1227">
        <v>0.2</v>
      </c>
      <c r="O1227">
        <v>0</v>
      </c>
      <c r="P1227">
        <v>0</v>
      </c>
      <c r="Q1227">
        <v>0</v>
      </c>
      <c r="R1227">
        <v>0</v>
      </c>
      <c r="S1227">
        <v>0</v>
      </c>
      <c r="T1227">
        <v>0</v>
      </c>
      <c r="U1227" t="s">
        <v>11</v>
      </c>
      <c r="V1227" t="s">
        <v>312</v>
      </c>
    </row>
    <row r="1228" spans="1:22" x14ac:dyDescent="0.25">
      <c r="A1228">
        <v>8120</v>
      </c>
      <c r="B1228" t="s">
        <v>522</v>
      </c>
      <c r="C1228">
        <v>66</v>
      </c>
      <c r="D1228" t="s">
        <v>275</v>
      </c>
      <c r="E1228" t="s">
        <v>1522</v>
      </c>
      <c r="F1228" t="s">
        <v>1523</v>
      </c>
      <c r="G1228">
        <v>24337</v>
      </c>
      <c r="H1228" t="s">
        <v>1572</v>
      </c>
      <c r="I1228" t="s">
        <v>1105</v>
      </c>
      <c r="J1228">
        <v>0.2</v>
      </c>
      <c r="K1228">
        <v>0.2</v>
      </c>
      <c r="L1228">
        <v>0.2</v>
      </c>
      <c r="M1228">
        <v>0.2</v>
      </c>
      <c r="N1228">
        <v>0.2</v>
      </c>
      <c r="O1228">
        <v>0</v>
      </c>
      <c r="P1228">
        <v>31</v>
      </c>
      <c r="Q1228">
        <v>31</v>
      </c>
      <c r="R1228">
        <v>0</v>
      </c>
      <c r="S1228">
        <v>1</v>
      </c>
      <c r="T1228">
        <v>0</v>
      </c>
      <c r="U1228" t="s">
        <v>11</v>
      </c>
      <c r="V1228" t="s">
        <v>312</v>
      </c>
    </row>
    <row r="1229" spans="1:22" x14ac:dyDescent="0.25">
      <c r="A1229">
        <v>8155</v>
      </c>
      <c r="B1229" t="s">
        <v>524</v>
      </c>
      <c r="C1229">
        <v>66</v>
      </c>
      <c r="D1229" t="s">
        <v>275</v>
      </c>
      <c r="E1229" t="s">
        <v>276</v>
      </c>
      <c r="F1229" t="s">
        <v>277</v>
      </c>
      <c r="G1229">
        <v>335891</v>
      </c>
      <c r="H1229" t="s">
        <v>1573</v>
      </c>
      <c r="I1229" t="s">
        <v>174</v>
      </c>
      <c r="J1229">
        <v>0.1</v>
      </c>
      <c r="K1229">
        <v>0.1</v>
      </c>
      <c r="L1229">
        <v>0.1</v>
      </c>
      <c r="M1229">
        <v>0.1</v>
      </c>
      <c r="N1229">
        <v>0.1</v>
      </c>
      <c r="O1229">
        <v>0</v>
      </c>
      <c r="P1229">
        <v>0</v>
      </c>
      <c r="Q1229">
        <v>0</v>
      </c>
      <c r="R1229">
        <v>0</v>
      </c>
      <c r="S1229">
        <v>0</v>
      </c>
      <c r="T1229">
        <v>0</v>
      </c>
      <c r="U1229" t="s">
        <v>11</v>
      </c>
      <c r="V1229" t="s">
        <v>312</v>
      </c>
    </row>
    <row r="1230" spans="1:22" x14ac:dyDescent="0.25">
      <c r="A1230">
        <v>8310</v>
      </c>
      <c r="B1230" t="s">
        <v>526</v>
      </c>
      <c r="C1230">
        <v>66</v>
      </c>
      <c r="D1230" t="s">
        <v>275</v>
      </c>
      <c r="E1230" t="s">
        <v>276</v>
      </c>
      <c r="F1230" t="s">
        <v>277</v>
      </c>
      <c r="G1230">
        <v>335891</v>
      </c>
      <c r="H1230" t="s">
        <v>1573</v>
      </c>
      <c r="I1230" t="s">
        <v>174</v>
      </c>
      <c r="J1230">
        <v>0.4</v>
      </c>
      <c r="K1230">
        <v>0.4</v>
      </c>
      <c r="L1230">
        <v>0.4</v>
      </c>
      <c r="M1230">
        <v>0.4</v>
      </c>
      <c r="N1230">
        <v>0.4</v>
      </c>
      <c r="O1230">
        <v>0</v>
      </c>
      <c r="P1230">
        <v>31</v>
      </c>
      <c r="Q1230">
        <v>31</v>
      </c>
      <c r="R1230">
        <v>0</v>
      </c>
      <c r="S1230">
        <v>1</v>
      </c>
      <c r="T1230">
        <v>0</v>
      </c>
      <c r="U1230" t="s">
        <v>11</v>
      </c>
      <c r="V1230" t="s">
        <v>312</v>
      </c>
    </row>
    <row r="1231" spans="1:22" x14ac:dyDescent="0.25">
      <c r="A1231">
        <v>8320</v>
      </c>
      <c r="B1231" t="s">
        <v>529</v>
      </c>
      <c r="C1231">
        <v>66</v>
      </c>
      <c r="D1231" t="s">
        <v>275</v>
      </c>
      <c r="E1231" t="s">
        <v>276</v>
      </c>
      <c r="F1231" t="s">
        <v>277</v>
      </c>
      <c r="G1231">
        <v>335891</v>
      </c>
      <c r="H1231" t="s">
        <v>1573</v>
      </c>
      <c r="I1231" t="s">
        <v>174</v>
      </c>
      <c r="J1231">
        <v>0.1</v>
      </c>
      <c r="K1231">
        <v>0.1</v>
      </c>
      <c r="L1231">
        <v>0.1</v>
      </c>
      <c r="M1231">
        <v>0.1</v>
      </c>
      <c r="N1231">
        <v>0.1</v>
      </c>
      <c r="O1231">
        <v>0</v>
      </c>
      <c r="P1231">
        <v>0</v>
      </c>
      <c r="Q1231">
        <v>0</v>
      </c>
      <c r="R1231">
        <v>0</v>
      </c>
      <c r="S1231">
        <v>0</v>
      </c>
      <c r="T1231">
        <v>0</v>
      </c>
      <c r="U1231" t="s">
        <v>11</v>
      </c>
      <c r="V1231" t="s">
        <v>312</v>
      </c>
    </row>
    <row r="1232" spans="1:22" x14ac:dyDescent="0.25">
      <c r="A1232">
        <v>8330</v>
      </c>
      <c r="B1232" t="s">
        <v>747</v>
      </c>
      <c r="C1232">
        <v>68</v>
      </c>
      <c r="D1232" t="s">
        <v>1462</v>
      </c>
      <c r="E1232" t="s">
        <v>1463</v>
      </c>
      <c r="F1232" t="s">
        <v>1464</v>
      </c>
      <c r="G1232">
        <v>18786</v>
      </c>
      <c r="H1232" t="s">
        <v>547</v>
      </c>
      <c r="I1232" t="s">
        <v>1574</v>
      </c>
      <c r="J1232">
        <v>0.17</v>
      </c>
      <c r="K1232">
        <v>0.17</v>
      </c>
      <c r="L1232">
        <v>0.17</v>
      </c>
      <c r="M1232">
        <v>0.17</v>
      </c>
      <c r="N1232">
        <v>0.17</v>
      </c>
      <c r="O1232">
        <v>0</v>
      </c>
      <c r="P1232">
        <v>0</v>
      </c>
      <c r="Q1232">
        <v>0</v>
      </c>
      <c r="R1232">
        <v>0</v>
      </c>
      <c r="S1232">
        <v>0</v>
      </c>
      <c r="T1232">
        <v>0</v>
      </c>
      <c r="U1232" t="s">
        <v>11</v>
      </c>
      <c r="V1232" t="s">
        <v>312</v>
      </c>
    </row>
    <row r="1233" spans="1:22" x14ac:dyDescent="0.25">
      <c r="A1233">
        <v>8360</v>
      </c>
      <c r="B1233" t="s">
        <v>531</v>
      </c>
      <c r="C1233">
        <v>66</v>
      </c>
      <c r="D1233" t="s">
        <v>275</v>
      </c>
      <c r="E1233" t="s">
        <v>276</v>
      </c>
      <c r="F1233" t="s">
        <v>277</v>
      </c>
      <c r="G1233">
        <v>336180</v>
      </c>
      <c r="H1233" t="s">
        <v>1575</v>
      </c>
      <c r="I1233" t="s">
        <v>1576</v>
      </c>
      <c r="J1233">
        <v>0.2</v>
      </c>
      <c r="K1233">
        <v>0.2</v>
      </c>
      <c r="L1233">
        <v>0.2</v>
      </c>
      <c r="M1233">
        <v>0.2</v>
      </c>
      <c r="N1233">
        <v>0.2</v>
      </c>
      <c r="O1233">
        <v>0</v>
      </c>
      <c r="P1233">
        <v>0</v>
      </c>
      <c r="Q1233">
        <v>0</v>
      </c>
      <c r="R1233">
        <v>0</v>
      </c>
      <c r="S1233">
        <v>0</v>
      </c>
      <c r="T1233">
        <v>0</v>
      </c>
      <c r="U1233" t="s">
        <v>11</v>
      </c>
      <c r="V1233" t="s">
        <v>312</v>
      </c>
    </row>
    <row r="1234" spans="1:22" x14ac:dyDescent="0.25">
      <c r="A1234">
        <v>8519</v>
      </c>
      <c r="B1234" t="s">
        <v>534</v>
      </c>
      <c r="C1234">
        <v>66</v>
      </c>
      <c r="D1234" t="s">
        <v>275</v>
      </c>
      <c r="E1234" t="s">
        <v>276</v>
      </c>
      <c r="F1234" t="s">
        <v>277</v>
      </c>
      <c r="G1234">
        <v>344881</v>
      </c>
      <c r="H1234" t="s">
        <v>1514</v>
      </c>
      <c r="I1234" t="s">
        <v>1515</v>
      </c>
      <c r="J1234">
        <v>0.4</v>
      </c>
      <c r="K1234">
        <v>0.4</v>
      </c>
      <c r="L1234">
        <v>0.4</v>
      </c>
      <c r="M1234">
        <v>0.4</v>
      </c>
      <c r="N1234">
        <v>0.4</v>
      </c>
      <c r="O1234">
        <v>0</v>
      </c>
      <c r="P1234">
        <v>0</v>
      </c>
      <c r="Q1234">
        <v>0</v>
      </c>
      <c r="R1234">
        <v>0</v>
      </c>
      <c r="S1234">
        <v>0</v>
      </c>
      <c r="T1234">
        <v>0</v>
      </c>
      <c r="U1234" t="s">
        <v>11</v>
      </c>
      <c r="V1234" t="s">
        <v>312</v>
      </c>
    </row>
    <row r="1235" spans="1:22" x14ac:dyDescent="0.25">
      <c r="A1235">
        <v>8520</v>
      </c>
      <c r="B1235" t="s">
        <v>535</v>
      </c>
      <c r="C1235">
        <v>66</v>
      </c>
      <c r="D1235" t="s">
        <v>275</v>
      </c>
      <c r="E1235" t="s">
        <v>276</v>
      </c>
      <c r="F1235" t="s">
        <v>277</v>
      </c>
      <c r="G1235">
        <v>335891</v>
      </c>
      <c r="H1235" t="s">
        <v>1573</v>
      </c>
      <c r="I1235" t="s">
        <v>174</v>
      </c>
      <c r="J1235">
        <v>0.3</v>
      </c>
      <c r="K1235">
        <v>0.3</v>
      </c>
      <c r="L1235">
        <v>0.3</v>
      </c>
      <c r="M1235">
        <v>0.3</v>
      </c>
      <c r="N1235">
        <v>0.3</v>
      </c>
      <c r="O1235">
        <v>0</v>
      </c>
      <c r="P1235">
        <v>0</v>
      </c>
      <c r="Q1235">
        <v>0</v>
      </c>
      <c r="R1235">
        <v>0</v>
      </c>
      <c r="S1235">
        <v>0</v>
      </c>
      <c r="T1235">
        <v>0</v>
      </c>
      <c r="U1235" t="s">
        <v>11</v>
      </c>
      <c r="V1235" t="s">
        <v>312</v>
      </c>
    </row>
    <row r="1236" spans="1:22" x14ac:dyDescent="0.25">
      <c r="A1236">
        <v>8520</v>
      </c>
      <c r="B1236" t="s">
        <v>535</v>
      </c>
      <c r="C1236">
        <v>66</v>
      </c>
      <c r="D1236" t="s">
        <v>275</v>
      </c>
      <c r="E1236" t="s">
        <v>276</v>
      </c>
      <c r="F1236" t="s">
        <v>277</v>
      </c>
      <c r="G1236">
        <v>336180</v>
      </c>
      <c r="H1236" t="s">
        <v>1575</v>
      </c>
      <c r="I1236" t="s">
        <v>1576</v>
      </c>
      <c r="J1236">
        <v>0.5</v>
      </c>
      <c r="K1236">
        <v>0.5</v>
      </c>
      <c r="L1236">
        <v>0.5</v>
      </c>
      <c r="M1236">
        <v>0.5</v>
      </c>
      <c r="N1236">
        <v>0.5</v>
      </c>
      <c r="O1236">
        <v>0</v>
      </c>
      <c r="P1236">
        <v>31</v>
      </c>
      <c r="Q1236">
        <v>31</v>
      </c>
      <c r="R1236">
        <v>0</v>
      </c>
      <c r="S1236">
        <v>1</v>
      </c>
      <c r="T1236">
        <v>0</v>
      </c>
      <c r="U1236" t="s">
        <v>11</v>
      </c>
      <c r="V1236" t="s">
        <v>312</v>
      </c>
    </row>
    <row r="1237" spans="1:22" x14ac:dyDescent="0.25">
      <c r="A1237">
        <v>8520</v>
      </c>
      <c r="B1237" t="s">
        <v>535</v>
      </c>
      <c r="C1237">
        <v>66</v>
      </c>
      <c r="D1237" t="s">
        <v>275</v>
      </c>
      <c r="E1237" t="s">
        <v>276</v>
      </c>
      <c r="F1237" t="s">
        <v>277</v>
      </c>
      <c r="G1237">
        <v>340563</v>
      </c>
      <c r="H1237" t="s">
        <v>1577</v>
      </c>
      <c r="I1237" t="s">
        <v>1578</v>
      </c>
      <c r="J1237">
        <v>0.1</v>
      </c>
      <c r="K1237">
        <v>0.1</v>
      </c>
      <c r="L1237">
        <v>0.1</v>
      </c>
      <c r="M1237">
        <v>0.1</v>
      </c>
      <c r="N1237">
        <v>0.1</v>
      </c>
      <c r="O1237">
        <v>0</v>
      </c>
      <c r="P1237">
        <v>0</v>
      </c>
      <c r="Q1237">
        <v>0</v>
      </c>
      <c r="R1237">
        <v>0</v>
      </c>
      <c r="S1237">
        <v>0</v>
      </c>
      <c r="T1237">
        <v>0</v>
      </c>
      <c r="U1237" t="s">
        <v>11</v>
      </c>
      <c r="V1237" t="s">
        <v>312</v>
      </c>
    </row>
    <row r="1238" spans="1:22" x14ac:dyDescent="0.25">
      <c r="A1238">
        <v>8520</v>
      </c>
      <c r="B1238" t="s">
        <v>535</v>
      </c>
      <c r="C1238">
        <v>66</v>
      </c>
      <c r="D1238" t="s">
        <v>275</v>
      </c>
      <c r="E1238" t="s">
        <v>276</v>
      </c>
      <c r="F1238" t="s">
        <v>277</v>
      </c>
      <c r="G1238">
        <v>341227</v>
      </c>
      <c r="H1238" t="s">
        <v>1488</v>
      </c>
      <c r="I1238" t="s">
        <v>225</v>
      </c>
      <c r="J1238">
        <v>0.3</v>
      </c>
      <c r="K1238">
        <v>0.3</v>
      </c>
      <c r="L1238">
        <v>0.3</v>
      </c>
      <c r="M1238">
        <v>0.3</v>
      </c>
      <c r="N1238">
        <v>0.3</v>
      </c>
      <c r="O1238">
        <v>0</v>
      </c>
      <c r="P1238">
        <v>0</v>
      </c>
      <c r="Q1238">
        <v>0</v>
      </c>
      <c r="R1238">
        <v>0</v>
      </c>
      <c r="S1238">
        <v>0</v>
      </c>
      <c r="T1238">
        <v>0</v>
      </c>
      <c r="U1238" t="s">
        <v>11</v>
      </c>
      <c r="V1238" t="s">
        <v>312</v>
      </c>
    </row>
    <row r="1239" spans="1:22" x14ac:dyDescent="0.25">
      <c r="A1239">
        <v>8520</v>
      </c>
      <c r="B1239" t="s">
        <v>535</v>
      </c>
      <c r="C1239">
        <v>66</v>
      </c>
      <c r="D1239" t="s">
        <v>275</v>
      </c>
      <c r="E1239" t="s">
        <v>1522</v>
      </c>
      <c r="F1239" t="s">
        <v>1523</v>
      </c>
      <c r="G1239">
        <v>24337</v>
      </c>
      <c r="H1239" t="s">
        <v>1572</v>
      </c>
      <c r="I1239" t="s">
        <v>1105</v>
      </c>
      <c r="J1239">
        <v>0.4</v>
      </c>
      <c r="K1239">
        <v>0.4</v>
      </c>
      <c r="L1239">
        <v>0.4</v>
      </c>
      <c r="M1239">
        <v>0.4</v>
      </c>
      <c r="N1239">
        <v>0.4</v>
      </c>
      <c r="O1239">
        <v>0</v>
      </c>
      <c r="P1239">
        <v>0</v>
      </c>
      <c r="Q1239">
        <v>0</v>
      </c>
      <c r="R1239">
        <v>0</v>
      </c>
      <c r="S1239">
        <v>0</v>
      </c>
      <c r="T1239">
        <v>0</v>
      </c>
      <c r="U1239" t="s">
        <v>11</v>
      </c>
      <c r="V1239" t="s">
        <v>312</v>
      </c>
    </row>
    <row r="1240" spans="1:22" x14ac:dyDescent="0.25">
      <c r="A1240">
        <v>8520</v>
      </c>
      <c r="B1240" t="s">
        <v>535</v>
      </c>
      <c r="C1240">
        <v>68</v>
      </c>
      <c r="D1240" t="s">
        <v>1462</v>
      </c>
      <c r="E1240" t="s">
        <v>1463</v>
      </c>
      <c r="F1240" t="s">
        <v>1464</v>
      </c>
      <c r="G1240">
        <v>18786</v>
      </c>
      <c r="H1240" t="s">
        <v>547</v>
      </c>
      <c r="I1240" t="s">
        <v>1574</v>
      </c>
      <c r="J1240">
        <v>0.83</v>
      </c>
      <c r="K1240">
        <v>0.83</v>
      </c>
      <c r="L1240">
        <v>0.83</v>
      </c>
      <c r="M1240">
        <v>0.83</v>
      </c>
      <c r="N1240">
        <v>0.83</v>
      </c>
      <c r="O1240">
        <v>0</v>
      </c>
      <c r="P1240">
        <v>31</v>
      </c>
      <c r="Q1240">
        <v>31</v>
      </c>
      <c r="R1240">
        <v>0</v>
      </c>
      <c r="S1240">
        <v>1</v>
      </c>
      <c r="T1240">
        <v>0</v>
      </c>
      <c r="U1240" t="s">
        <v>11</v>
      </c>
      <c r="V1240" t="s">
        <v>312</v>
      </c>
    </row>
    <row r="1241" spans="1:22" x14ac:dyDescent="0.25">
      <c r="A1241">
        <v>8520</v>
      </c>
      <c r="B1241" t="s">
        <v>535</v>
      </c>
      <c r="C1241">
        <v>69</v>
      </c>
      <c r="D1241" t="s">
        <v>281</v>
      </c>
      <c r="E1241" t="s">
        <v>282</v>
      </c>
      <c r="F1241" t="s">
        <v>283</v>
      </c>
      <c r="G1241">
        <v>347154</v>
      </c>
      <c r="H1241" t="s">
        <v>1579</v>
      </c>
      <c r="I1241" t="s">
        <v>1580</v>
      </c>
      <c r="J1241">
        <v>0.6</v>
      </c>
      <c r="K1241">
        <v>0.6</v>
      </c>
      <c r="L1241">
        <v>0.6</v>
      </c>
      <c r="M1241">
        <v>0.6</v>
      </c>
      <c r="N1241">
        <v>0.6</v>
      </c>
      <c r="O1241">
        <v>0</v>
      </c>
      <c r="P1241">
        <v>31</v>
      </c>
      <c r="Q1241">
        <v>31</v>
      </c>
      <c r="R1241">
        <v>0</v>
      </c>
      <c r="S1241">
        <v>1</v>
      </c>
      <c r="T1241">
        <v>0</v>
      </c>
      <c r="U1241" t="s">
        <v>11</v>
      </c>
      <c r="V1241" t="s">
        <v>312</v>
      </c>
    </row>
    <row r="1242" spans="1:22" x14ac:dyDescent="0.25">
      <c r="A1242">
        <v>8520</v>
      </c>
      <c r="B1242" t="s">
        <v>535</v>
      </c>
      <c r="C1242">
        <v>69</v>
      </c>
      <c r="D1242" t="s">
        <v>281</v>
      </c>
      <c r="E1242" t="s">
        <v>282</v>
      </c>
      <c r="F1242" t="s">
        <v>283</v>
      </c>
      <c r="G1242">
        <v>348414</v>
      </c>
      <c r="H1242" t="s">
        <v>1532</v>
      </c>
      <c r="I1242" t="s">
        <v>1533</v>
      </c>
      <c r="J1242">
        <v>0.6</v>
      </c>
      <c r="K1242">
        <v>0.6</v>
      </c>
      <c r="L1242">
        <v>0.6</v>
      </c>
      <c r="M1242">
        <v>0.6</v>
      </c>
      <c r="N1242">
        <v>0.6</v>
      </c>
      <c r="O1242">
        <v>0</v>
      </c>
      <c r="P1242">
        <v>31</v>
      </c>
      <c r="Q1242">
        <v>31</v>
      </c>
      <c r="R1242">
        <v>0</v>
      </c>
      <c r="S1242">
        <v>1</v>
      </c>
      <c r="T1242">
        <v>0</v>
      </c>
      <c r="U1242" t="s">
        <v>11</v>
      </c>
      <c r="V1242" t="s">
        <v>312</v>
      </c>
    </row>
    <row r="1243" spans="1:22" x14ac:dyDescent="0.25">
      <c r="A1243">
        <v>8520</v>
      </c>
      <c r="B1243" t="s">
        <v>535</v>
      </c>
      <c r="C1243">
        <v>77</v>
      </c>
      <c r="D1243" t="s">
        <v>286</v>
      </c>
      <c r="E1243" t="s">
        <v>287</v>
      </c>
      <c r="F1243" t="s">
        <v>288</v>
      </c>
      <c r="G1243">
        <v>345851</v>
      </c>
      <c r="H1243" t="s">
        <v>1581</v>
      </c>
      <c r="I1243" t="s">
        <v>1355</v>
      </c>
      <c r="J1243">
        <v>0.8</v>
      </c>
      <c r="K1243">
        <v>0.8</v>
      </c>
      <c r="L1243">
        <v>0.8</v>
      </c>
      <c r="M1243">
        <v>0.8</v>
      </c>
      <c r="N1243">
        <v>0.8</v>
      </c>
      <c r="O1243">
        <v>0</v>
      </c>
      <c r="P1243">
        <v>31</v>
      </c>
      <c r="Q1243">
        <v>31</v>
      </c>
      <c r="R1243">
        <v>0</v>
      </c>
      <c r="S1243">
        <v>1</v>
      </c>
      <c r="T1243">
        <v>0</v>
      </c>
      <c r="U1243" t="s">
        <v>11</v>
      </c>
      <c r="V1243" t="s">
        <v>312</v>
      </c>
    </row>
    <row r="1244" spans="1:22" x14ac:dyDescent="0.25">
      <c r="A1244">
        <v>8520</v>
      </c>
      <c r="B1244" t="s">
        <v>535</v>
      </c>
      <c r="C1244">
        <v>77</v>
      </c>
      <c r="D1244" t="s">
        <v>286</v>
      </c>
      <c r="E1244" t="s">
        <v>287</v>
      </c>
      <c r="F1244" t="s">
        <v>288</v>
      </c>
      <c r="G1244">
        <v>348243</v>
      </c>
      <c r="H1244" t="s">
        <v>1436</v>
      </c>
      <c r="I1244" t="s">
        <v>705</v>
      </c>
      <c r="J1244">
        <v>0.6</v>
      </c>
      <c r="K1244">
        <v>0.6</v>
      </c>
      <c r="L1244">
        <v>0.6</v>
      </c>
      <c r="M1244">
        <v>0.6</v>
      </c>
      <c r="N1244">
        <v>0.6</v>
      </c>
      <c r="O1244">
        <v>0</v>
      </c>
      <c r="P1244">
        <v>31</v>
      </c>
      <c r="Q1244">
        <v>31</v>
      </c>
      <c r="R1244">
        <v>0</v>
      </c>
      <c r="S1244">
        <v>1</v>
      </c>
      <c r="T1244">
        <v>0</v>
      </c>
      <c r="U1244" t="s">
        <v>11</v>
      </c>
      <c r="V1244" t="s">
        <v>312</v>
      </c>
    </row>
    <row r="1245" spans="1:22" x14ac:dyDescent="0.25">
      <c r="A1245">
        <v>8530</v>
      </c>
      <c r="B1245" t="s">
        <v>385</v>
      </c>
      <c r="C1245">
        <v>66</v>
      </c>
      <c r="D1245" t="s">
        <v>275</v>
      </c>
      <c r="E1245" t="s">
        <v>276</v>
      </c>
      <c r="F1245" t="s">
        <v>277</v>
      </c>
      <c r="G1245">
        <v>340563</v>
      </c>
      <c r="H1245" t="s">
        <v>1577</v>
      </c>
      <c r="I1245" t="s">
        <v>1578</v>
      </c>
      <c r="J1245">
        <v>0.4</v>
      </c>
      <c r="K1245">
        <v>0.4</v>
      </c>
      <c r="L1245">
        <v>0.4</v>
      </c>
      <c r="M1245">
        <v>0.4</v>
      </c>
      <c r="N1245">
        <v>0.4</v>
      </c>
      <c r="O1245">
        <v>0</v>
      </c>
      <c r="P1245">
        <v>0</v>
      </c>
      <c r="Q1245">
        <v>0</v>
      </c>
      <c r="R1245">
        <v>0</v>
      </c>
      <c r="S1245">
        <v>0</v>
      </c>
      <c r="T1245">
        <v>0</v>
      </c>
      <c r="U1245" t="s">
        <v>11</v>
      </c>
      <c r="V1245" t="s">
        <v>312</v>
      </c>
    </row>
    <row r="1246" spans="1:22" x14ac:dyDescent="0.25">
      <c r="A1246">
        <v>8530</v>
      </c>
      <c r="B1246" t="s">
        <v>385</v>
      </c>
      <c r="C1246">
        <v>66</v>
      </c>
      <c r="D1246" t="s">
        <v>275</v>
      </c>
      <c r="E1246" t="s">
        <v>276</v>
      </c>
      <c r="F1246" t="s">
        <v>277</v>
      </c>
      <c r="G1246">
        <v>342810</v>
      </c>
      <c r="H1246" t="s">
        <v>1583</v>
      </c>
      <c r="I1246" t="s">
        <v>1584</v>
      </c>
      <c r="J1246">
        <v>0.9</v>
      </c>
      <c r="K1246">
        <v>0.9</v>
      </c>
      <c r="L1246">
        <v>0.9</v>
      </c>
      <c r="M1246">
        <v>0.9</v>
      </c>
      <c r="N1246">
        <v>0.9</v>
      </c>
      <c r="O1246">
        <v>0</v>
      </c>
      <c r="P1246">
        <v>31</v>
      </c>
      <c r="Q1246">
        <v>31</v>
      </c>
      <c r="R1246">
        <v>0</v>
      </c>
      <c r="S1246">
        <v>1</v>
      </c>
      <c r="T1246">
        <v>0</v>
      </c>
      <c r="U1246" t="s">
        <v>11</v>
      </c>
      <c r="V1246" t="s">
        <v>312</v>
      </c>
    </row>
    <row r="1247" spans="1:22" x14ac:dyDescent="0.25">
      <c r="A1247">
        <v>8530</v>
      </c>
      <c r="B1247" t="s">
        <v>385</v>
      </c>
      <c r="C1247">
        <v>66</v>
      </c>
      <c r="D1247" t="s">
        <v>275</v>
      </c>
      <c r="E1247" t="s">
        <v>1522</v>
      </c>
      <c r="F1247" t="s">
        <v>1523</v>
      </c>
      <c r="G1247">
        <v>24337</v>
      </c>
      <c r="H1247" t="s">
        <v>1572</v>
      </c>
      <c r="I1247" t="s">
        <v>1105</v>
      </c>
      <c r="J1247">
        <v>0.2</v>
      </c>
      <c r="K1247">
        <v>0.2</v>
      </c>
      <c r="L1247">
        <v>0.2</v>
      </c>
      <c r="M1247">
        <v>0.2</v>
      </c>
      <c r="N1247">
        <v>0.2</v>
      </c>
      <c r="O1247">
        <v>0</v>
      </c>
      <c r="P1247">
        <v>0</v>
      </c>
      <c r="Q1247">
        <v>0</v>
      </c>
      <c r="R1247">
        <v>0</v>
      </c>
      <c r="S1247">
        <v>0</v>
      </c>
      <c r="T1247">
        <v>0</v>
      </c>
      <c r="U1247" t="s">
        <v>11</v>
      </c>
      <c r="V1247" t="s">
        <v>312</v>
      </c>
    </row>
    <row r="1248" spans="1:22" x14ac:dyDescent="0.25">
      <c r="A1248">
        <v>8530</v>
      </c>
      <c r="B1248" t="s">
        <v>385</v>
      </c>
      <c r="C1248" t="s">
        <v>1482</v>
      </c>
      <c r="D1248" t="s">
        <v>1483</v>
      </c>
      <c r="E1248" t="s">
        <v>1484</v>
      </c>
      <c r="F1248" t="s">
        <v>1485</v>
      </c>
      <c r="G1248">
        <v>346854</v>
      </c>
      <c r="H1248" t="s">
        <v>1505</v>
      </c>
      <c r="I1248" t="s">
        <v>1585</v>
      </c>
      <c r="J1248">
        <v>0.8</v>
      </c>
      <c r="K1248">
        <v>0.8</v>
      </c>
      <c r="L1248">
        <v>0.8</v>
      </c>
      <c r="M1248">
        <v>0.8</v>
      </c>
      <c r="N1248">
        <v>0.8</v>
      </c>
      <c r="O1248">
        <v>0</v>
      </c>
      <c r="P1248">
        <v>31</v>
      </c>
      <c r="Q1248">
        <v>31</v>
      </c>
      <c r="R1248">
        <v>0</v>
      </c>
      <c r="S1248">
        <v>1</v>
      </c>
      <c r="T1248">
        <v>0</v>
      </c>
      <c r="U1248" t="s">
        <v>11</v>
      </c>
      <c r="V1248" t="s">
        <v>312</v>
      </c>
    </row>
    <row r="1249" spans="1:22" x14ac:dyDescent="0.25">
      <c r="A1249">
        <v>8531</v>
      </c>
      <c r="B1249" t="s">
        <v>538</v>
      </c>
      <c r="C1249">
        <v>66</v>
      </c>
      <c r="D1249" t="s">
        <v>275</v>
      </c>
      <c r="E1249" t="s">
        <v>276</v>
      </c>
      <c r="F1249" t="s">
        <v>277</v>
      </c>
      <c r="G1249">
        <v>340563</v>
      </c>
      <c r="H1249" t="s">
        <v>1577</v>
      </c>
      <c r="I1249" t="s">
        <v>1578</v>
      </c>
      <c r="J1249">
        <v>0.5</v>
      </c>
      <c r="K1249">
        <v>0.5</v>
      </c>
      <c r="L1249">
        <v>0.5</v>
      </c>
      <c r="M1249">
        <v>0.5</v>
      </c>
      <c r="N1249">
        <v>0.5</v>
      </c>
      <c r="O1249">
        <v>0</v>
      </c>
      <c r="P1249">
        <v>31</v>
      </c>
      <c r="Q1249">
        <v>31</v>
      </c>
      <c r="R1249">
        <v>0</v>
      </c>
      <c r="S1249">
        <v>1</v>
      </c>
      <c r="T1249">
        <v>0</v>
      </c>
      <c r="U1249" t="s">
        <v>11</v>
      </c>
      <c r="V1249" t="s">
        <v>312</v>
      </c>
    </row>
    <row r="1250" spans="1:22" x14ac:dyDescent="0.25">
      <c r="A1250">
        <v>8531</v>
      </c>
      <c r="B1250" t="s">
        <v>538</v>
      </c>
      <c r="C1250">
        <v>77</v>
      </c>
      <c r="D1250" t="s">
        <v>286</v>
      </c>
      <c r="E1250" t="s">
        <v>287</v>
      </c>
      <c r="F1250" t="s">
        <v>288</v>
      </c>
      <c r="G1250">
        <v>348243</v>
      </c>
      <c r="H1250" t="s">
        <v>1436</v>
      </c>
      <c r="I1250" t="s">
        <v>705</v>
      </c>
      <c r="J1250">
        <v>0.4</v>
      </c>
      <c r="K1250">
        <v>0.4</v>
      </c>
      <c r="L1250">
        <v>0.4</v>
      </c>
      <c r="M1250">
        <v>0.4</v>
      </c>
      <c r="N1250">
        <v>0.4</v>
      </c>
      <c r="O1250">
        <v>0</v>
      </c>
      <c r="P1250">
        <v>0</v>
      </c>
      <c r="Q1250">
        <v>0</v>
      </c>
      <c r="R1250">
        <v>0</v>
      </c>
      <c r="S1250">
        <v>0</v>
      </c>
      <c r="T1250">
        <v>0</v>
      </c>
      <c r="U1250" t="s">
        <v>11</v>
      </c>
      <c r="V1250" t="s">
        <v>312</v>
      </c>
    </row>
    <row r="1251" spans="1:22" x14ac:dyDescent="0.25">
      <c r="A1251">
        <v>8532</v>
      </c>
      <c r="B1251" t="s">
        <v>389</v>
      </c>
      <c r="C1251">
        <v>66</v>
      </c>
      <c r="D1251" t="s">
        <v>275</v>
      </c>
      <c r="E1251" t="s">
        <v>276</v>
      </c>
      <c r="F1251" t="s">
        <v>277</v>
      </c>
      <c r="G1251">
        <v>335891</v>
      </c>
      <c r="H1251" t="s">
        <v>1573</v>
      </c>
      <c r="I1251" t="s">
        <v>174</v>
      </c>
      <c r="J1251">
        <v>0.1</v>
      </c>
      <c r="K1251">
        <v>0.1</v>
      </c>
      <c r="L1251">
        <v>0.1</v>
      </c>
      <c r="M1251">
        <v>0.1</v>
      </c>
      <c r="N1251">
        <v>0.1</v>
      </c>
      <c r="O1251">
        <v>0</v>
      </c>
      <c r="P1251">
        <v>0</v>
      </c>
      <c r="Q1251">
        <v>0</v>
      </c>
      <c r="R1251">
        <v>0</v>
      </c>
      <c r="S1251">
        <v>0</v>
      </c>
      <c r="T1251">
        <v>0</v>
      </c>
      <c r="U1251" t="s">
        <v>11</v>
      </c>
      <c r="V1251" t="s">
        <v>312</v>
      </c>
    </row>
    <row r="1252" spans="1:22" x14ac:dyDescent="0.25">
      <c r="A1252">
        <v>8540</v>
      </c>
      <c r="B1252" t="s">
        <v>540</v>
      </c>
      <c r="C1252">
        <v>66</v>
      </c>
      <c r="D1252" t="s">
        <v>275</v>
      </c>
      <c r="E1252" t="s">
        <v>276</v>
      </c>
      <c r="F1252" t="s">
        <v>277</v>
      </c>
      <c r="G1252">
        <v>336180</v>
      </c>
      <c r="H1252" t="s">
        <v>1575</v>
      </c>
      <c r="I1252" t="s">
        <v>1576</v>
      </c>
      <c r="J1252">
        <v>0.3</v>
      </c>
      <c r="K1252">
        <v>0.3</v>
      </c>
      <c r="L1252">
        <v>0.3</v>
      </c>
      <c r="M1252">
        <v>0.3</v>
      </c>
      <c r="N1252">
        <v>0.3</v>
      </c>
      <c r="O1252">
        <v>0</v>
      </c>
      <c r="P1252">
        <v>0</v>
      </c>
      <c r="Q1252">
        <v>0</v>
      </c>
      <c r="R1252">
        <v>0</v>
      </c>
      <c r="S1252">
        <v>0</v>
      </c>
      <c r="T1252">
        <v>0</v>
      </c>
      <c r="U1252" t="s">
        <v>11</v>
      </c>
      <c r="V1252" t="s">
        <v>312</v>
      </c>
    </row>
    <row r="1253" spans="1:22" x14ac:dyDescent="0.25">
      <c r="A1253">
        <v>8540</v>
      </c>
      <c r="B1253" t="s">
        <v>540</v>
      </c>
      <c r="C1253">
        <v>66</v>
      </c>
      <c r="D1253" t="s">
        <v>275</v>
      </c>
      <c r="E1253" t="s">
        <v>1522</v>
      </c>
      <c r="F1253" t="s">
        <v>1523</v>
      </c>
      <c r="G1253">
        <v>24337</v>
      </c>
      <c r="H1253" t="s">
        <v>1572</v>
      </c>
      <c r="I1253" t="s">
        <v>1105</v>
      </c>
      <c r="J1253">
        <v>0.2</v>
      </c>
      <c r="K1253">
        <v>0.2</v>
      </c>
      <c r="L1253">
        <v>0.2</v>
      </c>
      <c r="M1253">
        <v>0.2</v>
      </c>
      <c r="N1253">
        <v>0.2</v>
      </c>
      <c r="O1253">
        <v>0</v>
      </c>
      <c r="P1253">
        <v>0</v>
      </c>
      <c r="Q1253">
        <v>0</v>
      </c>
      <c r="R1253">
        <v>0</v>
      </c>
      <c r="S1253">
        <v>0</v>
      </c>
      <c r="T1253">
        <v>0</v>
      </c>
      <c r="U1253" t="s">
        <v>11</v>
      </c>
      <c r="V1253" t="s">
        <v>312</v>
      </c>
    </row>
    <row r="1254" spans="1:22" x14ac:dyDescent="0.25">
      <c r="A1254">
        <v>8540</v>
      </c>
      <c r="B1254" t="s">
        <v>540</v>
      </c>
      <c r="C1254" t="s">
        <v>1482</v>
      </c>
      <c r="D1254" t="s">
        <v>1483</v>
      </c>
      <c r="E1254" t="s">
        <v>1484</v>
      </c>
      <c r="F1254" t="s">
        <v>1485</v>
      </c>
      <c r="G1254">
        <v>346774</v>
      </c>
      <c r="H1254" t="s">
        <v>1586</v>
      </c>
      <c r="I1254" t="s">
        <v>215</v>
      </c>
      <c r="J1254">
        <v>0.2</v>
      </c>
      <c r="K1254">
        <v>0.3</v>
      </c>
      <c r="L1254">
        <v>0.2</v>
      </c>
      <c r="M1254">
        <v>0.3</v>
      </c>
      <c r="N1254">
        <v>0.2</v>
      </c>
      <c r="O1254">
        <v>0</v>
      </c>
      <c r="P1254">
        <v>31</v>
      </c>
      <c r="Q1254">
        <v>31</v>
      </c>
      <c r="R1254">
        <v>0</v>
      </c>
      <c r="S1254">
        <v>1</v>
      </c>
      <c r="T1254">
        <v>0</v>
      </c>
      <c r="U1254" t="s">
        <v>11</v>
      </c>
      <c r="V1254" t="s">
        <v>312</v>
      </c>
    </row>
    <row r="1255" spans="1:22" x14ac:dyDescent="0.25">
      <c r="A1255">
        <v>8540</v>
      </c>
      <c r="B1255" t="s">
        <v>540</v>
      </c>
      <c r="C1255">
        <v>77</v>
      </c>
      <c r="D1255" t="s">
        <v>286</v>
      </c>
      <c r="E1255" t="s">
        <v>287</v>
      </c>
      <c r="F1255" t="s">
        <v>288</v>
      </c>
      <c r="G1255">
        <v>345851</v>
      </c>
      <c r="H1255" t="s">
        <v>1581</v>
      </c>
      <c r="I1255" t="s">
        <v>1355</v>
      </c>
      <c r="J1255">
        <v>0.2</v>
      </c>
      <c r="K1255">
        <v>0.2</v>
      </c>
      <c r="L1255">
        <v>0.2</v>
      </c>
      <c r="M1255">
        <v>0.2</v>
      </c>
      <c r="N1255">
        <v>0.2</v>
      </c>
      <c r="O1255">
        <v>0</v>
      </c>
      <c r="P1255">
        <v>0</v>
      </c>
      <c r="Q1255">
        <v>0</v>
      </c>
      <c r="R1255">
        <v>0</v>
      </c>
      <c r="S1255">
        <v>0</v>
      </c>
      <c r="T1255">
        <v>0</v>
      </c>
      <c r="U1255" t="s">
        <v>11</v>
      </c>
      <c r="V1255" t="s">
        <v>312</v>
      </c>
    </row>
    <row r="1256" spans="1:22" x14ac:dyDescent="0.25">
      <c r="A1256">
        <v>8560</v>
      </c>
      <c r="B1256" t="s">
        <v>382</v>
      </c>
      <c r="C1256">
        <v>69</v>
      </c>
      <c r="D1256" t="s">
        <v>281</v>
      </c>
      <c r="E1256" t="s">
        <v>282</v>
      </c>
      <c r="F1256" t="s">
        <v>283</v>
      </c>
      <c r="G1256">
        <v>347154</v>
      </c>
      <c r="H1256" t="s">
        <v>1579</v>
      </c>
      <c r="I1256" t="s">
        <v>1580</v>
      </c>
      <c r="J1256">
        <v>0.2</v>
      </c>
      <c r="K1256">
        <v>0.2</v>
      </c>
      <c r="L1256">
        <v>0.2</v>
      </c>
      <c r="M1256">
        <v>0.2</v>
      </c>
      <c r="N1256">
        <v>0.2</v>
      </c>
      <c r="O1256">
        <v>0</v>
      </c>
      <c r="P1256">
        <v>0</v>
      </c>
      <c r="Q1256">
        <v>0</v>
      </c>
      <c r="R1256">
        <v>0</v>
      </c>
      <c r="S1256">
        <v>0</v>
      </c>
      <c r="T1256">
        <v>0</v>
      </c>
      <c r="U1256" t="s">
        <v>11</v>
      </c>
      <c r="V1256" t="s">
        <v>312</v>
      </c>
    </row>
    <row r="1257" spans="1:22" x14ac:dyDescent="0.25">
      <c r="A1257">
        <v>8714</v>
      </c>
      <c r="B1257" t="s">
        <v>541</v>
      </c>
      <c r="C1257">
        <v>66</v>
      </c>
      <c r="D1257" t="s">
        <v>275</v>
      </c>
      <c r="E1257" t="s">
        <v>276</v>
      </c>
      <c r="F1257" t="s">
        <v>277</v>
      </c>
      <c r="G1257">
        <v>341227</v>
      </c>
      <c r="H1257" t="s">
        <v>1488</v>
      </c>
      <c r="I1257" t="s">
        <v>225</v>
      </c>
      <c r="J1257">
        <v>0.3</v>
      </c>
      <c r="K1257">
        <v>0.3</v>
      </c>
      <c r="L1257">
        <v>0.3</v>
      </c>
      <c r="M1257">
        <v>0.3</v>
      </c>
      <c r="N1257">
        <v>0.3</v>
      </c>
      <c r="O1257">
        <v>0</v>
      </c>
      <c r="P1257">
        <v>0</v>
      </c>
      <c r="Q1257">
        <v>0</v>
      </c>
      <c r="R1257">
        <v>0</v>
      </c>
      <c r="S1257">
        <v>0</v>
      </c>
      <c r="T1257">
        <v>0</v>
      </c>
      <c r="U1257" t="s">
        <v>11</v>
      </c>
      <c r="V1257" t="s">
        <v>312</v>
      </c>
    </row>
    <row r="1258" spans="1:22" x14ac:dyDescent="0.25">
      <c r="A1258">
        <v>8734</v>
      </c>
      <c r="B1258" t="s">
        <v>542</v>
      </c>
      <c r="C1258">
        <v>66</v>
      </c>
      <c r="D1258" t="s">
        <v>275</v>
      </c>
      <c r="E1258" t="s">
        <v>276</v>
      </c>
      <c r="F1258" t="s">
        <v>277</v>
      </c>
      <c r="G1258">
        <v>342810</v>
      </c>
      <c r="H1258" t="s">
        <v>1583</v>
      </c>
      <c r="I1258" t="s">
        <v>1584</v>
      </c>
      <c r="J1258">
        <v>0.1</v>
      </c>
      <c r="K1258">
        <v>0.1</v>
      </c>
      <c r="L1258">
        <v>0.1</v>
      </c>
      <c r="M1258">
        <v>0.1</v>
      </c>
      <c r="N1258">
        <v>0.1</v>
      </c>
      <c r="O1258">
        <v>0</v>
      </c>
      <c r="P1258">
        <v>0</v>
      </c>
      <c r="Q1258">
        <v>0</v>
      </c>
      <c r="R1258">
        <v>0</v>
      </c>
      <c r="S1258">
        <v>0</v>
      </c>
      <c r="T1258">
        <v>0</v>
      </c>
      <c r="U1258" t="s">
        <v>11</v>
      </c>
      <c r="V1258" t="s">
        <v>312</v>
      </c>
    </row>
    <row r="1259" spans="1:22" x14ac:dyDescent="0.25">
      <c r="A1259">
        <v>203</v>
      </c>
      <c r="B1259" t="s">
        <v>407</v>
      </c>
      <c r="C1259">
        <v>66</v>
      </c>
      <c r="D1259" t="s">
        <v>275</v>
      </c>
      <c r="E1259" t="s">
        <v>276</v>
      </c>
      <c r="F1259" t="s">
        <v>277</v>
      </c>
      <c r="G1259">
        <v>25340</v>
      </c>
      <c r="H1259" t="s">
        <v>111</v>
      </c>
      <c r="I1259" t="s">
        <v>456</v>
      </c>
      <c r="J1259">
        <v>0.5</v>
      </c>
      <c r="K1259">
        <v>0.5</v>
      </c>
      <c r="L1259">
        <v>0.5</v>
      </c>
      <c r="M1259">
        <v>0.5</v>
      </c>
      <c r="N1259">
        <v>0.5</v>
      </c>
      <c r="O1259">
        <v>0</v>
      </c>
      <c r="P1259">
        <v>31</v>
      </c>
      <c r="Q1259">
        <v>31</v>
      </c>
      <c r="R1259">
        <v>0</v>
      </c>
      <c r="S1259">
        <v>1</v>
      </c>
      <c r="T1259">
        <v>0</v>
      </c>
      <c r="U1259" t="s">
        <v>11</v>
      </c>
      <c r="V1259" t="s">
        <v>362</v>
      </c>
    </row>
    <row r="1260" spans="1:22" x14ac:dyDescent="0.25">
      <c r="A1260">
        <v>221</v>
      </c>
      <c r="B1260" t="s">
        <v>359</v>
      </c>
      <c r="C1260">
        <v>66</v>
      </c>
      <c r="D1260" t="s">
        <v>275</v>
      </c>
      <c r="E1260" t="s">
        <v>276</v>
      </c>
      <c r="F1260" t="s">
        <v>277</v>
      </c>
      <c r="G1260">
        <v>25340</v>
      </c>
      <c r="H1260" t="s">
        <v>111</v>
      </c>
      <c r="I1260" t="s">
        <v>456</v>
      </c>
      <c r="J1260">
        <v>0.1</v>
      </c>
      <c r="K1260">
        <v>0.1</v>
      </c>
      <c r="L1260">
        <v>0.1</v>
      </c>
      <c r="M1260">
        <v>0.1</v>
      </c>
      <c r="N1260">
        <v>0.1</v>
      </c>
      <c r="O1260">
        <v>0</v>
      </c>
      <c r="P1260">
        <v>0</v>
      </c>
      <c r="Q1260">
        <v>0</v>
      </c>
      <c r="R1260">
        <v>0</v>
      </c>
      <c r="S1260">
        <v>0</v>
      </c>
      <c r="T1260">
        <v>0</v>
      </c>
      <c r="U1260" t="s">
        <v>11</v>
      </c>
      <c r="V1260" t="s">
        <v>362</v>
      </c>
    </row>
    <row r="1261" spans="1:22" x14ac:dyDescent="0.25">
      <c r="A1261">
        <v>221</v>
      </c>
      <c r="B1261" t="s">
        <v>359</v>
      </c>
      <c r="C1261">
        <v>66</v>
      </c>
      <c r="D1261" t="s">
        <v>275</v>
      </c>
      <c r="E1261" t="s">
        <v>276</v>
      </c>
      <c r="F1261" t="s">
        <v>277</v>
      </c>
      <c r="G1261">
        <v>25409</v>
      </c>
      <c r="H1261" t="s">
        <v>1475</v>
      </c>
      <c r="I1261" t="s">
        <v>166</v>
      </c>
      <c r="J1261">
        <v>0.1</v>
      </c>
      <c r="K1261">
        <v>0.1</v>
      </c>
      <c r="L1261">
        <v>0.1</v>
      </c>
      <c r="M1261">
        <v>0.1</v>
      </c>
      <c r="N1261">
        <v>0.1</v>
      </c>
      <c r="O1261">
        <v>0</v>
      </c>
      <c r="P1261">
        <v>0</v>
      </c>
      <c r="Q1261">
        <v>0</v>
      </c>
      <c r="R1261">
        <v>0</v>
      </c>
      <c r="S1261">
        <v>0</v>
      </c>
      <c r="T1261">
        <v>0</v>
      </c>
      <c r="U1261" t="s">
        <v>11</v>
      </c>
      <c r="V1261" t="s">
        <v>362</v>
      </c>
    </row>
    <row r="1262" spans="1:22" x14ac:dyDescent="0.25">
      <c r="A1262">
        <v>221</v>
      </c>
      <c r="B1262" t="s">
        <v>359</v>
      </c>
      <c r="C1262">
        <v>66</v>
      </c>
      <c r="D1262" t="s">
        <v>275</v>
      </c>
      <c r="E1262" t="s">
        <v>276</v>
      </c>
      <c r="F1262" t="s">
        <v>277</v>
      </c>
      <c r="G1262">
        <v>335869</v>
      </c>
      <c r="H1262" t="s">
        <v>1476</v>
      </c>
      <c r="I1262" t="s">
        <v>805</v>
      </c>
      <c r="J1262">
        <v>0.2</v>
      </c>
      <c r="K1262">
        <v>0.2</v>
      </c>
      <c r="L1262">
        <v>0.2</v>
      </c>
      <c r="M1262">
        <v>0.2</v>
      </c>
      <c r="N1262">
        <v>0.2</v>
      </c>
      <c r="O1262">
        <v>0</v>
      </c>
      <c r="P1262">
        <v>0</v>
      </c>
      <c r="Q1262">
        <v>0</v>
      </c>
      <c r="R1262">
        <v>0</v>
      </c>
      <c r="S1262">
        <v>0</v>
      </c>
      <c r="T1262">
        <v>0</v>
      </c>
      <c r="U1262" t="s">
        <v>11</v>
      </c>
      <c r="V1262" t="s">
        <v>362</v>
      </c>
    </row>
    <row r="1263" spans="1:22" x14ac:dyDescent="0.25">
      <c r="A1263">
        <v>221</v>
      </c>
      <c r="B1263" t="s">
        <v>359</v>
      </c>
      <c r="C1263">
        <v>66</v>
      </c>
      <c r="D1263" t="s">
        <v>275</v>
      </c>
      <c r="E1263" t="s">
        <v>276</v>
      </c>
      <c r="F1263" t="s">
        <v>277</v>
      </c>
      <c r="G1263">
        <v>337081</v>
      </c>
      <c r="H1263" t="s">
        <v>1477</v>
      </c>
      <c r="I1263" t="s">
        <v>1478</v>
      </c>
      <c r="J1263">
        <v>0.3</v>
      </c>
      <c r="K1263">
        <v>0.3</v>
      </c>
      <c r="L1263">
        <v>0.3</v>
      </c>
      <c r="M1263">
        <v>0.3</v>
      </c>
      <c r="N1263">
        <v>0.3</v>
      </c>
      <c r="O1263">
        <v>0</v>
      </c>
      <c r="P1263">
        <v>0</v>
      </c>
      <c r="Q1263">
        <v>0</v>
      </c>
      <c r="R1263">
        <v>0</v>
      </c>
      <c r="S1263">
        <v>0</v>
      </c>
      <c r="T1263">
        <v>0</v>
      </c>
      <c r="U1263" t="s">
        <v>11</v>
      </c>
      <c r="V1263" t="s">
        <v>362</v>
      </c>
    </row>
    <row r="1264" spans="1:22" x14ac:dyDescent="0.25">
      <c r="A1264">
        <v>221</v>
      </c>
      <c r="B1264" t="s">
        <v>359</v>
      </c>
      <c r="C1264">
        <v>66</v>
      </c>
      <c r="D1264" t="s">
        <v>275</v>
      </c>
      <c r="E1264" t="s">
        <v>276</v>
      </c>
      <c r="F1264" t="s">
        <v>277</v>
      </c>
      <c r="G1264">
        <v>347008</v>
      </c>
      <c r="H1264" t="s">
        <v>1479</v>
      </c>
      <c r="I1264" t="s">
        <v>1480</v>
      </c>
      <c r="J1264">
        <v>0.8</v>
      </c>
      <c r="K1264">
        <v>0.8</v>
      </c>
      <c r="L1264">
        <v>0.8</v>
      </c>
      <c r="M1264">
        <v>0.8</v>
      </c>
      <c r="N1264">
        <v>0.8</v>
      </c>
      <c r="O1264">
        <v>0</v>
      </c>
      <c r="P1264">
        <v>31</v>
      </c>
      <c r="Q1264">
        <v>31</v>
      </c>
      <c r="R1264">
        <v>0</v>
      </c>
      <c r="S1264">
        <v>1</v>
      </c>
      <c r="T1264">
        <v>0</v>
      </c>
      <c r="U1264" t="s">
        <v>11</v>
      </c>
      <c r="V1264" t="s">
        <v>362</v>
      </c>
    </row>
    <row r="1265" spans="1:22" x14ac:dyDescent="0.25">
      <c r="A1265">
        <v>221</v>
      </c>
      <c r="B1265" t="s">
        <v>359</v>
      </c>
      <c r="C1265" t="s">
        <v>291</v>
      </c>
      <c r="D1265" t="s">
        <v>292</v>
      </c>
      <c r="E1265" t="s">
        <v>293</v>
      </c>
      <c r="F1265" t="s">
        <v>294</v>
      </c>
      <c r="G1265">
        <v>340009</v>
      </c>
      <c r="H1265" t="s">
        <v>295</v>
      </c>
      <c r="I1265" t="s">
        <v>296</v>
      </c>
      <c r="J1265">
        <v>0.3</v>
      </c>
      <c r="K1265">
        <v>0.3</v>
      </c>
      <c r="L1265">
        <v>0.3</v>
      </c>
      <c r="M1265">
        <v>0.3</v>
      </c>
      <c r="N1265">
        <v>0.3</v>
      </c>
      <c r="O1265">
        <v>0</v>
      </c>
      <c r="P1265">
        <v>0</v>
      </c>
      <c r="Q1265">
        <v>0</v>
      </c>
      <c r="R1265">
        <v>0</v>
      </c>
      <c r="S1265">
        <v>0</v>
      </c>
      <c r="T1265">
        <v>0</v>
      </c>
      <c r="U1265" t="s">
        <v>11</v>
      </c>
      <c r="V1265" t="s">
        <v>362</v>
      </c>
    </row>
    <row r="1266" spans="1:22" x14ac:dyDescent="0.25">
      <c r="A1266">
        <v>221</v>
      </c>
      <c r="B1266" t="s">
        <v>359</v>
      </c>
      <c r="C1266" t="s">
        <v>1467</v>
      </c>
      <c r="D1266" t="s">
        <v>1468</v>
      </c>
      <c r="E1266" t="s">
        <v>303</v>
      </c>
      <c r="F1266" t="s">
        <v>304</v>
      </c>
      <c r="G1266">
        <v>345283</v>
      </c>
      <c r="H1266" t="s">
        <v>305</v>
      </c>
      <c r="I1266" t="s">
        <v>1481</v>
      </c>
      <c r="J1266">
        <v>0.15</v>
      </c>
      <c r="K1266">
        <v>0.15</v>
      </c>
      <c r="L1266">
        <v>0.15</v>
      </c>
      <c r="M1266">
        <v>0.15</v>
      </c>
      <c r="N1266">
        <v>0.10199999999999999</v>
      </c>
      <c r="O1266">
        <v>4.8000000000000001E-2</v>
      </c>
      <c r="P1266">
        <v>0</v>
      </c>
      <c r="Q1266">
        <v>0</v>
      </c>
      <c r="R1266">
        <v>0</v>
      </c>
      <c r="S1266">
        <v>0</v>
      </c>
      <c r="T1266">
        <v>0</v>
      </c>
      <c r="U1266" t="s">
        <v>11</v>
      </c>
      <c r="V1266" t="s">
        <v>362</v>
      </c>
    </row>
    <row r="1267" spans="1:22" x14ac:dyDescent="0.25">
      <c r="A1267">
        <v>221</v>
      </c>
      <c r="B1267" t="s">
        <v>359</v>
      </c>
      <c r="C1267" t="s">
        <v>1482</v>
      </c>
      <c r="D1267" t="s">
        <v>1483</v>
      </c>
      <c r="E1267" t="s">
        <v>1484</v>
      </c>
      <c r="F1267" t="s">
        <v>1485</v>
      </c>
      <c r="G1267">
        <v>8771</v>
      </c>
      <c r="H1267" t="s">
        <v>1486</v>
      </c>
      <c r="I1267" t="s">
        <v>160</v>
      </c>
      <c r="J1267">
        <v>0.2</v>
      </c>
      <c r="K1267">
        <v>0.2</v>
      </c>
      <c r="L1267">
        <v>0.2</v>
      </c>
      <c r="M1267">
        <v>0.2</v>
      </c>
      <c r="N1267">
        <v>0.2</v>
      </c>
      <c r="O1267">
        <v>0</v>
      </c>
      <c r="P1267">
        <v>31</v>
      </c>
      <c r="Q1267">
        <v>31</v>
      </c>
      <c r="R1267">
        <v>0</v>
      </c>
      <c r="S1267">
        <v>1</v>
      </c>
      <c r="T1267">
        <v>0</v>
      </c>
      <c r="U1267" t="s">
        <v>11</v>
      </c>
      <c r="V1267" t="s">
        <v>362</v>
      </c>
    </row>
    <row r="1268" spans="1:22" x14ac:dyDescent="0.25">
      <c r="A1268">
        <v>221</v>
      </c>
      <c r="B1268" t="s">
        <v>359</v>
      </c>
      <c r="C1268" t="s">
        <v>301</v>
      </c>
      <c r="D1268" t="s">
        <v>302</v>
      </c>
      <c r="E1268" t="s">
        <v>303</v>
      </c>
      <c r="F1268" t="s">
        <v>304</v>
      </c>
      <c r="G1268">
        <v>348265</v>
      </c>
      <c r="H1268" t="s">
        <v>1473</v>
      </c>
      <c r="I1268" t="s">
        <v>1474</v>
      </c>
      <c r="J1268">
        <v>7.6999999999999999E-2</v>
      </c>
      <c r="K1268">
        <v>7.6999999999999999E-2</v>
      </c>
      <c r="L1268">
        <v>5.8000000000000003E-2</v>
      </c>
      <c r="M1268">
        <v>5.8000000000000003E-2</v>
      </c>
      <c r="N1268">
        <v>5.8000000000000003E-2</v>
      </c>
      <c r="O1268">
        <v>1.9E-2</v>
      </c>
      <c r="P1268">
        <v>4</v>
      </c>
      <c r="Q1268">
        <v>3</v>
      </c>
      <c r="R1268">
        <v>1</v>
      </c>
      <c r="S1268">
        <v>1</v>
      </c>
      <c r="T1268">
        <v>0</v>
      </c>
      <c r="U1268" t="s">
        <v>11</v>
      </c>
      <c r="V1268" t="s">
        <v>362</v>
      </c>
    </row>
    <row r="1269" spans="1:22" x14ac:dyDescent="0.25">
      <c r="A1269">
        <v>221</v>
      </c>
      <c r="B1269" t="s">
        <v>359</v>
      </c>
      <c r="C1269">
        <v>77</v>
      </c>
      <c r="D1269" t="s">
        <v>286</v>
      </c>
      <c r="E1269" t="s">
        <v>287</v>
      </c>
      <c r="F1269" t="s">
        <v>288</v>
      </c>
      <c r="G1269">
        <v>344087</v>
      </c>
      <c r="H1269" t="s">
        <v>1487</v>
      </c>
      <c r="I1269" t="s">
        <v>815</v>
      </c>
      <c r="J1269">
        <v>1</v>
      </c>
      <c r="K1269">
        <v>1</v>
      </c>
      <c r="L1269">
        <v>1</v>
      </c>
      <c r="M1269">
        <v>1</v>
      </c>
      <c r="N1269">
        <v>1</v>
      </c>
      <c r="O1269">
        <v>0</v>
      </c>
      <c r="P1269">
        <v>31</v>
      </c>
      <c r="Q1269">
        <v>31</v>
      </c>
      <c r="R1269">
        <v>0</v>
      </c>
      <c r="S1269">
        <v>1</v>
      </c>
      <c r="T1269">
        <v>0</v>
      </c>
      <c r="U1269" t="s">
        <v>11</v>
      </c>
      <c r="V1269" t="s">
        <v>362</v>
      </c>
    </row>
    <row r="1270" spans="1:22" x14ac:dyDescent="0.25">
      <c r="A1270">
        <v>305</v>
      </c>
      <c r="B1270" t="s">
        <v>979</v>
      </c>
      <c r="C1270">
        <v>66</v>
      </c>
      <c r="D1270" t="s">
        <v>275</v>
      </c>
      <c r="E1270" t="s">
        <v>276</v>
      </c>
      <c r="F1270" t="s">
        <v>277</v>
      </c>
      <c r="G1270">
        <v>347631</v>
      </c>
      <c r="H1270" t="s">
        <v>297</v>
      </c>
      <c r="I1270" t="s">
        <v>298</v>
      </c>
      <c r="J1270">
        <v>0.3</v>
      </c>
      <c r="K1270">
        <v>0.3</v>
      </c>
      <c r="L1270">
        <v>0.3</v>
      </c>
      <c r="M1270">
        <v>0.3</v>
      </c>
      <c r="N1270">
        <v>0.3</v>
      </c>
      <c r="O1270">
        <v>0</v>
      </c>
      <c r="P1270">
        <v>0</v>
      </c>
      <c r="Q1270">
        <v>0</v>
      </c>
      <c r="R1270">
        <v>0</v>
      </c>
      <c r="S1270">
        <v>0</v>
      </c>
      <c r="T1270">
        <v>0</v>
      </c>
      <c r="U1270" t="s">
        <v>11</v>
      </c>
      <c r="V1270" t="s">
        <v>362</v>
      </c>
    </row>
    <row r="1271" spans="1:22" x14ac:dyDescent="0.25">
      <c r="A1271">
        <v>324</v>
      </c>
      <c r="B1271" t="s">
        <v>622</v>
      </c>
      <c r="C1271" t="s">
        <v>301</v>
      </c>
      <c r="D1271" t="s">
        <v>302</v>
      </c>
      <c r="E1271" t="s">
        <v>303</v>
      </c>
      <c r="F1271" t="s">
        <v>304</v>
      </c>
      <c r="G1271">
        <v>348039</v>
      </c>
      <c r="H1271" t="s">
        <v>1500</v>
      </c>
      <c r="I1271" t="s">
        <v>1501</v>
      </c>
      <c r="J1271">
        <v>0.1</v>
      </c>
      <c r="K1271">
        <v>0.1</v>
      </c>
      <c r="L1271">
        <v>0.1</v>
      </c>
      <c r="M1271">
        <v>0.1</v>
      </c>
      <c r="N1271">
        <v>0.1</v>
      </c>
      <c r="O1271">
        <v>0</v>
      </c>
      <c r="P1271">
        <v>0</v>
      </c>
      <c r="Q1271">
        <v>0</v>
      </c>
      <c r="R1271">
        <v>0</v>
      </c>
      <c r="S1271">
        <v>0</v>
      </c>
      <c r="T1271">
        <v>0</v>
      </c>
      <c r="U1271" t="s">
        <v>11</v>
      </c>
      <c r="V1271" t="s">
        <v>362</v>
      </c>
    </row>
    <row r="1272" spans="1:22" x14ac:dyDescent="0.25">
      <c r="A1272">
        <v>402</v>
      </c>
      <c r="B1272" t="s">
        <v>421</v>
      </c>
      <c r="C1272">
        <v>66</v>
      </c>
      <c r="D1272" t="s">
        <v>275</v>
      </c>
      <c r="E1272" t="s">
        <v>276</v>
      </c>
      <c r="F1272" t="s">
        <v>277</v>
      </c>
      <c r="G1272">
        <v>343492</v>
      </c>
      <c r="H1272" t="s">
        <v>1502</v>
      </c>
      <c r="I1272" t="s">
        <v>160</v>
      </c>
      <c r="J1272">
        <v>0.1</v>
      </c>
      <c r="K1272">
        <v>0.1</v>
      </c>
      <c r="L1272">
        <v>0.1</v>
      </c>
      <c r="M1272">
        <v>0.1</v>
      </c>
      <c r="N1272">
        <v>0.1</v>
      </c>
      <c r="O1272">
        <v>0</v>
      </c>
      <c r="P1272">
        <v>0</v>
      </c>
      <c r="Q1272">
        <v>0</v>
      </c>
      <c r="R1272">
        <v>0</v>
      </c>
      <c r="S1272">
        <v>0</v>
      </c>
      <c r="T1272">
        <v>0</v>
      </c>
      <c r="U1272" t="s">
        <v>11</v>
      </c>
      <c r="V1272" t="s">
        <v>362</v>
      </c>
    </row>
    <row r="1273" spans="1:22" x14ac:dyDescent="0.25">
      <c r="A1273">
        <v>402</v>
      </c>
      <c r="B1273" t="s">
        <v>421</v>
      </c>
      <c r="C1273">
        <v>66</v>
      </c>
      <c r="D1273" t="s">
        <v>275</v>
      </c>
      <c r="E1273" t="s">
        <v>276</v>
      </c>
      <c r="F1273" t="s">
        <v>277</v>
      </c>
      <c r="G1273">
        <v>343517</v>
      </c>
      <c r="H1273" t="s">
        <v>1503</v>
      </c>
      <c r="I1273" t="s">
        <v>1504</v>
      </c>
      <c r="J1273">
        <v>0.2</v>
      </c>
      <c r="K1273">
        <v>0.2</v>
      </c>
      <c r="L1273">
        <v>0.2</v>
      </c>
      <c r="M1273">
        <v>0.2</v>
      </c>
      <c r="N1273">
        <v>0.2</v>
      </c>
      <c r="O1273">
        <v>0</v>
      </c>
      <c r="P1273">
        <v>0</v>
      </c>
      <c r="Q1273">
        <v>0</v>
      </c>
      <c r="R1273">
        <v>0</v>
      </c>
      <c r="S1273">
        <v>0</v>
      </c>
      <c r="T1273">
        <v>0</v>
      </c>
      <c r="U1273" t="s">
        <v>11</v>
      </c>
      <c r="V1273" t="s">
        <v>362</v>
      </c>
    </row>
    <row r="1274" spans="1:22" x14ac:dyDescent="0.25">
      <c r="A1274">
        <v>403</v>
      </c>
      <c r="B1274" t="s">
        <v>423</v>
      </c>
      <c r="C1274">
        <v>66</v>
      </c>
      <c r="D1274" t="s">
        <v>275</v>
      </c>
      <c r="E1274" t="s">
        <v>276</v>
      </c>
      <c r="F1274" t="s">
        <v>277</v>
      </c>
      <c r="G1274">
        <v>343492</v>
      </c>
      <c r="H1274" t="s">
        <v>1502</v>
      </c>
      <c r="I1274" t="s">
        <v>160</v>
      </c>
      <c r="J1274">
        <v>0.6</v>
      </c>
      <c r="K1274">
        <v>0.6</v>
      </c>
      <c r="L1274">
        <v>0.6</v>
      </c>
      <c r="M1274">
        <v>0.6</v>
      </c>
      <c r="N1274">
        <v>0.6</v>
      </c>
      <c r="O1274">
        <v>0</v>
      </c>
      <c r="P1274">
        <v>31</v>
      </c>
      <c r="Q1274">
        <v>31</v>
      </c>
      <c r="R1274">
        <v>0</v>
      </c>
      <c r="S1274">
        <v>1</v>
      </c>
      <c r="T1274">
        <v>0</v>
      </c>
      <c r="U1274" t="s">
        <v>11</v>
      </c>
      <c r="V1274" t="s">
        <v>362</v>
      </c>
    </row>
    <row r="1275" spans="1:22" x14ac:dyDescent="0.25">
      <c r="A1275">
        <v>403</v>
      </c>
      <c r="B1275" t="s">
        <v>423</v>
      </c>
      <c r="C1275">
        <v>66</v>
      </c>
      <c r="D1275" t="s">
        <v>275</v>
      </c>
      <c r="E1275" t="s">
        <v>276</v>
      </c>
      <c r="F1275" t="s">
        <v>277</v>
      </c>
      <c r="G1275">
        <v>343517</v>
      </c>
      <c r="H1275" t="s">
        <v>1503</v>
      </c>
      <c r="I1275" t="s">
        <v>1504</v>
      </c>
      <c r="J1275">
        <v>0.2</v>
      </c>
      <c r="K1275">
        <v>0.2</v>
      </c>
      <c r="L1275">
        <v>0.2</v>
      </c>
      <c r="M1275">
        <v>0.2</v>
      </c>
      <c r="N1275">
        <v>0.2</v>
      </c>
      <c r="O1275">
        <v>0</v>
      </c>
      <c r="P1275">
        <v>0</v>
      </c>
      <c r="Q1275">
        <v>0</v>
      </c>
      <c r="R1275">
        <v>0</v>
      </c>
      <c r="S1275">
        <v>0</v>
      </c>
      <c r="T1275">
        <v>0</v>
      </c>
      <c r="U1275" t="s">
        <v>11</v>
      </c>
      <c r="V1275" t="s">
        <v>362</v>
      </c>
    </row>
    <row r="1276" spans="1:22" x14ac:dyDescent="0.25">
      <c r="A1276">
        <v>403</v>
      </c>
      <c r="B1276" t="s">
        <v>423</v>
      </c>
      <c r="C1276" t="s">
        <v>1482</v>
      </c>
      <c r="D1276" t="s">
        <v>1483</v>
      </c>
      <c r="E1276" t="s">
        <v>1484</v>
      </c>
      <c r="F1276" t="s">
        <v>1485</v>
      </c>
      <c r="G1276">
        <v>346945</v>
      </c>
      <c r="H1276" t="s">
        <v>1505</v>
      </c>
      <c r="I1276" t="s">
        <v>799</v>
      </c>
      <c r="J1276">
        <v>0.6</v>
      </c>
      <c r="K1276">
        <v>0.6</v>
      </c>
      <c r="L1276">
        <v>0.6</v>
      </c>
      <c r="M1276">
        <v>0.6</v>
      </c>
      <c r="N1276">
        <v>0.6</v>
      </c>
      <c r="O1276">
        <v>0</v>
      </c>
      <c r="P1276">
        <v>31</v>
      </c>
      <c r="Q1276">
        <v>31</v>
      </c>
      <c r="R1276">
        <v>0</v>
      </c>
      <c r="S1276">
        <v>1</v>
      </c>
      <c r="T1276">
        <v>0</v>
      </c>
      <c r="U1276" t="s">
        <v>11</v>
      </c>
      <c r="V1276" t="s">
        <v>362</v>
      </c>
    </row>
    <row r="1277" spans="1:22" x14ac:dyDescent="0.25">
      <c r="A1277">
        <v>404</v>
      </c>
      <c r="B1277" t="s">
        <v>363</v>
      </c>
      <c r="C1277">
        <v>66</v>
      </c>
      <c r="D1277" t="s">
        <v>275</v>
      </c>
      <c r="E1277" t="s">
        <v>276</v>
      </c>
      <c r="F1277" t="s">
        <v>277</v>
      </c>
      <c r="G1277">
        <v>343517</v>
      </c>
      <c r="H1277" t="s">
        <v>1503</v>
      </c>
      <c r="I1277" t="s">
        <v>1504</v>
      </c>
      <c r="J1277">
        <v>0.35</v>
      </c>
      <c r="K1277">
        <v>0.35</v>
      </c>
      <c r="L1277">
        <v>0.35</v>
      </c>
      <c r="M1277">
        <v>0.35</v>
      </c>
      <c r="N1277">
        <v>0.35</v>
      </c>
      <c r="O1277">
        <v>0</v>
      </c>
      <c r="P1277">
        <v>31</v>
      </c>
      <c r="Q1277">
        <v>31</v>
      </c>
      <c r="R1277">
        <v>0</v>
      </c>
      <c r="S1277">
        <v>1</v>
      </c>
      <c r="T1277">
        <v>0</v>
      </c>
      <c r="U1277" t="s">
        <v>11</v>
      </c>
      <c r="V1277" t="s">
        <v>362</v>
      </c>
    </row>
    <row r="1278" spans="1:22" x14ac:dyDescent="0.25">
      <c r="A1278">
        <v>404</v>
      </c>
      <c r="B1278" t="s">
        <v>363</v>
      </c>
      <c r="C1278">
        <v>68</v>
      </c>
      <c r="D1278" t="s">
        <v>1462</v>
      </c>
      <c r="E1278" t="s">
        <v>1463</v>
      </c>
      <c r="F1278" t="s">
        <v>1464</v>
      </c>
      <c r="G1278">
        <v>343506</v>
      </c>
      <c r="H1278" t="s">
        <v>1506</v>
      </c>
      <c r="I1278" t="s">
        <v>1507</v>
      </c>
      <c r="J1278">
        <v>1</v>
      </c>
      <c r="K1278">
        <v>1</v>
      </c>
      <c r="L1278">
        <v>1</v>
      </c>
      <c r="M1278">
        <v>1</v>
      </c>
      <c r="N1278">
        <v>1</v>
      </c>
      <c r="O1278">
        <v>0</v>
      </c>
      <c r="P1278">
        <v>31</v>
      </c>
      <c r="Q1278">
        <v>31</v>
      </c>
      <c r="R1278">
        <v>0</v>
      </c>
      <c r="S1278">
        <v>1</v>
      </c>
      <c r="T1278">
        <v>0</v>
      </c>
      <c r="U1278" t="s">
        <v>11</v>
      </c>
      <c r="V1278" t="s">
        <v>362</v>
      </c>
    </row>
    <row r="1279" spans="1:22" x14ac:dyDescent="0.25">
      <c r="A1279">
        <v>408</v>
      </c>
      <c r="B1279" t="s">
        <v>1011</v>
      </c>
      <c r="C1279">
        <v>66</v>
      </c>
      <c r="D1279" t="s">
        <v>275</v>
      </c>
      <c r="E1279" t="s">
        <v>276</v>
      </c>
      <c r="F1279" t="s">
        <v>277</v>
      </c>
      <c r="G1279">
        <v>343517</v>
      </c>
      <c r="H1279" t="s">
        <v>1503</v>
      </c>
      <c r="I1279" t="s">
        <v>1504</v>
      </c>
      <c r="J1279">
        <v>0.05</v>
      </c>
      <c r="K1279">
        <v>0.05</v>
      </c>
      <c r="L1279">
        <v>0.05</v>
      </c>
      <c r="M1279">
        <v>0.05</v>
      </c>
      <c r="N1279">
        <v>0.05</v>
      </c>
      <c r="O1279">
        <v>0</v>
      </c>
      <c r="P1279">
        <v>0</v>
      </c>
      <c r="Q1279">
        <v>0</v>
      </c>
      <c r="R1279">
        <v>0</v>
      </c>
      <c r="S1279">
        <v>0</v>
      </c>
      <c r="T1279">
        <v>0</v>
      </c>
      <c r="U1279" t="s">
        <v>11</v>
      </c>
      <c r="V1279" t="s">
        <v>362</v>
      </c>
    </row>
    <row r="1280" spans="1:22" x14ac:dyDescent="0.25">
      <c r="A1280">
        <v>421</v>
      </c>
      <c r="B1280" t="s">
        <v>1016</v>
      </c>
      <c r="C1280">
        <v>66</v>
      </c>
      <c r="D1280" t="s">
        <v>275</v>
      </c>
      <c r="E1280" t="s">
        <v>276</v>
      </c>
      <c r="F1280" t="s">
        <v>277</v>
      </c>
      <c r="G1280">
        <v>343492</v>
      </c>
      <c r="H1280" t="s">
        <v>1502</v>
      </c>
      <c r="I1280" t="s">
        <v>160</v>
      </c>
      <c r="J1280">
        <v>0.3</v>
      </c>
      <c r="K1280">
        <v>0.3</v>
      </c>
      <c r="L1280">
        <v>0.3</v>
      </c>
      <c r="M1280">
        <v>0.3</v>
      </c>
      <c r="N1280">
        <v>0.3</v>
      </c>
      <c r="O1280">
        <v>0</v>
      </c>
      <c r="P1280">
        <v>0</v>
      </c>
      <c r="Q1280">
        <v>0</v>
      </c>
      <c r="R1280">
        <v>0</v>
      </c>
      <c r="S1280">
        <v>0</v>
      </c>
      <c r="T1280">
        <v>0</v>
      </c>
      <c r="U1280" t="s">
        <v>11</v>
      </c>
      <c r="V1280" t="s">
        <v>362</v>
      </c>
    </row>
    <row r="1281" spans="1:22" x14ac:dyDescent="0.25">
      <c r="A1281">
        <v>422</v>
      </c>
      <c r="B1281" t="s">
        <v>1017</v>
      </c>
      <c r="C1281">
        <v>66</v>
      </c>
      <c r="D1281" t="s">
        <v>275</v>
      </c>
      <c r="E1281" t="s">
        <v>276</v>
      </c>
      <c r="F1281" t="s">
        <v>277</v>
      </c>
      <c r="G1281">
        <v>343517</v>
      </c>
      <c r="H1281" t="s">
        <v>1503</v>
      </c>
      <c r="I1281" t="s">
        <v>1504</v>
      </c>
      <c r="J1281">
        <v>0.2</v>
      </c>
      <c r="K1281">
        <v>0.2</v>
      </c>
      <c r="L1281">
        <v>0.2</v>
      </c>
      <c r="M1281">
        <v>0.2</v>
      </c>
      <c r="N1281">
        <v>0.2</v>
      </c>
      <c r="O1281">
        <v>0</v>
      </c>
      <c r="P1281">
        <v>0</v>
      </c>
      <c r="Q1281">
        <v>0</v>
      </c>
      <c r="R1281">
        <v>0</v>
      </c>
      <c r="S1281">
        <v>0</v>
      </c>
      <c r="T1281">
        <v>0</v>
      </c>
      <c r="U1281" t="s">
        <v>11</v>
      </c>
      <c r="V1281" t="s">
        <v>362</v>
      </c>
    </row>
    <row r="1282" spans="1:22" x14ac:dyDescent="0.25">
      <c r="A1282">
        <v>620</v>
      </c>
      <c r="B1282" t="s">
        <v>1077</v>
      </c>
      <c r="C1282" t="s">
        <v>1467</v>
      </c>
      <c r="D1282" t="s">
        <v>1468</v>
      </c>
      <c r="E1282" t="s">
        <v>303</v>
      </c>
      <c r="F1282" t="s">
        <v>304</v>
      </c>
      <c r="G1282">
        <v>346173</v>
      </c>
      <c r="H1282" t="s">
        <v>1516</v>
      </c>
      <c r="I1282" t="s">
        <v>1517</v>
      </c>
      <c r="J1282">
        <v>0.1</v>
      </c>
      <c r="K1282">
        <v>0.1</v>
      </c>
      <c r="L1282">
        <v>0.1</v>
      </c>
      <c r="M1282">
        <v>0.1</v>
      </c>
      <c r="N1282">
        <v>0.1</v>
      </c>
      <c r="O1282">
        <v>0</v>
      </c>
      <c r="P1282">
        <v>0</v>
      </c>
      <c r="Q1282">
        <v>0</v>
      </c>
      <c r="R1282">
        <v>0</v>
      </c>
      <c r="S1282">
        <v>0</v>
      </c>
      <c r="T1282">
        <v>0</v>
      </c>
      <c r="U1282" t="s">
        <v>11</v>
      </c>
      <c r="V1282" t="s">
        <v>362</v>
      </c>
    </row>
    <row r="1283" spans="1:22" x14ac:dyDescent="0.25">
      <c r="A1283">
        <v>4340</v>
      </c>
      <c r="B1283" t="s">
        <v>706</v>
      </c>
      <c r="C1283">
        <v>66</v>
      </c>
      <c r="D1283" t="s">
        <v>275</v>
      </c>
      <c r="E1283" t="s">
        <v>276</v>
      </c>
      <c r="F1283" t="s">
        <v>277</v>
      </c>
      <c r="G1283">
        <v>25409</v>
      </c>
      <c r="H1283" t="s">
        <v>1475</v>
      </c>
      <c r="I1283" t="s">
        <v>166</v>
      </c>
      <c r="J1283">
        <v>0.2</v>
      </c>
      <c r="K1283">
        <v>0.2</v>
      </c>
      <c r="L1283">
        <v>0.2</v>
      </c>
      <c r="M1283">
        <v>0.2</v>
      </c>
      <c r="N1283">
        <v>0.2</v>
      </c>
      <c r="O1283">
        <v>0</v>
      </c>
      <c r="P1283">
        <v>0</v>
      </c>
      <c r="Q1283">
        <v>0</v>
      </c>
      <c r="R1283">
        <v>0</v>
      </c>
      <c r="S1283">
        <v>0</v>
      </c>
      <c r="T1283">
        <v>0</v>
      </c>
      <c r="U1283" t="s">
        <v>11</v>
      </c>
      <c r="V1283" t="s">
        <v>362</v>
      </c>
    </row>
    <row r="1284" spans="1:22" x14ac:dyDescent="0.25">
      <c r="A1284">
        <v>4531</v>
      </c>
      <c r="B1284" t="s">
        <v>505</v>
      </c>
      <c r="C1284" t="s">
        <v>1467</v>
      </c>
      <c r="D1284" t="s">
        <v>1468</v>
      </c>
      <c r="E1284" t="s">
        <v>303</v>
      </c>
      <c r="F1284" t="s">
        <v>304</v>
      </c>
      <c r="G1284">
        <v>344972</v>
      </c>
      <c r="H1284" t="s">
        <v>1555</v>
      </c>
      <c r="I1284" t="s">
        <v>1556</v>
      </c>
      <c r="J1284">
        <v>0.2</v>
      </c>
      <c r="K1284">
        <v>0.2</v>
      </c>
      <c r="L1284">
        <v>0.2</v>
      </c>
      <c r="M1284">
        <v>0.2</v>
      </c>
      <c r="N1284">
        <v>0.2</v>
      </c>
      <c r="O1284">
        <v>0</v>
      </c>
      <c r="P1284">
        <v>0</v>
      </c>
      <c r="Q1284">
        <v>0</v>
      </c>
      <c r="R1284">
        <v>0</v>
      </c>
      <c r="S1284">
        <v>0</v>
      </c>
      <c r="T1284">
        <v>0</v>
      </c>
      <c r="U1284" t="s">
        <v>11</v>
      </c>
      <c r="V1284" t="s">
        <v>362</v>
      </c>
    </row>
    <row r="1285" spans="1:22" x14ac:dyDescent="0.25">
      <c r="A1285">
        <v>4532</v>
      </c>
      <c r="B1285" t="s">
        <v>508</v>
      </c>
      <c r="C1285">
        <v>66</v>
      </c>
      <c r="D1285" t="s">
        <v>275</v>
      </c>
      <c r="E1285" t="s">
        <v>276</v>
      </c>
      <c r="F1285" t="s">
        <v>277</v>
      </c>
      <c r="G1285">
        <v>337467</v>
      </c>
      <c r="H1285" t="s">
        <v>1551</v>
      </c>
      <c r="I1285" t="s">
        <v>1552</v>
      </c>
      <c r="J1285">
        <v>0.1</v>
      </c>
      <c r="K1285">
        <v>0.1</v>
      </c>
      <c r="L1285">
        <v>0.1</v>
      </c>
      <c r="M1285">
        <v>0.1</v>
      </c>
      <c r="N1285">
        <v>0.1</v>
      </c>
      <c r="O1285">
        <v>0</v>
      </c>
      <c r="P1285">
        <v>0</v>
      </c>
      <c r="Q1285">
        <v>0</v>
      </c>
      <c r="R1285">
        <v>0</v>
      </c>
      <c r="S1285">
        <v>0</v>
      </c>
      <c r="T1285">
        <v>0</v>
      </c>
      <c r="U1285" t="s">
        <v>11</v>
      </c>
      <c r="V1285" t="s">
        <v>362</v>
      </c>
    </row>
    <row r="1286" spans="1:22" x14ac:dyDescent="0.25">
      <c r="A1286">
        <v>4532</v>
      </c>
      <c r="B1286" t="s">
        <v>508</v>
      </c>
      <c r="C1286">
        <v>66</v>
      </c>
      <c r="D1286" t="s">
        <v>275</v>
      </c>
      <c r="E1286" t="s">
        <v>276</v>
      </c>
      <c r="F1286" t="s">
        <v>277</v>
      </c>
      <c r="G1286">
        <v>337707</v>
      </c>
      <c r="H1286" t="s">
        <v>1553</v>
      </c>
      <c r="I1286" t="s">
        <v>1554</v>
      </c>
      <c r="J1286">
        <v>0.2</v>
      </c>
      <c r="K1286">
        <v>0.2</v>
      </c>
      <c r="L1286">
        <v>0.2</v>
      </c>
      <c r="M1286">
        <v>0.2</v>
      </c>
      <c r="N1286">
        <v>0.2</v>
      </c>
      <c r="O1286">
        <v>0</v>
      </c>
      <c r="P1286">
        <v>0</v>
      </c>
      <c r="Q1286">
        <v>0</v>
      </c>
      <c r="R1286">
        <v>0</v>
      </c>
      <c r="S1286">
        <v>0</v>
      </c>
      <c r="T1286">
        <v>0</v>
      </c>
      <c r="U1286" t="s">
        <v>11</v>
      </c>
      <c r="V1286" t="s">
        <v>362</v>
      </c>
    </row>
    <row r="1287" spans="1:22" x14ac:dyDescent="0.25">
      <c r="A1287">
        <v>5310</v>
      </c>
      <c r="B1287" t="s">
        <v>377</v>
      </c>
      <c r="C1287">
        <v>66</v>
      </c>
      <c r="D1287" t="s">
        <v>275</v>
      </c>
      <c r="E1287" t="s">
        <v>276</v>
      </c>
      <c r="F1287" t="s">
        <v>277</v>
      </c>
      <c r="G1287">
        <v>30475</v>
      </c>
      <c r="H1287" t="s">
        <v>1557</v>
      </c>
      <c r="I1287" t="s">
        <v>1558</v>
      </c>
      <c r="J1287">
        <v>0.1</v>
      </c>
      <c r="K1287">
        <v>0.1</v>
      </c>
      <c r="L1287">
        <v>0.1</v>
      </c>
      <c r="M1287">
        <v>0.1</v>
      </c>
      <c r="N1287">
        <v>0.1</v>
      </c>
      <c r="O1287">
        <v>0</v>
      </c>
      <c r="P1287">
        <v>0</v>
      </c>
      <c r="Q1287">
        <v>0</v>
      </c>
      <c r="R1287">
        <v>0</v>
      </c>
      <c r="S1287">
        <v>0</v>
      </c>
      <c r="T1287">
        <v>0</v>
      </c>
      <c r="U1287" t="s">
        <v>11</v>
      </c>
      <c r="V1287" t="s">
        <v>362</v>
      </c>
    </row>
    <row r="1288" spans="1:22" x14ac:dyDescent="0.25">
      <c r="A1288">
        <v>5521</v>
      </c>
      <c r="B1288" t="s">
        <v>1236</v>
      </c>
      <c r="C1288" t="s">
        <v>1467</v>
      </c>
      <c r="D1288" t="s">
        <v>1468</v>
      </c>
      <c r="E1288" t="s">
        <v>303</v>
      </c>
      <c r="F1288" t="s">
        <v>304</v>
      </c>
      <c r="G1288">
        <v>345046</v>
      </c>
      <c r="H1288" t="s">
        <v>1489</v>
      </c>
      <c r="I1288" t="s">
        <v>1490</v>
      </c>
      <c r="J1288">
        <v>0.2</v>
      </c>
      <c r="K1288">
        <v>0.2</v>
      </c>
      <c r="L1288">
        <v>0.2</v>
      </c>
      <c r="M1288">
        <v>0.2</v>
      </c>
      <c r="N1288">
        <v>0.2</v>
      </c>
      <c r="O1288">
        <v>0</v>
      </c>
      <c r="P1288">
        <v>0</v>
      </c>
      <c r="Q1288">
        <v>0</v>
      </c>
      <c r="R1288">
        <v>0</v>
      </c>
      <c r="S1288">
        <v>0</v>
      </c>
      <c r="T1288">
        <v>0</v>
      </c>
      <c r="U1288" t="s">
        <v>11</v>
      </c>
      <c r="V1288" t="s">
        <v>362</v>
      </c>
    </row>
    <row r="1289" spans="1:22" x14ac:dyDescent="0.25">
      <c r="A1289">
        <v>5530</v>
      </c>
      <c r="B1289" t="s">
        <v>512</v>
      </c>
      <c r="C1289">
        <v>66</v>
      </c>
      <c r="D1289" t="s">
        <v>275</v>
      </c>
      <c r="E1289" t="s">
        <v>276</v>
      </c>
      <c r="F1289" t="s">
        <v>277</v>
      </c>
      <c r="G1289">
        <v>25340</v>
      </c>
      <c r="H1289" t="s">
        <v>111</v>
      </c>
      <c r="I1289" t="s">
        <v>456</v>
      </c>
      <c r="J1289">
        <v>0.2</v>
      </c>
      <c r="K1289">
        <v>0.2</v>
      </c>
      <c r="L1289">
        <v>0.2</v>
      </c>
      <c r="M1289">
        <v>0.2</v>
      </c>
      <c r="N1289">
        <v>0.2</v>
      </c>
      <c r="O1289">
        <v>0</v>
      </c>
      <c r="P1289">
        <v>0</v>
      </c>
      <c r="Q1289">
        <v>0</v>
      </c>
      <c r="R1289">
        <v>0</v>
      </c>
      <c r="S1289">
        <v>0</v>
      </c>
      <c r="T1289">
        <v>0</v>
      </c>
      <c r="U1289" t="s">
        <v>11</v>
      </c>
      <c r="V1289" t="s">
        <v>362</v>
      </c>
    </row>
    <row r="1290" spans="1:22" x14ac:dyDescent="0.25">
      <c r="A1290">
        <v>5530</v>
      </c>
      <c r="B1290" t="s">
        <v>512</v>
      </c>
      <c r="C1290">
        <v>66</v>
      </c>
      <c r="D1290" t="s">
        <v>275</v>
      </c>
      <c r="E1290" t="s">
        <v>276</v>
      </c>
      <c r="F1290" t="s">
        <v>277</v>
      </c>
      <c r="G1290">
        <v>30475</v>
      </c>
      <c r="H1290" t="s">
        <v>1557</v>
      </c>
      <c r="I1290" t="s">
        <v>1558</v>
      </c>
      <c r="J1290">
        <v>0.3</v>
      </c>
      <c r="K1290">
        <v>0.3</v>
      </c>
      <c r="L1290">
        <v>0.3</v>
      </c>
      <c r="M1290">
        <v>0.3</v>
      </c>
      <c r="N1290">
        <v>0.3</v>
      </c>
      <c r="O1290">
        <v>0</v>
      </c>
      <c r="P1290">
        <v>0</v>
      </c>
      <c r="Q1290">
        <v>0</v>
      </c>
      <c r="R1290">
        <v>0</v>
      </c>
      <c r="S1290">
        <v>0</v>
      </c>
      <c r="T1290">
        <v>0</v>
      </c>
      <c r="U1290" t="s">
        <v>11</v>
      </c>
      <c r="V1290" t="s">
        <v>362</v>
      </c>
    </row>
    <row r="1291" spans="1:22" x14ac:dyDescent="0.25">
      <c r="A1291">
        <v>5530</v>
      </c>
      <c r="B1291" t="s">
        <v>512</v>
      </c>
      <c r="C1291">
        <v>66</v>
      </c>
      <c r="D1291" t="s">
        <v>275</v>
      </c>
      <c r="E1291" t="s">
        <v>276</v>
      </c>
      <c r="F1291" t="s">
        <v>277</v>
      </c>
      <c r="G1291">
        <v>333772</v>
      </c>
      <c r="H1291" t="s">
        <v>1561</v>
      </c>
      <c r="I1291" t="s">
        <v>1562</v>
      </c>
      <c r="J1291">
        <v>0.6</v>
      </c>
      <c r="K1291">
        <v>0.6</v>
      </c>
      <c r="L1291">
        <v>0.6</v>
      </c>
      <c r="M1291">
        <v>0.6</v>
      </c>
      <c r="N1291">
        <v>0.6</v>
      </c>
      <c r="O1291">
        <v>0</v>
      </c>
      <c r="P1291">
        <v>31</v>
      </c>
      <c r="Q1291">
        <v>31</v>
      </c>
      <c r="R1291">
        <v>0</v>
      </c>
      <c r="S1291">
        <v>1</v>
      </c>
      <c r="T1291">
        <v>0</v>
      </c>
      <c r="U1291" t="s">
        <v>11</v>
      </c>
      <c r="V1291" t="s">
        <v>362</v>
      </c>
    </row>
    <row r="1292" spans="1:22" x14ac:dyDescent="0.25">
      <c r="A1292">
        <v>5530</v>
      </c>
      <c r="B1292" t="s">
        <v>512</v>
      </c>
      <c r="C1292">
        <v>66</v>
      </c>
      <c r="D1292" t="s">
        <v>275</v>
      </c>
      <c r="E1292" t="s">
        <v>276</v>
      </c>
      <c r="F1292" t="s">
        <v>277</v>
      </c>
      <c r="G1292">
        <v>347008</v>
      </c>
      <c r="H1292" t="s">
        <v>1479</v>
      </c>
      <c r="I1292" t="s">
        <v>1480</v>
      </c>
      <c r="J1292">
        <v>0.2</v>
      </c>
      <c r="K1292">
        <v>0.2</v>
      </c>
      <c r="L1292">
        <v>0.2</v>
      </c>
      <c r="M1292">
        <v>0.2</v>
      </c>
      <c r="N1292">
        <v>0.2</v>
      </c>
      <c r="O1292">
        <v>0</v>
      </c>
      <c r="P1292">
        <v>0</v>
      </c>
      <c r="Q1292">
        <v>0</v>
      </c>
      <c r="R1292">
        <v>0</v>
      </c>
      <c r="S1292">
        <v>0</v>
      </c>
      <c r="T1292">
        <v>0</v>
      </c>
      <c r="U1292" t="s">
        <v>11</v>
      </c>
      <c r="V1292" t="s">
        <v>362</v>
      </c>
    </row>
    <row r="1293" spans="1:22" x14ac:dyDescent="0.25">
      <c r="A1293">
        <v>5530</v>
      </c>
      <c r="B1293" t="s">
        <v>512</v>
      </c>
      <c r="C1293" t="s">
        <v>1467</v>
      </c>
      <c r="D1293" t="s">
        <v>1468</v>
      </c>
      <c r="E1293" t="s">
        <v>303</v>
      </c>
      <c r="F1293" t="s">
        <v>304</v>
      </c>
      <c r="G1293">
        <v>345046</v>
      </c>
      <c r="H1293" t="s">
        <v>1489</v>
      </c>
      <c r="I1293" t="s">
        <v>1490</v>
      </c>
      <c r="J1293">
        <v>0.2</v>
      </c>
      <c r="K1293">
        <v>0.2</v>
      </c>
      <c r="L1293">
        <v>0.2</v>
      </c>
      <c r="M1293">
        <v>0.2</v>
      </c>
      <c r="N1293">
        <v>0.2</v>
      </c>
      <c r="O1293">
        <v>0</v>
      </c>
      <c r="P1293">
        <v>0</v>
      </c>
      <c r="Q1293">
        <v>0</v>
      </c>
      <c r="R1293">
        <v>0</v>
      </c>
      <c r="S1293">
        <v>0</v>
      </c>
      <c r="T1293">
        <v>0</v>
      </c>
      <c r="U1293" t="s">
        <v>11</v>
      </c>
      <c r="V1293" t="s">
        <v>362</v>
      </c>
    </row>
    <row r="1294" spans="1:22" x14ac:dyDescent="0.25">
      <c r="A1294">
        <v>5550</v>
      </c>
      <c r="B1294" t="s">
        <v>380</v>
      </c>
      <c r="C1294">
        <v>66</v>
      </c>
      <c r="D1294" t="s">
        <v>275</v>
      </c>
      <c r="E1294" t="s">
        <v>276</v>
      </c>
      <c r="F1294" t="s">
        <v>277</v>
      </c>
      <c r="G1294">
        <v>25340</v>
      </c>
      <c r="H1294" t="s">
        <v>111</v>
      </c>
      <c r="I1294" t="s">
        <v>456</v>
      </c>
      <c r="J1294">
        <v>0.1</v>
      </c>
      <c r="K1294">
        <v>0.1</v>
      </c>
      <c r="L1294">
        <v>0.1</v>
      </c>
      <c r="M1294">
        <v>0.1</v>
      </c>
      <c r="N1294">
        <v>0.1</v>
      </c>
      <c r="O1294">
        <v>0</v>
      </c>
      <c r="P1294">
        <v>0</v>
      </c>
      <c r="Q1294">
        <v>0</v>
      </c>
      <c r="R1294">
        <v>0</v>
      </c>
      <c r="S1294">
        <v>0</v>
      </c>
      <c r="T1294">
        <v>0</v>
      </c>
      <c r="U1294" t="s">
        <v>11</v>
      </c>
      <c r="V1294" t="s">
        <v>362</v>
      </c>
    </row>
    <row r="1295" spans="1:22" x14ac:dyDescent="0.25">
      <c r="A1295">
        <v>5550</v>
      </c>
      <c r="B1295" t="s">
        <v>380</v>
      </c>
      <c r="C1295">
        <v>66</v>
      </c>
      <c r="D1295" t="s">
        <v>275</v>
      </c>
      <c r="E1295" t="s">
        <v>276</v>
      </c>
      <c r="F1295" t="s">
        <v>277</v>
      </c>
      <c r="G1295">
        <v>333772</v>
      </c>
      <c r="H1295" t="s">
        <v>1561</v>
      </c>
      <c r="I1295" t="s">
        <v>1562</v>
      </c>
      <c r="J1295">
        <v>0.3</v>
      </c>
      <c r="K1295">
        <v>0.3</v>
      </c>
      <c r="L1295">
        <v>0.3</v>
      </c>
      <c r="M1295">
        <v>0.3</v>
      </c>
      <c r="N1295">
        <v>0.3</v>
      </c>
      <c r="O1295">
        <v>0</v>
      </c>
      <c r="P1295">
        <v>0</v>
      </c>
      <c r="Q1295">
        <v>0</v>
      </c>
      <c r="R1295">
        <v>0</v>
      </c>
      <c r="S1295">
        <v>0</v>
      </c>
      <c r="T1295">
        <v>0</v>
      </c>
      <c r="U1295" t="s">
        <v>11</v>
      </c>
      <c r="V1295" t="s">
        <v>362</v>
      </c>
    </row>
    <row r="1296" spans="1:22" x14ac:dyDescent="0.25">
      <c r="A1296">
        <v>5550</v>
      </c>
      <c r="B1296" t="s">
        <v>380</v>
      </c>
      <c r="C1296" t="s">
        <v>301</v>
      </c>
      <c r="D1296" t="s">
        <v>302</v>
      </c>
      <c r="E1296" t="s">
        <v>303</v>
      </c>
      <c r="F1296" t="s">
        <v>304</v>
      </c>
      <c r="G1296">
        <v>348039</v>
      </c>
      <c r="H1296" t="s">
        <v>1500</v>
      </c>
      <c r="I1296" t="s">
        <v>1501</v>
      </c>
      <c r="J1296">
        <v>0.1</v>
      </c>
      <c r="K1296">
        <v>0.1</v>
      </c>
      <c r="L1296">
        <v>0.1</v>
      </c>
      <c r="M1296">
        <v>0.1</v>
      </c>
      <c r="N1296">
        <v>0.1</v>
      </c>
      <c r="O1296">
        <v>0</v>
      </c>
      <c r="P1296">
        <v>0</v>
      </c>
      <c r="Q1296">
        <v>0</v>
      </c>
      <c r="R1296">
        <v>0</v>
      </c>
      <c r="S1296">
        <v>0</v>
      </c>
      <c r="T1296">
        <v>0</v>
      </c>
      <c r="U1296" t="s">
        <v>11</v>
      </c>
      <c r="V1296" t="s">
        <v>362</v>
      </c>
    </row>
    <row r="1297" spans="1:22" x14ac:dyDescent="0.25">
      <c r="A1297">
        <v>5714</v>
      </c>
      <c r="B1297" t="s">
        <v>515</v>
      </c>
      <c r="C1297">
        <v>66</v>
      </c>
      <c r="D1297" t="s">
        <v>275</v>
      </c>
      <c r="E1297" t="s">
        <v>276</v>
      </c>
      <c r="F1297" t="s">
        <v>277</v>
      </c>
      <c r="G1297">
        <v>333772</v>
      </c>
      <c r="H1297" t="s">
        <v>1561</v>
      </c>
      <c r="I1297" t="s">
        <v>1562</v>
      </c>
      <c r="J1297">
        <v>0.1</v>
      </c>
      <c r="K1297">
        <v>0.1</v>
      </c>
      <c r="L1297">
        <v>0.1</v>
      </c>
      <c r="M1297">
        <v>0.1</v>
      </c>
      <c r="N1297">
        <v>0.1</v>
      </c>
      <c r="O1297">
        <v>0</v>
      </c>
      <c r="P1297">
        <v>0</v>
      </c>
      <c r="Q1297">
        <v>0</v>
      </c>
      <c r="R1297">
        <v>0</v>
      </c>
      <c r="S1297">
        <v>0</v>
      </c>
      <c r="T1297">
        <v>0</v>
      </c>
      <c r="U1297" t="s">
        <v>11</v>
      </c>
      <c r="V1297" t="s">
        <v>362</v>
      </c>
    </row>
    <row r="1298" spans="1:22" x14ac:dyDescent="0.25">
      <c r="A1298">
        <v>5734</v>
      </c>
      <c r="B1298" t="s">
        <v>381</v>
      </c>
      <c r="C1298">
        <v>66</v>
      </c>
      <c r="D1298" t="s">
        <v>275</v>
      </c>
      <c r="E1298" t="s">
        <v>276</v>
      </c>
      <c r="F1298" t="s">
        <v>277</v>
      </c>
      <c r="G1298">
        <v>25340</v>
      </c>
      <c r="H1298" t="s">
        <v>111</v>
      </c>
      <c r="I1298" t="s">
        <v>456</v>
      </c>
      <c r="J1298">
        <v>0.1</v>
      </c>
      <c r="K1298">
        <v>0.1</v>
      </c>
      <c r="L1298">
        <v>0.1</v>
      </c>
      <c r="M1298">
        <v>0.1</v>
      </c>
      <c r="N1298">
        <v>0.1</v>
      </c>
      <c r="O1298">
        <v>0</v>
      </c>
      <c r="P1298">
        <v>0</v>
      </c>
      <c r="Q1298">
        <v>0</v>
      </c>
      <c r="R1298">
        <v>0</v>
      </c>
      <c r="S1298">
        <v>0</v>
      </c>
      <c r="T1298">
        <v>0</v>
      </c>
      <c r="U1298" t="s">
        <v>11</v>
      </c>
      <c r="V1298" t="s">
        <v>362</v>
      </c>
    </row>
    <row r="1299" spans="1:22" x14ac:dyDescent="0.25">
      <c r="A1299">
        <v>6530</v>
      </c>
      <c r="B1299" t="s">
        <v>516</v>
      </c>
      <c r="C1299" t="s">
        <v>1467</v>
      </c>
      <c r="D1299" t="s">
        <v>1468</v>
      </c>
      <c r="E1299" t="s">
        <v>303</v>
      </c>
      <c r="F1299" t="s">
        <v>304</v>
      </c>
      <c r="G1299">
        <v>345283</v>
      </c>
      <c r="H1299" t="s">
        <v>305</v>
      </c>
      <c r="I1299" t="s">
        <v>1481</v>
      </c>
      <c r="J1299">
        <v>0.05</v>
      </c>
      <c r="K1299">
        <v>0.05</v>
      </c>
      <c r="L1299">
        <v>0.05</v>
      </c>
      <c r="M1299">
        <v>0.05</v>
      </c>
      <c r="N1299">
        <v>3.4000000000000002E-2</v>
      </c>
      <c r="O1299">
        <v>1.6E-2</v>
      </c>
      <c r="P1299">
        <v>0</v>
      </c>
      <c r="Q1299">
        <v>0</v>
      </c>
      <c r="R1299">
        <v>0</v>
      </c>
      <c r="S1299">
        <v>0</v>
      </c>
      <c r="T1299">
        <v>0</v>
      </c>
      <c r="U1299" t="s">
        <v>11</v>
      </c>
      <c r="V1299" t="s">
        <v>362</v>
      </c>
    </row>
    <row r="1300" spans="1:22" x14ac:dyDescent="0.25">
      <c r="A1300">
        <v>7350</v>
      </c>
      <c r="B1300" t="s">
        <v>518</v>
      </c>
      <c r="C1300">
        <v>66</v>
      </c>
      <c r="D1300" t="s">
        <v>275</v>
      </c>
      <c r="E1300" t="s">
        <v>276</v>
      </c>
      <c r="F1300" t="s">
        <v>277</v>
      </c>
      <c r="G1300">
        <v>337081</v>
      </c>
      <c r="H1300" t="s">
        <v>1477</v>
      </c>
      <c r="I1300" t="s">
        <v>1478</v>
      </c>
      <c r="J1300">
        <v>0.2</v>
      </c>
      <c r="K1300">
        <v>0.2</v>
      </c>
      <c r="L1300">
        <v>0.2</v>
      </c>
      <c r="M1300">
        <v>0.2</v>
      </c>
      <c r="N1300">
        <v>0.2</v>
      </c>
      <c r="O1300">
        <v>0</v>
      </c>
      <c r="P1300">
        <v>31</v>
      </c>
      <c r="Q1300">
        <v>31</v>
      </c>
      <c r="R1300">
        <v>0</v>
      </c>
      <c r="S1300">
        <v>1</v>
      </c>
      <c r="T1300">
        <v>0</v>
      </c>
      <c r="U1300" t="s">
        <v>11</v>
      </c>
      <c r="V1300" t="s">
        <v>362</v>
      </c>
    </row>
    <row r="1301" spans="1:22" x14ac:dyDescent="0.25">
      <c r="A1301">
        <v>7530</v>
      </c>
      <c r="B1301" t="s">
        <v>520</v>
      </c>
      <c r="C1301">
        <v>66</v>
      </c>
      <c r="D1301" t="s">
        <v>275</v>
      </c>
      <c r="E1301" t="s">
        <v>276</v>
      </c>
      <c r="F1301" t="s">
        <v>277</v>
      </c>
      <c r="G1301">
        <v>337081</v>
      </c>
      <c r="H1301" t="s">
        <v>1477</v>
      </c>
      <c r="I1301" t="s">
        <v>1478</v>
      </c>
      <c r="J1301">
        <v>0.5</v>
      </c>
      <c r="K1301">
        <v>0.5</v>
      </c>
      <c r="L1301">
        <v>0.5</v>
      </c>
      <c r="M1301">
        <v>0.5</v>
      </c>
      <c r="N1301">
        <v>0.5</v>
      </c>
      <c r="O1301">
        <v>0</v>
      </c>
      <c r="P1301">
        <v>0</v>
      </c>
      <c r="Q1301">
        <v>0</v>
      </c>
      <c r="R1301">
        <v>0</v>
      </c>
      <c r="S1301">
        <v>0</v>
      </c>
      <c r="T1301">
        <v>0</v>
      </c>
      <c r="U1301" t="s">
        <v>11</v>
      </c>
      <c r="V1301" t="s">
        <v>362</v>
      </c>
    </row>
    <row r="1302" spans="1:22" x14ac:dyDescent="0.25">
      <c r="A1302">
        <v>7530</v>
      </c>
      <c r="B1302" t="s">
        <v>520</v>
      </c>
      <c r="C1302">
        <v>66</v>
      </c>
      <c r="D1302" t="s">
        <v>275</v>
      </c>
      <c r="E1302" t="s">
        <v>276</v>
      </c>
      <c r="F1302" t="s">
        <v>277</v>
      </c>
      <c r="G1302">
        <v>337434</v>
      </c>
      <c r="H1302" t="s">
        <v>1565</v>
      </c>
      <c r="I1302" t="s">
        <v>1566</v>
      </c>
      <c r="J1302">
        <v>0.2</v>
      </c>
      <c r="K1302">
        <v>0.2</v>
      </c>
      <c r="L1302">
        <v>0.2</v>
      </c>
      <c r="M1302">
        <v>0.2</v>
      </c>
      <c r="N1302">
        <v>0.2</v>
      </c>
      <c r="O1302">
        <v>0</v>
      </c>
      <c r="P1302">
        <v>0</v>
      </c>
      <c r="Q1302">
        <v>0</v>
      </c>
      <c r="R1302">
        <v>0</v>
      </c>
      <c r="S1302">
        <v>0</v>
      </c>
      <c r="T1302">
        <v>0</v>
      </c>
      <c r="U1302" t="s">
        <v>11</v>
      </c>
      <c r="V1302" t="s">
        <v>362</v>
      </c>
    </row>
    <row r="1303" spans="1:22" x14ac:dyDescent="0.25">
      <c r="A1303">
        <v>7530</v>
      </c>
      <c r="B1303" t="s">
        <v>520</v>
      </c>
      <c r="C1303" t="s">
        <v>1467</v>
      </c>
      <c r="D1303" t="s">
        <v>1468</v>
      </c>
      <c r="E1303" t="s">
        <v>303</v>
      </c>
      <c r="F1303" t="s">
        <v>304</v>
      </c>
      <c r="G1303">
        <v>343743</v>
      </c>
      <c r="H1303" t="s">
        <v>1567</v>
      </c>
      <c r="I1303" t="s">
        <v>1568</v>
      </c>
      <c r="J1303">
        <v>0.2</v>
      </c>
      <c r="K1303">
        <v>0.2</v>
      </c>
      <c r="L1303">
        <v>0.2</v>
      </c>
      <c r="M1303">
        <v>0.2</v>
      </c>
      <c r="N1303">
        <v>0.2</v>
      </c>
      <c r="O1303">
        <v>0</v>
      </c>
      <c r="P1303">
        <v>0</v>
      </c>
      <c r="Q1303">
        <v>0</v>
      </c>
      <c r="R1303">
        <v>0</v>
      </c>
      <c r="S1303">
        <v>0</v>
      </c>
      <c r="T1303">
        <v>0</v>
      </c>
      <c r="U1303" t="s">
        <v>11</v>
      </c>
      <c r="V1303" t="s">
        <v>362</v>
      </c>
    </row>
    <row r="1304" spans="1:22" x14ac:dyDescent="0.25">
      <c r="A1304">
        <v>7530</v>
      </c>
      <c r="B1304" t="s">
        <v>520</v>
      </c>
      <c r="C1304" t="s">
        <v>1467</v>
      </c>
      <c r="D1304" t="s">
        <v>1468</v>
      </c>
      <c r="E1304" t="s">
        <v>303</v>
      </c>
      <c r="F1304" t="s">
        <v>304</v>
      </c>
      <c r="G1304">
        <v>343889</v>
      </c>
      <c r="H1304" t="s">
        <v>1569</v>
      </c>
      <c r="I1304" t="s">
        <v>1570</v>
      </c>
      <c r="J1304">
        <v>0.2</v>
      </c>
      <c r="K1304">
        <v>0.2</v>
      </c>
      <c r="L1304">
        <v>0.2</v>
      </c>
      <c r="M1304">
        <v>0.2</v>
      </c>
      <c r="N1304">
        <v>0.2</v>
      </c>
      <c r="O1304">
        <v>0</v>
      </c>
      <c r="P1304">
        <v>0</v>
      </c>
      <c r="Q1304">
        <v>0</v>
      </c>
      <c r="R1304">
        <v>0</v>
      </c>
      <c r="S1304">
        <v>0</v>
      </c>
      <c r="T1304">
        <v>0</v>
      </c>
      <c r="U1304" t="s">
        <v>11</v>
      </c>
      <c r="V1304" t="s">
        <v>362</v>
      </c>
    </row>
    <row r="1305" spans="1:22" x14ac:dyDescent="0.25">
      <c r="A1305">
        <v>7914</v>
      </c>
      <c r="B1305" t="s">
        <v>521</v>
      </c>
      <c r="C1305" t="s">
        <v>1467</v>
      </c>
      <c r="D1305" t="s">
        <v>1468</v>
      </c>
      <c r="E1305" t="s">
        <v>303</v>
      </c>
      <c r="F1305" t="s">
        <v>304</v>
      </c>
      <c r="G1305">
        <v>343743</v>
      </c>
      <c r="H1305" t="s">
        <v>1567</v>
      </c>
      <c r="I1305" t="s">
        <v>1568</v>
      </c>
      <c r="J1305">
        <v>0.1</v>
      </c>
      <c r="K1305">
        <v>0.1</v>
      </c>
      <c r="L1305">
        <v>0.1</v>
      </c>
      <c r="M1305">
        <v>0.1</v>
      </c>
      <c r="N1305">
        <v>0.1</v>
      </c>
      <c r="O1305">
        <v>0</v>
      </c>
      <c r="P1305">
        <v>0</v>
      </c>
      <c r="Q1305">
        <v>0</v>
      </c>
      <c r="R1305">
        <v>0</v>
      </c>
      <c r="S1305">
        <v>0</v>
      </c>
      <c r="T1305">
        <v>0</v>
      </c>
      <c r="U1305" t="s">
        <v>11</v>
      </c>
      <c r="V1305" t="s">
        <v>362</v>
      </c>
    </row>
    <row r="1306" spans="1:22" x14ac:dyDescent="0.25">
      <c r="A1306">
        <v>500</v>
      </c>
      <c r="B1306" t="s">
        <v>627</v>
      </c>
      <c r="C1306">
        <v>66</v>
      </c>
      <c r="D1306" t="s">
        <v>275</v>
      </c>
      <c r="E1306" t="s">
        <v>276</v>
      </c>
      <c r="F1306" t="s">
        <v>277</v>
      </c>
      <c r="G1306">
        <v>21907</v>
      </c>
      <c r="H1306" t="s">
        <v>537</v>
      </c>
      <c r="I1306" t="s">
        <v>112</v>
      </c>
      <c r="J1306">
        <v>0.25</v>
      </c>
      <c r="K1306">
        <v>0.25</v>
      </c>
      <c r="L1306">
        <v>0.25</v>
      </c>
      <c r="M1306">
        <v>0.25</v>
      </c>
      <c r="N1306">
        <v>0.25</v>
      </c>
      <c r="O1306">
        <v>0</v>
      </c>
      <c r="P1306">
        <v>0</v>
      </c>
      <c r="Q1306">
        <v>0</v>
      </c>
      <c r="R1306">
        <v>0</v>
      </c>
      <c r="S1306">
        <v>0</v>
      </c>
      <c r="T1306">
        <v>0</v>
      </c>
      <c r="U1306" t="s">
        <v>11</v>
      </c>
      <c r="V1306" t="s">
        <v>630</v>
      </c>
    </row>
    <row r="1307" spans="1:22" x14ac:dyDescent="0.25">
      <c r="A1307">
        <v>500</v>
      </c>
      <c r="B1307" t="s">
        <v>627</v>
      </c>
      <c r="C1307">
        <v>66</v>
      </c>
      <c r="D1307" t="s">
        <v>275</v>
      </c>
      <c r="E1307" t="s">
        <v>276</v>
      </c>
      <c r="F1307" t="s">
        <v>277</v>
      </c>
      <c r="G1307">
        <v>25409</v>
      </c>
      <c r="H1307" t="s">
        <v>1475</v>
      </c>
      <c r="I1307" t="s">
        <v>166</v>
      </c>
      <c r="J1307">
        <v>0.2</v>
      </c>
      <c r="K1307">
        <v>0.2</v>
      </c>
      <c r="L1307">
        <v>0.2</v>
      </c>
      <c r="M1307">
        <v>0.2</v>
      </c>
      <c r="N1307">
        <v>0.2</v>
      </c>
      <c r="O1307">
        <v>0</v>
      </c>
      <c r="P1307">
        <v>0</v>
      </c>
      <c r="Q1307">
        <v>0</v>
      </c>
      <c r="R1307">
        <v>0</v>
      </c>
      <c r="S1307">
        <v>0</v>
      </c>
      <c r="T1307">
        <v>0</v>
      </c>
      <c r="U1307" t="s">
        <v>11</v>
      </c>
      <c r="V1307" t="s">
        <v>630</v>
      </c>
    </row>
    <row r="1308" spans="1:22" x14ac:dyDescent="0.25">
      <c r="A1308">
        <v>202</v>
      </c>
      <c r="B1308" t="s">
        <v>355</v>
      </c>
      <c r="C1308">
        <v>68</v>
      </c>
      <c r="D1308" t="s">
        <v>1462</v>
      </c>
      <c r="E1308" t="s">
        <v>1463</v>
      </c>
      <c r="F1308" t="s">
        <v>1464</v>
      </c>
      <c r="G1308">
        <v>29851</v>
      </c>
      <c r="H1308" t="s">
        <v>1465</v>
      </c>
      <c r="I1308" t="s">
        <v>1466</v>
      </c>
      <c r="J1308">
        <v>0.33</v>
      </c>
      <c r="K1308">
        <v>0.33</v>
      </c>
      <c r="L1308">
        <v>0.33</v>
      </c>
      <c r="M1308">
        <v>0.33</v>
      </c>
      <c r="N1308">
        <v>0.33</v>
      </c>
      <c r="O1308">
        <v>0</v>
      </c>
      <c r="P1308">
        <v>0</v>
      </c>
      <c r="Q1308">
        <v>0</v>
      </c>
      <c r="R1308">
        <v>0</v>
      </c>
      <c r="S1308">
        <v>0</v>
      </c>
      <c r="T1308">
        <v>0</v>
      </c>
      <c r="U1308" t="s">
        <v>11</v>
      </c>
      <c r="V1308" t="s">
        <v>358</v>
      </c>
    </row>
    <row r="1309" spans="1:22" x14ac:dyDescent="0.25">
      <c r="A1309">
        <v>270</v>
      </c>
      <c r="B1309" t="s">
        <v>557</v>
      </c>
      <c r="C1309" t="s">
        <v>291</v>
      </c>
      <c r="D1309" t="s">
        <v>292</v>
      </c>
      <c r="E1309" t="s">
        <v>293</v>
      </c>
      <c r="F1309" t="s">
        <v>294</v>
      </c>
      <c r="G1309">
        <v>26729</v>
      </c>
      <c r="H1309" t="s">
        <v>299</v>
      </c>
      <c r="I1309" t="s">
        <v>300</v>
      </c>
      <c r="J1309">
        <v>0.4</v>
      </c>
      <c r="K1309">
        <v>0.42899999999999999</v>
      </c>
      <c r="L1309">
        <v>0.4</v>
      </c>
      <c r="M1309">
        <v>0.42899999999999999</v>
      </c>
      <c r="N1309">
        <v>0.4</v>
      </c>
      <c r="O1309">
        <v>0</v>
      </c>
      <c r="P1309">
        <v>0</v>
      </c>
      <c r="Q1309">
        <v>0</v>
      </c>
      <c r="R1309">
        <v>0</v>
      </c>
      <c r="S1309">
        <v>0</v>
      </c>
      <c r="T1309">
        <v>0</v>
      </c>
      <c r="U1309" t="s">
        <v>11</v>
      </c>
      <c r="V1309" t="s">
        <v>358</v>
      </c>
    </row>
    <row r="1310" spans="1:22" x14ac:dyDescent="0.25">
      <c r="A1310">
        <v>271</v>
      </c>
      <c r="B1310" t="s">
        <v>569</v>
      </c>
      <c r="C1310">
        <v>66</v>
      </c>
      <c r="D1310" t="s">
        <v>275</v>
      </c>
      <c r="E1310" t="s">
        <v>276</v>
      </c>
      <c r="F1310" t="s">
        <v>277</v>
      </c>
      <c r="G1310">
        <v>341227</v>
      </c>
      <c r="H1310" t="s">
        <v>1488</v>
      </c>
      <c r="I1310" t="s">
        <v>225</v>
      </c>
      <c r="J1310">
        <v>0.4</v>
      </c>
      <c r="K1310">
        <v>0.4</v>
      </c>
      <c r="L1310">
        <v>0.4</v>
      </c>
      <c r="M1310">
        <v>0.4</v>
      </c>
      <c r="N1310">
        <v>0.4</v>
      </c>
      <c r="O1310">
        <v>0</v>
      </c>
      <c r="P1310">
        <v>31</v>
      </c>
      <c r="Q1310">
        <v>31</v>
      </c>
      <c r="R1310">
        <v>0</v>
      </c>
      <c r="S1310">
        <v>1</v>
      </c>
      <c r="T1310">
        <v>0</v>
      </c>
      <c r="U1310" t="s">
        <v>11</v>
      </c>
      <c r="V1310" t="s">
        <v>358</v>
      </c>
    </row>
    <row r="1311" spans="1:22" x14ac:dyDescent="0.25">
      <c r="A1311">
        <v>271</v>
      </c>
      <c r="B1311" t="s">
        <v>569</v>
      </c>
      <c r="C1311" t="s">
        <v>1467</v>
      </c>
      <c r="D1311" t="s">
        <v>1468</v>
      </c>
      <c r="E1311" t="s">
        <v>303</v>
      </c>
      <c r="F1311" t="s">
        <v>304</v>
      </c>
      <c r="G1311">
        <v>345046</v>
      </c>
      <c r="H1311" t="s">
        <v>1489</v>
      </c>
      <c r="I1311" t="s">
        <v>1490</v>
      </c>
      <c r="J1311">
        <v>0.6</v>
      </c>
      <c r="K1311">
        <v>0.6</v>
      </c>
      <c r="L1311">
        <v>0.6</v>
      </c>
      <c r="M1311">
        <v>0.6</v>
      </c>
      <c r="N1311">
        <v>0.6</v>
      </c>
      <c r="O1311">
        <v>0</v>
      </c>
      <c r="P1311">
        <v>31</v>
      </c>
      <c r="Q1311">
        <v>31</v>
      </c>
      <c r="R1311">
        <v>0</v>
      </c>
      <c r="S1311">
        <v>1</v>
      </c>
      <c r="T1311">
        <v>0</v>
      </c>
      <c r="U1311" t="s">
        <v>11</v>
      </c>
      <c r="V1311" t="s">
        <v>358</v>
      </c>
    </row>
    <row r="1312" spans="1:22" x14ac:dyDescent="0.25">
      <c r="A1312">
        <v>272</v>
      </c>
      <c r="B1312" t="s">
        <v>581</v>
      </c>
      <c r="C1312">
        <v>68</v>
      </c>
      <c r="D1312" t="s">
        <v>1462</v>
      </c>
      <c r="E1312" t="s">
        <v>1463</v>
      </c>
      <c r="F1312" t="s">
        <v>1464</v>
      </c>
      <c r="G1312">
        <v>29851</v>
      </c>
      <c r="H1312" t="s">
        <v>1465</v>
      </c>
      <c r="I1312" t="s">
        <v>1466</v>
      </c>
      <c r="J1312">
        <v>0.67</v>
      </c>
      <c r="K1312">
        <v>0.67</v>
      </c>
      <c r="L1312">
        <v>0.67</v>
      </c>
      <c r="M1312">
        <v>0.67</v>
      </c>
      <c r="N1312">
        <v>0.67</v>
      </c>
      <c r="O1312">
        <v>0</v>
      </c>
      <c r="P1312">
        <v>31</v>
      </c>
      <c r="Q1312">
        <v>31</v>
      </c>
      <c r="R1312">
        <v>0</v>
      </c>
      <c r="S1312">
        <v>1</v>
      </c>
      <c r="T1312">
        <v>0</v>
      </c>
      <c r="U1312" t="s">
        <v>11</v>
      </c>
      <c r="V1312" t="s">
        <v>358</v>
      </c>
    </row>
    <row r="1313" spans="1:22" x14ac:dyDescent="0.25">
      <c r="A1313">
        <v>273</v>
      </c>
      <c r="B1313" t="s">
        <v>588</v>
      </c>
      <c r="C1313">
        <v>69</v>
      </c>
      <c r="D1313" t="s">
        <v>281</v>
      </c>
      <c r="E1313" t="s">
        <v>282</v>
      </c>
      <c r="F1313" t="s">
        <v>283</v>
      </c>
      <c r="G1313">
        <v>342015</v>
      </c>
      <c r="H1313" t="s">
        <v>284</v>
      </c>
      <c r="I1313" t="s">
        <v>285</v>
      </c>
      <c r="J1313">
        <v>0.5</v>
      </c>
      <c r="K1313">
        <v>0.5</v>
      </c>
      <c r="L1313">
        <v>0.5</v>
      </c>
      <c r="M1313">
        <v>0.5</v>
      </c>
      <c r="N1313">
        <v>0.5</v>
      </c>
      <c r="O1313">
        <v>0</v>
      </c>
      <c r="P1313">
        <v>0</v>
      </c>
      <c r="Q1313">
        <v>0</v>
      </c>
      <c r="R1313">
        <v>0</v>
      </c>
      <c r="S1313">
        <v>0</v>
      </c>
      <c r="T1313">
        <v>0</v>
      </c>
      <c r="U1313" t="s">
        <v>11</v>
      </c>
      <c r="V1313" t="s">
        <v>358</v>
      </c>
    </row>
    <row r="1314" spans="1:22" x14ac:dyDescent="0.25">
      <c r="A1314">
        <v>274</v>
      </c>
      <c r="B1314" t="s">
        <v>599</v>
      </c>
      <c r="C1314" t="s">
        <v>291</v>
      </c>
      <c r="D1314" t="s">
        <v>292</v>
      </c>
      <c r="E1314" t="s">
        <v>1484</v>
      </c>
      <c r="F1314" t="s">
        <v>1485</v>
      </c>
      <c r="G1314">
        <v>20110</v>
      </c>
      <c r="H1314" t="s">
        <v>1491</v>
      </c>
      <c r="I1314" t="s">
        <v>1492</v>
      </c>
      <c r="J1314">
        <v>0.15</v>
      </c>
      <c r="K1314">
        <v>0.15</v>
      </c>
      <c r="L1314">
        <v>0.15</v>
      </c>
      <c r="M1314">
        <v>0.15</v>
      </c>
      <c r="N1314">
        <v>0.15</v>
      </c>
      <c r="O1314">
        <v>0</v>
      </c>
      <c r="P1314">
        <v>0</v>
      </c>
      <c r="Q1314">
        <v>0</v>
      </c>
      <c r="R1314">
        <v>0</v>
      </c>
      <c r="S1314">
        <v>0</v>
      </c>
      <c r="T1314">
        <v>0</v>
      </c>
      <c r="U1314" t="s">
        <v>11</v>
      </c>
      <c r="V1314" t="s">
        <v>358</v>
      </c>
    </row>
    <row r="1315" spans="1:22" x14ac:dyDescent="0.25">
      <c r="A1315">
        <v>3010</v>
      </c>
      <c r="B1315" t="s">
        <v>499</v>
      </c>
      <c r="C1315">
        <v>66</v>
      </c>
      <c r="D1315" t="s">
        <v>275</v>
      </c>
      <c r="E1315" t="s">
        <v>276</v>
      </c>
      <c r="F1315" t="s">
        <v>277</v>
      </c>
      <c r="G1315">
        <v>18946</v>
      </c>
      <c r="H1315" t="s">
        <v>1543</v>
      </c>
      <c r="I1315" t="s">
        <v>1054</v>
      </c>
      <c r="J1315">
        <v>1</v>
      </c>
      <c r="K1315">
        <v>1</v>
      </c>
      <c r="L1315">
        <v>1</v>
      </c>
      <c r="M1315">
        <v>1</v>
      </c>
      <c r="N1315">
        <v>1</v>
      </c>
      <c r="O1315">
        <v>0</v>
      </c>
      <c r="P1315">
        <v>31</v>
      </c>
      <c r="Q1315">
        <v>31</v>
      </c>
      <c r="R1315">
        <v>0</v>
      </c>
      <c r="S1315">
        <v>1</v>
      </c>
      <c r="T1315">
        <v>0</v>
      </c>
      <c r="U1315" t="s">
        <v>11</v>
      </c>
      <c r="V1315" t="s">
        <v>501</v>
      </c>
    </row>
    <row r="1316" spans="1:22" x14ac:dyDescent="0.25">
      <c r="A1316">
        <v>3010</v>
      </c>
      <c r="B1316" t="s">
        <v>499</v>
      </c>
      <c r="C1316">
        <v>66</v>
      </c>
      <c r="D1316" t="s">
        <v>275</v>
      </c>
      <c r="E1316" t="s">
        <v>276</v>
      </c>
      <c r="F1316" t="s">
        <v>277</v>
      </c>
      <c r="G1316">
        <v>344780</v>
      </c>
      <c r="H1316" t="s">
        <v>1544</v>
      </c>
      <c r="I1316" t="s">
        <v>533</v>
      </c>
      <c r="J1316">
        <v>0.9</v>
      </c>
      <c r="K1316">
        <v>0.9</v>
      </c>
      <c r="L1316">
        <v>0.9</v>
      </c>
      <c r="M1316">
        <v>0.9</v>
      </c>
      <c r="N1316">
        <v>0.9</v>
      </c>
      <c r="O1316">
        <v>0</v>
      </c>
      <c r="P1316">
        <v>31</v>
      </c>
      <c r="Q1316">
        <v>31</v>
      </c>
      <c r="R1316">
        <v>0</v>
      </c>
      <c r="S1316">
        <v>1</v>
      </c>
      <c r="T1316">
        <v>0</v>
      </c>
      <c r="U1316" t="s">
        <v>11</v>
      </c>
      <c r="V1316" t="s">
        <v>501</v>
      </c>
    </row>
    <row r="1317" spans="1:22" x14ac:dyDescent="0.25">
      <c r="A1317">
        <v>3010</v>
      </c>
      <c r="B1317" t="s">
        <v>499</v>
      </c>
      <c r="C1317" t="s">
        <v>1482</v>
      </c>
      <c r="D1317" t="s">
        <v>1483</v>
      </c>
      <c r="E1317" t="s">
        <v>293</v>
      </c>
      <c r="F1317" t="s">
        <v>294</v>
      </c>
      <c r="G1317">
        <v>332033</v>
      </c>
      <c r="H1317" t="s">
        <v>438</v>
      </c>
      <c r="I1317" t="s">
        <v>507</v>
      </c>
      <c r="J1317">
        <v>0.161</v>
      </c>
      <c r="K1317">
        <v>0.161</v>
      </c>
      <c r="L1317">
        <v>0.161</v>
      </c>
      <c r="M1317">
        <v>0.161</v>
      </c>
      <c r="N1317">
        <v>0.161</v>
      </c>
      <c r="O1317">
        <v>0</v>
      </c>
      <c r="P1317">
        <v>5</v>
      </c>
      <c r="Q1317">
        <v>5</v>
      </c>
      <c r="R1317">
        <v>0</v>
      </c>
      <c r="S1317">
        <v>1</v>
      </c>
      <c r="T1317">
        <v>0</v>
      </c>
      <c r="U1317" t="s">
        <v>11</v>
      </c>
      <c r="V1317" t="s">
        <v>501</v>
      </c>
    </row>
    <row r="1318" spans="1:22" x14ac:dyDescent="0.25">
      <c r="A1318">
        <v>3300</v>
      </c>
      <c r="B1318" t="s">
        <v>502</v>
      </c>
      <c r="C1318" t="s">
        <v>1467</v>
      </c>
      <c r="D1318" t="s">
        <v>1468</v>
      </c>
      <c r="E1318" t="s">
        <v>1545</v>
      </c>
      <c r="F1318" t="s">
        <v>1546</v>
      </c>
      <c r="G1318">
        <v>334334</v>
      </c>
      <c r="H1318" t="s">
        <v>1547</v>
      </c>
      <c r="I1318" t="s">
        <v>1548</v>
      </c>
      <c r="J1318">
        <v>0.2</v>
      </c>
      <c r="K1318">
        <v>0.2</v>
      </c>
      <c r="L1318">
        <v>0.2</v>
      </c>
      <c r="M1318">
        <v>0.2</v>
      </c>
      <c r="N1318">
        <v>0.2</v>
      </c>
      <c r="O1318">
        <v>0</v>
      </c>
      <c r="P1318">
        <v>31</v>
      </c>
      <c r="Q1318">
        <v>31</v>
      </c>
      <c r="R1318">
        <v>0</v>
      </c>
      <c r="S1318">
        <v>1</v>
      </c>
      <c r="T1318">
        <v>0</v>
      </c>
      <c r="U1318" t="s">
        <v>11</v>
      </c>
      <c r="V1318" t="s">
        <v>501</v>
      </c>
    </row>
    <row r="1319" spans="1:22" x14ac:dyDescent="0.25">
      <c r="A1319">
        <v>3310</v>
      </c>
      <c r="B1319" t="s">
        <v>503</v>
      </c>
      <c r="C1319">
        <v>66</v>
      </c>
      <c r="D1319" t="s">
        <v>275</v>
      </c>
      <c r="E1319" t="s">
        <v>276</v>
      </c>
      <c r="F1319" t="s">
        <v>277</v>
      </c>
      <c r="G1319">
        <v>21907</v>
      </c>
      <c r="H1319" t="s">
        <v>537</v>
      </c>
      <c r="I1319" t="s">
        <v>112</v>
      </c>
      <c r="J1319">
        <v>0.75</v>
      </c>
      <c r="K1319">
        <v>0.75</v>
      </c>
      <c r="L1319">
        <v>0.75</v>
      </c>
      <c r="M1319">
        <v>0.75</v>
      </c>
      <c r="N1319">
        <v>0.75</v>
      </c>
      <c r="O1319">
        <v>0</v>
      </c>
      <c r="P1319">
        <v>31</v>
      </c>
      <c r="Q1319">
        <v>31</v>
      </c>
      <c r="R1319">
        <v>0</v>
      </c>
      <c r="S1319">
        <v>1</v>
      </c>
      <c r="T1319">
        <v>0</v>
      </c>
      <c r="U1319" t="s">
        <v>11</v>
      </c>
      <c r="V1319" t="s">
        <v>501</v>
      </c>
    </row>
    <row r="1320" spans="1:22" x14ac:dyDescent="0.25">
      <c r="A1320">
        <v>3310</v>
      </c>
      <c r="B1320" t="s">
        <v>503</v>
      </c>
      <c r="C1320" t="s">
        <v>291</v>
      </c>
      <c r="D1320" t="s">
        <v>292</v>
      </c>
      <c r="E1320" t="s">
        <v>293</v>
      </c>
      <c r="F1320" t="s">
        <v>294</v>
      </c>
      <c r="G1320">
        <v>345680</v>
      </c>
      <c r="H1320" t="s">
        <v>1549</v>
      </c>
      <c r="I1320" t="s">
        <v>1550</v>
      </c>
      <c r="J1320">
        <v>1</v>
      </c>
      <c r="K1320">
        <v>1</v>
      </c>
      <c r="L1320">
        <v>1</v>
      </c>
      <c r="M1320">
        <v>1</v>
      </c>
      <c r="N1320">
        <v>1</v>
      </c>
      <c r="O1320">
        <v>0</v>
      </c>
      <c r="P1320">
        <v>31</v>
      </c>
      <c r="Q1320">
        <v>31</v>
      </c>
      <c r="R1320">
        <v>0</v>
      </c>
      <c r="S1320">
        <v>1</v>
      </c>
      <c r="T1320">
        <v>0</v>
      </c>
      <c r="U1320" t="s">
        <v>11</v>
      </c>
      <c r="V1320" t="s">
        <v>501</v>
      </c>
    </row>
    <row r="1321" spans="1:22" x14ac:dyDescent="0.25">
      <c r="A1321">
        <v>3310</v>
      </c>
      <c r="B1321" t="s">
        <v>503</v>
      </c>
      <c r="C1321" t="s">
        <v>291</v>
      </c>
      <c r="D1321" t="s">
        <v>292</v>
      </c>
      <c r="E1321" t="s">
        <v>293</v>
      </c>
      <c r="F1321" t="s">
        <v>294</v>
      </c>
      <c r="G1321">
        <v>346038</v>
      </c>
      <c r="H1321" t="s">
        <v>1541</v>
      </c>
      <c r="I1321" t="s">
        <v>955</v>
      </c>
      <c r="J1321">
        <v>0.5</v>
      </c>
      <c r="K1321">
        <v>0.5</v>
      </c>
      <c r="L1321">
        <v>0.5</v>
      </c>
      <c r="M1321">
        <v>0.5</v>
      </c>
      <c r="N1321">
        <v>0.5</v>
      </c>
      <c r="O1321">
        <v>0</v>
      </c>
      <c r="P1321">
        <v>31</v>
      </c>
      <c r="Q1321">
        <v>31</v>
      </c>
      <c r="R1321">
        <v>0</v>
      </c>
      <c r="S1321">
        <v>1</v>
      </c>
      <c r="T1321">
        <v>0</v>
      </c>
      <c r="U1321" t="s">
        <v>11</v>
      </c>
      <c r="V1321" t="s">
        <v>501</v>
      </c>
    </row>
    <row r="1322" spans="1:22" x14ac:dyDescent="0.25">
      <c r="A1322">
        <v>1193</v>
      </c>
      <c r="B1322" t="s">
        <v>687</v>
      </c>
      <c r="C1322">
        <v>68</v>
      </c>
      <c r="D1322" t="s">
        <v>1462</v>
      </c>
      <c r="E1322" t="s">
        <v>1463</v>
      </c>
      <c r="F1322" t="s">
        <v>1464</v>
      </c>
      <c r="G1322">
        <v>30486</v>
      </c>
      <c r="H1322" t="s">
        <v>1540</v>
      </c>
      <c r="I1322" t="s">
        <v>808</v>
      </c>
      <c r="J1322">
        <v>1</v>
      </c>
      <c r="K1322">
        <v>1</v>
      </c>
      <c r="L1322">
        <v>1</v>
      </c>
      <c r="M1322">
        <v>1</v>
      </c>
      <c r="N1322">
        <v>1</v>
      </c>
      <c r="O1322">
        <v>0</v>
      </c>
      <c r="P1322">
        <v>31</v>
      </c>
      <c r="Q1322">
        <v>31</v>
      </c>
      <c r="R1322">
        <v>0</v>
      </c>
      <c r="S1322">
        <v>1</v>
      </c>
      <c r="T1322">
        <v>0</v>
      </c>
      <c r="U1322" t="s">
        <v>11</v>
      </c>
      <c r="V1322" t="s">
        <v>690</v>
      </c>
    </row>
    <row r="1323" spans="1:22" x14ac:dyDescent="0.25">
      <c r="A1323">
        <v>1193</v>
      </c>
      <c r="B1323" t="s">
        <v>687</v>
      </c>
      <c r="C1323" t="s">
        <v>291</v>
      </c>
      <c r="D1323" t="s">
        <v>292</v>
      </c>
      <c r="E1323" t="s">
        <v>293</v>
      </c>
      <c r="F1323" t="s">
        <v>294</v>
      </c>
      <c r="G1323">
        <v>346038</v>
      </c>
      <c r="H1323" t="s">
        <v>1541</v>
      </c>
      <c r="I1323" t="s">
        <v>955</v>
      </c>
      <c r="J1323">
        <v>0.5</v>
      </c>
      <c r="K1323">
        <v>0.5</v>
      </c>
      <c r="L1323">
        <v>0.5</v>
      </c>
      <c r="M1323">
        <v>0.5</v>
      </c>
      <c r="N1323">
        <v>0.5</v>
      </c>
      <c r="O1323">
        <v>0</v>
      </c>
      <c r="P1323">
        <v>0</v>
      </c>
      <c r="Q1323">
        <v>0</v>
      </c>
      <c r="R1323">
        <v>0</v>
      </c>
      <c r="S1323">
        <v>0</v>
      </c>
      <c r="T1323">
        <v>0</v>
      </c>
      <c r="U1323" t="s">
        <v>11</v>
      </c>
      <c r="V1323" t="s">
        <v>690</v>
      </c>
    </row>
    <row r="1324" spans="1:22" x14ac:dyDescent="0.25">
      <c r="A1324">
        <v>1193</v>
      </c>
      <c r="B1324" t="s">
        <v>687</v>
      </c>
      <c r="C1324" t="s">
        <v>1482</v>
      </c>
      <c r="D1324" t="s">
        <v>1483</v>
      </c>
      <c r="E1324" t="s">
        <v>293</v>
      </c>
      <c r="F1324" t="s">
        <v>294</v>
      </c>
      <c r="G1324">
        <v>342117</v>
      </c>
      <c r="H1324" t="s">
        <v>1542</v>
      </c>
      <c r="I1324" t="s">
        <v>217</v>
      </c>
      <c r="J1324">
        <v>0.3</v>
      </c>
      <c r="K1324">
        <v>0.3</v>
      </c>
      <c r="L1324">
        <v>0.3</v>
      </c>
      <c r="M1324">
        <v>0.3</v>
      </c>
      <c r="N1324">
        <v>0.3</v>
      </c>
      <c r="O1324">
        <v>0</v>
      </c>
      <c r="P1324">
        <v>31</v>
      </c>
      <c r="Q1324">
        <v>31</v>
      </c>
      <c r="R1324">
        <v>0</v>
      </c>
      <c r="S1324">
        <v>1</v>
      </c>
      <c r="T1324">
        <v>0</v>
      </c>
      <c r="U1324" t="s">
        <v>11</v>
      </c>
      <c r="V1324" t="s">
        <v>690</v>
      </c>
    </row>
    <row r="1325" spans="1:22" x14ac:dyDescent="0.25">
      <c r="A1325">
        <v>220</v>
      </c>
      <c r="B1325" t="s">
        <v>411</v>
      </c>
      <c r="C1325">
        <v>66</v>
      </c>
      <c r="D1325" t="s">
        <v>275</v>
      </c>
      <c r="E1325" t="s">
        <v>276</v>
      </c>
      <c r="F1325" t="s">
        <v>277</v>
      </c>
      <c r="G1325">
        <v>30511</v>
      </c>
      <c r="H1325" t="s">
        <v>279</v>
      </c>
      <c r="I1325" t="s">
        <v>280</v>
      </c>
      <c r="J1325">
        <v>0.6</v>
      </c>
      <c r="K1325">
        <v>0.6</v>
      </c>
      <c r="L1325">
        <v>0.6</v>
      </c>
      <c r="M1325">
        <v>0.6</v>
      </c>
      <c r="N1325">
        <v>0.6</v>
      </c>
      <c r="O1325">
        <v>0</v>
      </c>
      <c r="P1325">
        <v>31</v>
      </c>
      <c r="Q1325">
        <v>31</v>
      </c>
      <c r="R1325">
        <v>0</v>
      </c>
      <c r="S1325">
        <v>1</v>
      </c>
      <c r="T1325">
        <v>0</v>
      </c>
      <c r="U1325" t="s">
        <v>11</v>
      </c>
      <c r="V1325" t="s">
        <v>414</v>
      </c>
    </row>
    <row r="1326" spans="1:22" x14ac:dyDescent="0.25">
      <c r="A1326">
        <v>220</v>
      </c>
      <c r="B1326" t="s">
        <v>411</v>
      </c>
      <c r="C1326" t="s">
        <v>1467</v>
      </c>
      <c r="D1326" t="s">
        <v>1468</v>
      </c>
      <c r="E1326" t="s">
        <v>303</v>
      </c>
      <c r="F1326" t="s">
        <v>304</v>
      </c>
      <c r="G1326">
        <v>348094</v>
      </c>
      <c r="H1326" t="s">
        <v>1469</v>
      </c>
      <c r="I1326" t="s">
        <v>1470</v>
      </c>
      <c r="J1326">
        <v>1</v>
      </c>
      <c r="K1326">
        <v>1</v>
      </c>
      <c r="L1326">
        <v>1</v>
      </c>
      <c r="M1326">
        <v>1</v>
      </c>
      <c r="N1326">
        <v>1</v>
      </c>
      <c r="O1326">
        <v>0</v>
      </c>
      <c r="P1326">
        <v>31</v>
      </c>
      <c r="Q1326">
        <v>31</v>
      </c>
      <c r="R1326">
        <v>0</v>
      </c>
      <c r="S1326">
        <v>1</v>
      </c>
      <c r="T1326">
        <v>0</v>
      </c>
      <c r="U1326" t="s">
        <v>11</v>
      </c>
      <c r="V1326" t="s">
        <v>414</v>
      </c>
    </row>
    <row r="1327" spans="1:22" x14ac:dyDescent="0.25">
      <c r="A1327">
        <v>220</v>
      </c>
      <c r="B1327" t="s">
        <v>411</v>
      </c>
      <c r="C1327" t="s">
        <v>1467</v>
      </c>
      <c r="D1327" t="s">
        <v>1468</v>
      </c>
      <c r="E1327" t="s">
        <v>303</v>
      </c>
      <c r="F1327" t="s">
        <v>304</v>
      </c>
      <c r="G1327">
        <v>348334</v>
      </c>
      <c r="H1327" t="s">
        <v>1471</v>
      </c>
      <c r="I1327" t="s">
        <v>1472</v>
      </c>
      <c r="J1327">
        <v>1</v>
      </c>
      <c r="K1327">
        <v>1</v>
      </c>
      <c r="L1327">
        <v>1</v>
      </c>
      <c r="M1327">
        <v>1</v>
      </c>
      <c r="N1327">
        <v>1</v>
      </c>
      <c r="O1327">
        <v>0</v>
      </c>
      <c r="P1327">
        <v>31</v>
      </c>
      <c r="Q1327">
        <v>31</v>
      </c>
      <c r="R1327">
        <v>0</v>
      </c>
      <c r="S1327">
        <v>1</v>
      </c>
      <c r="T1327">
        <v>0</v>
      </c>
      <c r="U1327" t="s">
        <v>11</v>
      </c>
      <c r="V1327" t="s">
        <v>414</v>
      </c>
    </row>
    <row r="1328" spans="1:22" x14ac:dyDescent="0.25">
      <c r="A1328">
        <v>220</v>
      </c>
      <c r="B1328" t="s">
        <v>411</v>
      </c>
      <c r="C1328" t="s">
        <v>301</v>
      </c>
      <c r="D1328" t="s">
        <v>302</v>
      </c>
      <c r="E1328" t="s">
        <v>303</v>
      </c>
      <c r="F1328" t="s">
        <v>304</v>
      </c>
      <c r="G1328">
        <v>345454</v>
      </c>
      <c r="H1328" t="s">
        <v>305</v>
      </c>
      <c r="I1328" t="s">
        <v>306</v>
      </c>
      <c r="J1328">
        <v>0.4</v>
      </c>
      <c r="K1328">
        <v>0.4</v>
      </c>
      <c r="L1328">
        <v>0.4</v>
      </c>
      <c r="M1328">
        <v>0.4</v>
      </c>
      <c r="N1328">
        <v>0</v>
      </c>
      <c r="O1328">
        <v>0.4</v>
      </c>
      <c r="P1328">
        <v>0</v>
      </c>
      <c r="Q1328">
        <v>0</v>
      </c>
      <c r="R1328">
        <v>0</v>
      </c>
      <c r="S1328">
        <v>0</v>
      </c>
      <c r="T1328">
        <v>0</v>
      </c>
      <c r="U1328" t="s">
        <v>11</v>
      </c>
      <c r="V1328" t="s">
        <v>414</v>
      </c>
    </row>
    <row r="1329" spans="1:22" x14ac:dyDescent="0.25">
      <c r="A1329">
        <v>220</v>
      </c>
      <c r="B1329" t="s">
        <v>411</v>
      </c>
      <c r="C1329" t="s">
        <v>301</v>
      </c>
      <c r="D1329" t="s">
        <v>302</v>
      </c>
      <c r="E1329" t="s">
        <v>303</v>
      </c>
      <c r="F1329" t="s">
        <v>304</v>
      </c>
      <c r="G1329">
        <v>348265</v>
      </c>
      <c r="H1329" t="s">
        <v>1473</v>
      </c>
      <c r="I1329" t="s">
        <v>1474</v>
      </c>
      <c r="J1329">
        <v>5.1999999999999998E-2</v>
      </c>
      <c r="K1329">
        <v>5.1999999999999998E-2</v>
      </c>
      <c r="L1329">
        <v>3.9E-2</v>
      </c>
      <c r="M1329">
        <v>3.9E-2</v>
      </c>
      <c r="N1329">
        <v>3.9E-2</v>
      </c>
      <c r="O1329">
        <v>1.2999999999999999E-2</v>
      </c>
      <c r="P1329">
        <v>0</v>
      </c>
      <c r="Q1329">
        <v>0</v>
      </c>
      <c r="R1329">
        <v>0</v>
      </c>
      <c r="S1329">
        <v>0</v>
      </c>
      <c r="T1329">
        <v>0</v>
      </c>
      <c r="U1329" t="s">
        <v>11</v>
      </c>
      <c r="V1329" t="s">
        <v>414</v>
      </c>
    </row>
    <row r="1330" spans="1:22" x14ac:dyDescent="0.25">
      <c r="A1330">
        <v>220</v>
      </c>
      <c r="B1330" t="s">
        <v>411</v>
      </c>
      <c r="C1330">
        <v>77</v>
      </c>
      <c r="D1330" t="s">
        <v>286</v>
      </c>
      <c r="E1330" t="s">
        <v>287</v>
      </c>
      <c r="F1330" t="s">
        <v>288</v>
      </c>
      <c r="G1330">
        <v>348254</v>
      </c>
      <c r="H1330" t="s">
        <v>307</v>
      </c>
      <c r="I1330" t="s">
        <v>308</v>
      </c>
      <c r="J1330">
        <v>0.5</v>
      </c>
      <c r="K1330">
        <v>0.5</v>
      </c>
      <c r="L1330">
        <v>0.5</v>
      </c>
      <c r="M1330">
        <v>0.5</v>
      </c>
      <c r="N1330">
        <v>0.5</v>
      </c>
      <c r="O1330">
        <v>0</v>
      </c>
      <c r="P1330">
        <v>31</v>
      </c>
      <c r="Q1330">
        <v>31</v>
      </c>
      <c r="R1330">
        <v>0</v>
      </c>
      <c r="S1330">
        <v>1</v>
      </c>
      <c r="T1330">
        <v>0</v>
      </c>
      <c r="U1330" t="s">
        <v>11</v>
      </c>
      <c r="V1330" t="s">
        <v>414</v>
      </c>
    </row>
    <row r="1331" spans="1:22" x14ac:dyDescent="0.25">
      <c r="A1331">
        <v>600</v>
      </c>
      <c r="B1331" t="s">
        <v>664</v>
      </c>
      <c r="C1331">
        <v>66</v>
      </c>
      <c r="D1331" t="s">
        <v>275</v>
      </c>
      <c r="E1331" t="s">
        <v>276</v>
      </c>
      <c r="F1331" t="s">
        <v>277</v>
      </c>
      <c r="G1331">
        <v>341180</v>
      </c>
      <c r="H1331" t="s">
        <v>1508</v>
      </c>
      <c r="I1331" t="s">
        <v>1509</v>
      </c>
      <c r="J1331">
        <v>0.8</v>
      </c>
      <c r="K1331">
        <v>0.8</v>
      </c>
      <c r="L1331">
        <v>0.8</v>
      </c>
      <c r="M1331">
        <v>0.8</v>
      </c>
      <c r="N1331">
        <v>0.8</v>
      </c>
      <c r="O1331">
        <v>0</v>
      </c>
      <c r="P1331">
        <v>31</v>
      </c>
      <c r="Q1331">
        <v>31</v>
      </c>
      <c r="R1331">
        <v>0</v>
      </c>
      <c r="S1331">
        <v>1</v>
      </c>
      <c r="T1331">
        <v>0</v>
      </c>
      <c r="U1331" t="s">
        <v>11</v>
      </c>
      <c r="V1331" t="s">
        <v>414</v>
      </c>
    </row>
    <row r="1332" spans="1:22" x14ac:dyDescent="0.25">
      <c r="A1332">
        <v>600</v>
      </c>
      <c r="B1332" t="s">
        <v>664</v>
      </c>
      <c r="C1332">
        <v>66</v>
      </c>
      <c r="D1332" t="s">
        <v>275</v>
      </c>
      <c r="E1332" t="s">
        <v>276</v>
      </c>
      <c r="F1332" t="s">
        <v>277</v>
      </c>
      <c r="G1332">
        <v>344699</v>
      </c>
      <c r="H1332" t="s">
        <v>1510</v>
      </c>
      <c r="I1332" t="s">
        <v>1226</v>
      </c>
      <c r="J1332">
        <v>9.6000000000000002E-2</v>
      </c>
      <c r="K1332">
        <v>9.6000000000000002E-2</v>
      </c>
      <c r="L1332">
        <v>9.6000000000000002E-2</v>
      </c>
      <c r="M1332">
        <v>9.6000000000000002E-2</v>
      </c>
      <c r="N1332">
        <v>9.6000000000000002E-2</v>
      </c>
      <c r="O1332">
        <v>0</v>
      </c>
      <c r="P1332">
        <v>0</v>
      </c>
      <c r="Q1332">
        <v>0</v>
      </c>
      <c r="R1332">
        <v>0</v>
      </c>
      <c r="S1332">
        <v>0</v>
      </c>
      <c r="T1332">
        <v>0</v>
      </c>
      <c r="U1332" t="s">
        <v>11</v>
      </c>
      <c r="V1332" t="s">
        <v>414</v>
      </c>
    </row>
    <row r="1333" spans="1:22" x14ac:dyDescent="0.25">
      <c r="A1333">
        <v>600</v>
      </c>
      <c r="B1333" t="s">
        <v>664</v>
      </c>
      <c r="C1333" t="s">
        <v>301</v>
      </c>
      <c r="D1333" t="s">
        <v>302</v>
      </c>
      <c r="E1333" t="s">
        <v>303</v>
      </c>
      <c r="F1333" t="s">
        <v>304</v>
      </c>
      <c r="G1333">
        <v>348436</v>
      </c>
      <c r="H1333" t="s">
        <v>1511</v>
      </c>
      <c r="I1333" t="s">
        <v>308</v>
      </c>
      <c r="J1333">
        <v>1</v>
      </c>
      <c r="K1333">
        <v>1</v>
      </c>
      <c r="L1333">
        <v>1</v>
      </c>
      <c r="M1333">
        <v>1</v>
      </c>
      <c r="N1333">
        <v>1</v>
      </c>
      <c r="O1333">
        <v>0</v>
      </c>
      <c r="P1333">
        <v>31</v>
      </c>
      <c r="Q1333">
        <v>31</v>
      </c>
      <c r="R1333">
        <v>0</v>
      </c>
      <c r="S1333">
        <v>1</v>
      </c>
      <c r="T1333">
        <v>0</v>
      </c>
      <c r="U1333" t="s">
        <v>11</v>
      </c>
      <c r="V1333" t="s">
        <v>414</v>
      </c>
    </row>
    <row r="1334" spans="1:22" x14ac:dyDescent="0.25">
      <c r="A1334">
        <v>610</v>
      </c>
      <c r="B1334" t="s">
        <v>1061</v>
      </c>
      <c r="C1334">
        <v>66</v>
      </c>
      <c r="D1334" t="s">
        <v>275</v>
      </c>
      <c r="E1334" t="s">
        <v>276</v>
      </c>
      <c r="F1334" t="s">
        <v>277</v>
      </c>
      <c r="G1334">
        <v>344699</v>
      </c>
      <c r="H1334" t="s">
        <v>1510</v>
      </c>
      <c r="I1334" t="s">
        <v>1226</v>
      </c>
      <c r="J1334">
        <v>9.6000000000000002E-2</v>
      </c>
      <c r="K1334">
        <v>9.6000000000000002E-2</v>
      </c>
      <c r="L1334">
        <v>9.6000000000000002E-2</v>
      </c>
      <c r="M1334">
        <v>9.6000000000000002E-2</v>
      </c>
      <c r="N1334">
        <v>9.6000000000000002E-2</v>
      </c>
      <c r="O1334">
        <v>0</v>
      </c>
      <c r="P1334">
        <v>0</v>
      </c>
      <c r="Q1334">
        <v>0</v>
      </c>
      <c r="R1334">
        <v>0</v>
      </c>
      <c r="S1334">
        <v>0</v>
      </c>
      <c r="T1334">
        <v>0</v>
      </c>
      <c r="U1334" t="s">
        <v>11</v>
      </c>
      <c r="V1334" t="s">
        <v>414</v>
      </c>
    </row>
    <row r="1335" spans="1:22" x14ac:dyDescent="0.25">
      <c r="A1335">
        <v>610</v>
      </c>
      <c r="B1335" t="s">
        <v>1061</v>
      </c>
      <c r="C1335" t="s">
        <v>1467</v>
      </c>
      <c r="D1335" t="s">
        <v>1468</v>
      </c>
      <c r="E1335" t="s">
        <v>303</v>
      </c>
      <c r="F1335" t="s">
        <v>304</v>
      </c>
      <c r="G1335">
        <v>348367</v>
      </c>
      <c r="H1335" t="s">
        <v>1512</v>
      </c>
      <c r="I1335" t="s">
        <v>1116</v>
      </c>
      <c r="J1335">
        <v>0.3</v>
      </c>
      <c r="K1335">
        <v>0.3</v>
      </c>
      <c r="L1335">
        <v>0.3</v>
      </c>
      <c r="M1335">
        <v>0.3</v>
      </c>
      <c r="N1335">
        <v>0.3</v>
      </c>
      <c r="O1335">
        <v>0</v>
      </c>
      <c r="P1335">
        <v>0</v>
      </c>
      <c r="Q1335">
        <v>0</v>
      </c>
      <c r="R1335">
        <v>0</v>
      </c>
      <c r="S1335">
        <v>0</v>
      </c>
      <c r="T1335">
        <v>0</v>
      </c>
      <c r="U1335" t="s">
        <v>11</v>
      </c>
      <c r="V1335" t="s">
        <v>414</v>
      </c>
    </row>
    <row r="1336" spans="1:22" x14ac:dyDescent="0.25">
      <c r="A1336">
        <v>630</v>
      </c>
      <c r="B1336" t="s">
        <v>433</v>
      </c>
      <c r="C1336">
        <v>66</v>
      </c>
      <c r="D1336" t="s">
        <v>275</v>
      </c>
      <c r="E1336" t="s">
        <v>276</v>
      </c>
      <c r="F1336" t="s">
        <v>277</v>
      </c>
      <c r="G1336">
        <v>26627</v>
      </c>
      <c r="H1336" t="s">
        <v>111</v>
      </c>
      <c r="I1336" t="s">
        <v>1519</v>
      </c>
      <c r="J1336">
        <v>1</v>
      </c>
      <c r="K1336">
        <v>1</v>
      </c>
      <c r="L1336">
        <v>1</v>
      </c>
      <c r="M1336">
        <v>1</v>
      </c>
      <c r="N1336">
        <v>0.93500000000000005</v>
      </c>
      <c r="O1336">
        <v>6.5000000000000002E-2</v>
      </c>
      <c r="P1336">
        <v>31</v>
      </c>
      <c r="Q1336">
        <v>31</v>
      </c>
      <c r="R1336">
        <v>2</v>
      </c>
      <c r="S1336">
        <v>1</v>
      </c>
      <c r="T1336">
        <v>0</v>
      </c>
      <c r="U1336" t="s">
        <v>11</v>
      </c>
      <c r="V1336" t="s">
        <v>414</v>
      </c>
    </row>
    <row r="1337" spans="1:22" x14ac:dyDescent="0.25">
      <c r="A1337">
        <v>630</v>
      </c>
      <c r="B1337" t="s">
        <v>433</v>
      </c>
      <c r="C1337">
        <v>66</v>
      </c>
      <c r="D1337" t="s">
        <v>275</v>
      </c>
      <c r="E1337" t="s">
        <v>276</v>
      </c>
      <c r="F1337" t="s">
        <v>277</v>
      </c>
      <c r="G1337">
        <v>341180</v>
      </c>
      <c r="H1337" t="s">
        <v>1508</v>
      </c>
      <c r="I1337" t="s">
        <v>1509</v>
      </c>
      <c r="J1337">
        <v>0.2</v>
      </c>
      <c r="K1337">
        <v>0.2</v>
      </c>
      <c r="L1337">
        <v>0.2</v>
      </c>
      <c r="M1337">
        <v>0.2</v>
      </c>
      <c r="N1337">
        <v>0.2</v>
      </c>
      <c r="O1337">
        <v>0</v>
      </c>
      <c r="P1337">
        <v>0</v>
      </c>
      <c r="Q1337">
        <v>0</v>
      </c>
      <c r="R1337">
        <v>0</v>
      </c>
      <c r="S1337">
        <v>0</v>
      </c>
      <c r="T1337">
        <v>0</v>
      </c>
      <c r="U1337" t="s">
        <v>11</v>
      </c>
      <c r="V1337" t="s">
        <v>414</v>
      </c>
    </row>
    <row r="1338" spans="1:22" x14ac:dyDescent="0.25">
      <c r="A1338">
        <v>630</v>
      </c>
      <c r="B1338" t="s">
        <v>433</v>
      </c>
      <c r="C1338">
        <v>66</v>
      </c>
      <c r="D1338" t="s">
        <v>275</v>
      </c>
      <c r="E1338" t="s">
        <v>276</v>
      </c>
      <c r="F1338" t="s">
        <v>277</v>
      </c>
      <c r="G1338">
        <v>344699</v>
      </c>
      <c r="H1338" t="s">
        <v>1510</v>
      </c>
      <c r="I1338" t="s">
        <v>1226</v>
      </c>
      <c r="J1338">
        <v>0.51200000000000001</v>
      </c>
      <c r="K1338">
        <v>0.51200000000000001</v>
      </c>
      <c r="L1338">
        <v>0.51200000000000001</v>
      </c>
      <c r="M1338">
        <v>0.51200000000000001</v>
      </c>
      <c r="N1338">
        <v>0.51200000000000001</v>
      </c>
      <c r="O1338">
        <v>0</v>
      </c>
      <c r="P1338">
        <v>31</v>
      </c>
      <c r="Q1338">
        <v>31</v>
      </c>
      <c r="R1338">
        <v>0</v>
      </c>
      <c r="S1338">
        <v>1</v>
      </c>
      <c r="T1338">
        <v>0</v>
      </c>
      <c r="U1338" t="s">
        <v>11</v>
      </c>
      <c r="V1338" t="s">
        <v>414</v>
      </c>
    </row>
    <row r="1339" spans="1:22" x14ac:dyDescent="0.25">
      <c r="A1339">
        <v>630</v>
      </c>
      <c r="B1339" t="s">
        <v>433</v>
      </c>
      <c r="C1339">
        <v>66</v>
      </c>
      <c r="D1339" t="s">
        <v>275</v>
      </c>
      <c r="E1339" t="s">
        <v>276</v>
      </c>
      <c r="F1339" t="s">
        <v>277</v>
      </c>
      <c r="G1339">
        <v>344837</v>
      </c>
      <c r="H1339" t="s">
        <v>1520</v>
      </c>
      <c r="I1339" t="s">
        <v>1521</v>
      </c>
      <c r="J1339">
        <v>0.2</v>
      </c>
      <c r="K1339">
        <v>0.2</v>
      </c>
      <c r="L1339">
        <v>0.2</v>
      </c>
      <c r="M1339">
        <v>0.2</v>
      </c>
      <c r="N1339">
        <v>0.2</v>
      </c>
      <c r="O1339">
        <v>0</v>
      </c>
      <c r="P1339">
        <v>0</v>
      </c>
      <c r="Q1339">
        <v>0</v>
      </c>
      <c r="R1339">
        <v>0</v>
      </c>
      <c r="S1339">
        <v>0</v>
      </c>
      <c r="T1339">
        <v>0</v>
      </c>
      <c r="U1339" t="s">
        <v>11</v>
      </c>
      <c r="V1339" t="s">
        <v>414</v>
      </c>
    </row>
    <row r="1340" spans="1:22" x14ac:dyDescent="0.25">
      <c r="A1340">
        <v>630</v>
      </c>
      <c r="B1340" t="s">
        <v>433</v>
      </c>
      <c r="C1340">
        <v>66</v>
      </c>
      <c r="D1340" t="s">
        <v>275</v>
      </c>
      <c r="E1340" t="s">
        <v>1522</v>
      </c>
      <c r="F1340" t="s">
        <v>1523</v>
      </c>
      <c r="G1340">
        <v>338867</v>
      </c>
      <c r="H1340" t="s">
        <v>1524</v>
      </c>
      <c r="I1340" t="s">
        <v>1525</v>
      </c>
      <c r="J1340">
        <v>0.9</v>
      </c>
      <c r="K1340">
        <v>0.9</v>
      </c>
      <c r="L1340">
        <v>0.9</v>
      </c>
      <c r="M1340">
        <v>0.9</v>
      </c>
      <c r="N1340">
        <v>0.9</v>
      </c>
      <c r="O1340">
        <v>0</v>
      </c>
      <c r="P1340">
        <v>31</v>
      </c>
      <c r="Q1340">
        <v>31</v>
      </c>
      <c r="R1340">
        <v>0</v>
      </c>
      <c r="S1340">
        <v>1</v>
      </c>
      <c r="T1340">
        <v>0</v>
      </c>
      <c r="U1340" t="s">
        <v>11</v>
      </c>
      <c r="V1340" t="s">
        <v>414</v>
      </c>
    </row>
    <row r="1341" spans="1:22" x14ac:dyDescent="0.25">
      <c r="A1341">
        <v>630</v>
      </c>
      <c r="B1341" t="s">
        <v>433</v>
      </c>
      <c r="C1341" t="s">
        <v>1467</v>
      </c>
      <c r="D1341" t="s">
        <v>1468</v>
      </c>
      <c r="E1341" t="s">
        <v>303</v>
      </c>
      <c r="F1341" t="s">
        <v>304</v>
      </c>
      <c r="G1341">
        <v>346173</v>
      </c>
      <c r="H1341" t="s">
        <v>1516</v>
      </c>
      <c r="I1341" t="s">
        <v>1517</v>
      </c>
      <c r="J1341">
        <v>0.7</v>
      </c>
      <c r="K1341">
        <v>0.7</v>
      </c>
      <c r="L1341">
        <v>0.7</v>
      </c>
      <c r="M1341">
        <v>0.7</v>
      </c>
      <c r="N1341">
        <v>0.7</v>
      </c>
      <c r="O1341">
        <v>0</v>
      </c>
      <c r="P1341">
        <v>31</v>
      </c>
      <c r="Q1341">
        <v>31</v>
      </c>
      <c r="R1341">
        <v>0</v>
      </c>
      <c r="S1341">
        <v>1</v>
      </c>
      <c r="T1341">
        <v>0</v>
      </c>
      <c r="U1341" t="s">
        <v>11</v>
      </c>
      <c r="V1341" t="s">
        <v>414</v>
      </c>
    </row>
    <row r="1342" spans="1:22" x14ac:dyDescent="0.25">
      <c r="A1342">
        <v>630</v>
      </c>
      <c r="B1342" t="s">
        <v>433</v>
      </c>
      <c r="C1342" t="s">
        <v>1467</v>
      </c>
      <c r="D1342" t="s">
        <v>1468</v>
      </c>
      <c r="E1342" t="s">
        <v>303</v>
      </c>
      <c r="F1342" t="s">
        <v>304</v>
      </c>
      <c r="G1342">
        <v>346184</v>
      </c>
      <c r="H1342" t="s">
        <v>1526</v>
      </c>
      <c r="I1342" t="s">
        <v>1527</v>
      </c>
      <c r="J1342">
        <v>0.8</v>
      </c>
      <c r="K1342">
        <v>0.8</v>
      </c>
      <c r="L1342">
        <v>0.8</v>
      </c>
      <c r="M1342">
        <v>0.8</v>
      </c>
      <c r="N1342">
        <v>0.8</v>
      </c>
      <c r="O1342">
        <v>0</v>
      </c>
      <c r="P1342">
        <v>31</v>
      </c>
      <c r="Q1342">
        <v>31</v>
      </c>
      <c r="R1342">
        <v>0</v>
      </c>
      <c r="S1342">
        <v>1</v>
      </c>
      <c r="T1342">
        <v>0</v>
      </c>
      <c r="U1342" t="s">
        <v>11</v>
      </c>
      <c r="V1342" t="s">
        <v>414</v>
      </c>
    </row>
    <row r="1343" spans="1:22" x14ac:dyDescent="0.25">
      <c r="A1343">
        <v>630</v>
      </c>
      <c r="B1343" t="s">
        <v>433</v>
      </c>
      <c r="C1343" t="s">
        <v>1467</v>
      </c>
      <c r="D1343" t="s">
        <v>1468</v>
      </c>
      <c r="E1343" t="s">
        <v>303</v>
      </c>
      <c r="F1343" t="s">
        <v>304</v>
      </c>
      <c r="G1343">
        <v>348367</v>
      </c>
      <c r="H1343" t="s">
        <v>1512</v>
      </c>
      <c r="I1343" t="s">
        <v>1116</v>
      </c>
      <c r="J1343">
        <v>0.7</v>
      </c>
      <c r="K1343">
        <v>0.7</v>
      </c>
      <c r="L1343">
        <v>0.7</v>
      </c>
      <c r="M1343">
        <v>0.7</v>
      </c>
      <c r="N1343">
        <v>0.7</v>
      </c>
      <c r="O1343">
        <v>0</v>
      </c>
      <c r="P1343">
        <v>31</v>
      </c>
      <c r="Q1343">
        <v>31</v>
      </c>
      <c r="R1343">
        <v>0</v>
      </c>
      <c r="S1343">
        <v>1</v>
      </c>
      <c r="T1343">
        <v>0</v>
      </c>
      <c r="U1343" t="s">
        <v>11</v>
      </c>
      <c r="V1343" t="s">
        <v>414</v>
      </c>
    </row>
    <row r="1344" spans="1:22" x14ac:dyDescent="0.25">
      <c r="A1344">
        <v>630</v>
      </c>
      <c r="B1344" t="s">
        <v>433</v>
      </c>
      <c r="C1344" t="s">
        <v>1482</v>
      </c>
      <c r="D1344" t="s">
        <v>1483</v>
      </c>
      <c r="E1344" t="s">
        <v>1484</v>
      </c>
      <c r="F1344" t="s">
        <v>1485</v>
      </c>
      <c r="G1344">
        <v>344826</v>
      </c>
      <c r="H1344" t="s">
        <v>1528</v>
      </c>
      <c r="I1344" t="s">
        <v>1529</v>
      </c>
      <c r="J1344">
        <v>1</v>
      </c>
      <c r="K1344">
        <v>1</v>
      </c>
      <c r="L1344">
        <v>1</v>
      </c>
      <c r="M1344">
        <v>1</v>
      </c>
      <c r="N1344">
        <v>1</v>
      </c>
      <c r="O1344">
        <v>0</v>
      </c>
      <c r="P1344">
        <v>31</v>
      </c>
      <c r="Q1344">
        <v>31</v>
      </c>
      <c r="R1344">
        <v>0</v>
      </c>
      <c r="S1344">
        <v>1</v>
      </c>
      <c r="T1344">
        <v>0</v>
      </c>
      <c r="U1344" t="s">
        <v>11</v>
      </c>
      <c r="V1344" t="s">
        <v>414</v>
      </c>
    </row>
    <row r="1345" spans="1:22" x14ac:dyDescent="0.25">
      <c r="A1345">
        <v>630</v>
      </c>
      <c r="B1345" t="s">
        <v>433</v>
      </c>
      <c r="C1345">
        <v>77</v>
      </c>
      <c r="D1345" t="s">
        <v>286</v>
      </c>
      <c r="E1345" t="s">
        <v>287</v>
      </c>
      <c r="F1345" t="s">
        <v>288</v>
      </c>
      <c r="G1345">
        <v>347290</v>
      </c>
      <c r="H1345" t="s">
        <v>1530</v>
      </c>
      <c r="I1345" t="s">
        <v>1531</v>
      </c>
      <c r="J1345">
        <v>1</v>
      </c>
      <c r="K1345">
        <v>1</v>
      </c>
      <c r="L1345">
        <v>1</v>
      </c>
      <c r="M1345">
        <v>1</v>
      </c>
      <c r="N1345">
        <v>1</v>
      </c>
      <c r="O1345">
        <v>0</v>
      </c>
      <c r="P1345">
        <v>31</v>
      </c>
      <c r="Q1345">
        <v>31</v>
      </c>
      <c r="R1345">
        <v>0</v>
      </c>
      <c r="S1345">
        <v>1</v>
      </c>
      <c r="T1345">
        <v>0</v>
      </c>
      <c r="U1345" t="s">
        <v>11</v>
      </c>
      <c r="V1345" t="s">
        <v>414</v>
      </c>
    </row>
    <row r="1346" spans="1:22" x14ac:dyDescent="0.25">
      <c r="A1346">
        <v>631</v>
      </c>
      <c r="B1346" t="s">
        <v>437</v>
      </c>
      <c r="C1346">
        <v>66</v>
      </c>
      <c r="D1346" t="s">
        <v>275</v>
      </c>
      <c r="E1346" t="s">
        <v>276</v>
      </c>
      <c r="F1346" t="s">
        <v>277</v>
      </c>
      <c r="G1346">
        <v>344837</v>
      </c>
      <c r="H1346" t="s">
        <v>1520</v>
      </c>
      <c r="I1346" t="s">
        <v>1521</v>
      </c>
      <c r="J1346">
        <v>0.8</v>
      </c>
      <c r="K1346">
        <v>0.8</v>
      </c>
      <c r="L1346">
        <v>0.8</v>
      </c>
      <c r="M1346">
        <v>0.8</v>
      </c>
      <c r="N1346">
        <v>0.8</v>
      </c>
      <c r="O1346">
        <v>0</v>
      </c>
      <c r="P1346">
        <v>31</v>
      </c>
      <c r="Q1346">
        <v>31</v>
      </c>
      <c r="R1346">
        <v>0</v>
      </c>
      <c r="S1346">
        <v>1</v>
      </c>
      <c r="T1346">
        <v>0</v>
      </c>
      <c r="U1346" t="s">
        <v>11</v>
      </c>
      <c r="V1346" t="s">
        <v>414</v>
      </c>
    </row>
    <row r="1347" spans="1:22" x14ac:dyDescent="0.25">
      <c r="A1347">
        <v>640</v>
      </c>
      <c r="B1347" t="s">
        <v>1535</v>
      </c>
      <c r="C1347">
        <v>66</v>
      </c>
      <c r="D1347" t="s">
        <v>275</v>
      </c>
      <c r="E1347" t="s">
        <v>276</v>
      </c>
      <c r="F1347" t="s">
        <v>277</v>
      </c>
      <c r="G1347">
        <v>344699</v>
      </c>
      <c r="H1347" t="s">
        <v>1510</v>
      </c>
      <c r="I1347" t="s">
        <v>1226</v>
      </c>
      <c r="J1347">
        <v>9.6000000000000002E-2</v>
      </c>
      <c r="K1347">
        <v>9.6000000000000002E-2</v>
      </c>
      <c r="L1347">
        <v>9.6000000000000002E-2</v>
      </c>
      <c r="M1347">
        <v>9.6000000000000002E-2</v>
      </c>
      <c r="N1347">
        <v>9.6000000000000002E-2</v>
      </c>
      <c r="O1347">
        <v>0</v>
      </c>
      <c r="P1347">
        <v>0</v>
      </c>
      <c r="Q1347">
        <v>0</v>
      </c>
      <c r="R1347">
        <v>0</v>
      </c>
      <c r="S1347">
        <v>0</v>
      </c>
      <c r="T1347" t="e">
        <v>#N/A</v>
      </c>
      <c r="U1347" t="s">
        <v>11</v>
      </c>
    </row>
    <row r="1348" spans="1:22" x14ac:dyDescent="0.25">
      <c r="A1348">
        <v>640</v>
      </c>
      <c r="B1348" t="s">
        <v>1535</v>
      </c>
      <c r="C1348" t="s">
        <v>1467</v>
      </c>
      <c r="D1348" t="s">
        <v>1468</v>
      </c>
      <c r="E1348" t="s">
        <v>303</v>
      </c>
      <c r="F1348" t="s">
        <v>304</v>
      </c>
      <c r="G1348">
        <v>346173</v>
      </c>
      <c r="H1348" t="s">
        <v>1516</v>
      </c>
      <c r="I1348" t="s">
        <v>1517</v>
      </c>
      <c r="J1348">
        <v>0.2</v>
      </c>
      <c r="K1348">
        <v>0.2</v>
      </c>
      <c r="L1348">
        <v>0.2</v>
      </c>
      <c r="M1348">
        <v>0.2</v>
      </c>
      <c r="N1348">
        <v>0.2</v>
      </c>
      <c r="O1348">
        <v>0</v>
      </c>
      <c r="P1348">
        <v>0</v>
      </c>
      <c r="Q1348">
        <v>0</v>
      </c>
      <c r="R1348">
        <v>0</v>
      </c>
      <c r="S1348">
        <v>0</v>
      </c>
      <c r="T1348" t="e">
        <v>#N/A</v>
      </c>
      <c r="U1348" t="s">
        <v>11</v>
      </c>
    </row>
    <row r="1349" spans="1:22" x14ac:dyDescent="0.25">
      <c r="A1349">
        <v>640</v>
      </c>
      <c r="B1349" t="s">
        <v>1535</v>
      </c>
      <c r="C1349" t="s">
        <v>1467</v>
      </c>
      <c r="D1349" t="s">
        <v>1468</v>
      </c>
      <c r="E1349" t="s">
        <v>303</v>
      </c>
      <c r="F1349" t="s">
        <v>304</v>
      </c>
      <c r="G1349">
        <v>346184</v>
      </c>
      <c r="H1349" t="s">
        <v>1526</v>
      </c>
      <c r="I1349" t="s">
        <v>1527</v>
      </c>
      <c r="J1349">
        <v>0.2</v>
      </c>
      <c r="K1349">
        <v>0.2</v>
      </c>
      <c r="L1349">
        <v>0.2</v>
      </c>
      <c r="M1349">
        <v>0.2</v>
      </c>
      <c r="N1349">
        <v>0.2</v>
      </c>
      <c r="O1349">
        <v>0</v>
      </c>
      <c r="P1349">
        <v>0</v>
      </c>
      <c r="Q1349">
        <v>0</v>
      </c>
      <c r="R1349">
        <v>0</v>
      </c>
      <c r="S1349">
        <v>0</v>
      </c>
      <c r="T1349" t="e">
        <v>#N/A</v>
      </c>
      <c r="U1349" t="s">
        <v>11</v>
      </c>
    </row>
    <row r="1350" spans="1:22" x14ac:dyDescent="0.25">
      <c r="A1350">
        <v>641</v>
      </c>
      <c r="B1350" t="s">
        <v>1536</v>
      </c>
      <c r="C1350">
        <v>66</v>
      </c>
      <c r="D1350" t="s">
        <v>275</v>
      </c>
      <c r="E1350" t="s">
        <v>1522</v>
      </c>
      <c r="F1350" t="s">
        <v>1523</v>
      </c>
      <c r="G1350">
        <v>338867</v>
      </c>
      <c r="H1350" t="s">
        <v>1524</v>
      </c>
      <c r="I1350" t="s">
        <v>1525</v>
      </c>
      <c r="J1350">
        <v>0.1</v>
      </c>
      <c r="K1350">
        <v>0.1</v>
      </c>
      <c r="L1350">
        <v>0.1</v>
      </c>
      <c r="M1350">
        <v>0.1</v>
      </c>
      <c r="N1350">
        <v>0.1</v>
      </c>
      <c r="O1350">
        <v>0</v>
      </c>
      <c r="P1350">
        <v>0</v>
      </c>
      <c r="Q1350">
        <v>0</v>
      </c>
      <c r="R1350">
        <v>0</v>
      </c>
      <c r="S1350">
        <v>0</v>
      </c>
      <c r="T1350" t="e">
        <v>#N/A</v>
      </c>
      <c r="U1350" t="s">
        <v>11</v>
      </c>
    </row>
    <row r="1351" spans="1:22" x14ac:dyDescent="0.25">
      <c r="A1351">
        <v>7521</v>
      </c>
      <c r="B1351" t="s">
        <v>1571</v>
      </c>
      <c r="C1351" t="s">
        <v>1467</v>
      </c>
      <c r="D1351" t="s">
        <v>1468</v>
      </c>
      <c r="E1351" t="s">
        <v>303</v>
      </c>
      <c r="F1351" t="s">
        <v>304</v>
      </c>
      <c r="G1351">
        <v>343889</v>
      </c>
      <c r="H1351" t="s">
        <v>1569</v>
      </c>
      <c r="I1351" t="s">
        <v>1570</v>
      </c>
      <c r="J1351">
        <v>0.2</v>
      </c>
      <c r="K1351">
        <v>0.2</v>
      </c>
      <c r="L1351">
        <v>0.2</v>
      </c>
      <c r="M1351">
        <v>0.2</v>
      </c>
      <c r="N1351">
        <v>0.2</v>
      </c>
      <c r="O1351">
        <v>0</v>
      </c>
      <c r="P1351">
        <v>0</v>
      </c>
      <c r="Q1351">
        <v>0</v>
      </c>
      <c r="R1351">
        <v>0</v>
      </c>
      <c r="S1351">
        <v>0</v>
      </c>
      <c r="T1351" t="e">
        <v>#N/A</v>
      </c>
      <c r="U1351" t="s">
        <v>11</v>
      </c>
    </row>
    <row r="1352" spans="1:22" x14ac:dyDescent="0.25">
      <c r="A1352">
        <v>8521</v>
      </c>
      <c r="B1352" t="s">
        <v>1582</v>
      </c>
      <c r="C1352">
        <v>69</v>
      </c>
      <c r="D1352" t="s">
        <v>281</v>
      </c>
      <c r="E1352" t="s">
        <v>282</v>
      </c>
      <c r="F1352" t="s">
        <v>283</v>
      </c>
      <c r="G1352">
        <v>347154</v>
      </c>
      <c r="H1352" t="s">
        <v>1579</v>
      </c>
      <c r="I1352" t="s">
        <v>1580</v>
      </c>
      <c r="J1352">
        <v>0.2</v>
      </c>
      <c r="K1352">
        <v>0.2</v>
      </c>
      <c r="L1352">
        <v>0.2</v>
      </c>
      <c r="M1352">
        <v>0.2</v>
      </c>
      <c r="N1352">
        <v>0.2</v>
      </c>
      <c r="O1352">
        <v>0</v>
      </c>
      <c r="P1352">
        <v>0</v>
      </c>
      <c r="Q1352">
        <v>0</v>
      </c>
      <c r="R1352">
        <v>0</v>
      </c>
      <c r="S1352">
        <v>0</v>
      </c>
      <c r="T1352" t="e">
        <v>#N/A</v>
      </c>
      <c r="U1352" t="s">
        <v>11</v>
      </c>
    </row>
    <row r="1353" spans="1:22" x14ac:dyDescent="0.25">
      <c r="A1353">
        <v>1005</v>
      </c>
      <c r="B1353" t="s">
        <v>343</v>
      </c>
      <c r="C1353">
        <v>90</v>
      </c>
      <c r="D1353" t="s">
        <v>344</v>
      </c>
      <c r="E1353" t="s">
        <v>345</v>
      </c>
      <c r="F1353" t="s">
        <v>346</v>
      </c>
      <c r="G1353">
        <v>347954</v>
      </c>
      <c r="H1353" t="s">
        <v>347</v>
      </c>
      <c r="I1353" t="s">
        <v>348</v>
      </c>
      <c r="J1353">
        <v>1</v>
      </c>
      <c r="K1353">
        <v>1</v>
      </c>
      <c r="L1353">
        <v>1</v>
      </c>
      <c r="M1353">
        <v>1</v>
      </c>
      <c r="N1353">
        <v>1</v>
      </c>
      <c r="O1353">
        <v>0</v>
      </c>
      <c r="P1353">
        <v>31</v>
      </c>
      <c r="Q1353">
        <v>31</v>
      </c>
      <c r="R1353">
        <v>0</v>
      </c>
      <c r="S1353">
        <v>1</v>
      </c>
      <c r="T1353" t="e">
        <v>#N/A</v>
      </c>
      <c r="U1353" t="s">
        <v>313</v>
      </c>
    </row>
    <row r="1354" spans="1:22" x14ac:dyDescent="0.25">
      <c r="A1354">
        <v>1430</v>
      </c>
      <c r="B1354" t="s">
        <v>349</v>
      </c>
      <c r="C1354">
        <v>99</v>
      </c>
      <c r="D1354" t="s">
        <v>350</v>
      </c>
      <c r="E1354" t="s">
        <v>351</v>
      </c>
      <c r="F1354" t="s">
        <v>352</v>
      </c>
      <c r="G1354">
        <v>14800</v>
      </c>
      <c r="H1354" t="s">
        <v>353</v>
      </c>
      <c r="I1354" t="s">
        <v>354</v>
      </c>
      <c r="J1354">
        <v>1</v>
      </c>
      <c r="K1354">
        <v>1</v>
      </c>
      <c r="L1354">
        <v>1</v>
      </c>
      <c r="M1354">
        <v>1</v>
      </c>
      <c r="N1354">
        <v>1</v>
      </c>
      <c r="O1354">
        <v>0</v>
      </c>
      <c r="P1354">
        <v>31</v>
      </c>
      <c r="Q1354">
        <v>31</v>
      </c>
      <c r="R1354">
        <v>0</v>
      </c>
      <c r="S1354">
        <v>1</v>
      </c>
      <c r="T1354" t="e">
        <v>#N/A</v>
      </c>
      <c r="U1354" t="s">
        <v>313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H22"/>
  <sheetViews>
    <sheetView zoomScale="80" zoomScaleNormal="80" workbookViewId="0">
      <selection activeCell="G4" sqref="G4"/>
    </sheetView>
  </sheetViews>
  <sheetFormatPr baseColWidth="10" defaultRowHeight="15.75" x14ac:dyDescent="0.25"/>
  <cols>
    <col min="1" max="1" width="29" customWidth="1"/>
    <col min="2" max="2" width="25.75" customWidth="1"/>
    <col min="3" max="3" width="27.5" customWidth="1"/>
    <col min="4" max="4" width="21.375" customWidth="1"/>
    <col min="5" max="5" width="6.5" customWidth="1"/>
    <col min="6" max="6" width="12.5" customWidth="1"/>
    <col min="7" max="7" width="12" customWidth="1"/>
    <col min="8" max="8" width="12" bestFit="1" customWidth="1"/>
  </cols>
  <sheetData>
    <row r="1" spans="1:8" x14ac:dyDescent="0.25">
      <c r="A1" s="4" t="s">
        <v>0</v>
      </c>
      <c r="B1" t="s">
        <v>311</v>
      </c>
    </row>
    <row r="3" spans="1:8" x14ac:dyDescent="0.25">
      <c r="A3" s="4" t="s">
        <v>1</v>
      </c>
      <c r="B3" s="4" t="s">
        <v>2</v>
      </c>
    </row>
    <row r="4" spans="1:8" x14ac:dyDescent="0.25">
      <c r="A4" s="4" t="s">
        <v>3</v>
      </c>
      <c r="B4" t="s">
        <v>4</v>
      </c>
      <c r="C4" t="s">
        <v>13</v>
      </c>
      <c r="D4" t="s">
        <v>5</v>
      </c>
      <c r="E4" t="s">
        <v>6</v>
      </c>
      <c r="F4" t="s">
        <v>7</v>
      </c>
    </row>
    <row r="5" spans="1:8" x14ac:dyDescent="0.25">
      <c r="A5" s="1" t="s">
        <v>8</v>
      </c>
      <c r="B5" s="2"/>
      <c r="C5" s="2"/>
      <c r="D5" s="2">
        <v>5.3320000000000007</v>
      </c>
      <c r="E5" s="2"/>
      <c r="F5" s="2">
        <v>5.3320000000000007</v>
      </c>
      <c r="H5" s="3"/>
    </row>
    <row r="6" spans="1:8" x14ac:dyDescent="0.25">
      <c r="A6" s="1" t="s">
        <v>9</v>
      </c>
      <c r="B6" s="2">
        <v>23.768000000000001</v>
      </c>
      <c r="C6" s="2">
        <v>11</v>
      </c>
      <c r="D6" s="2">
        <v>104.07</v>
      </c>
      <c r="E6" s="2"/>
      <c r="F6" s="2">
        <v>138.83799999999999</v>
      </c>
      <c r="H6" s="3"/>
    </row>
    <row r="7" spans="1:8" x14ac:dyDescent="0.25">
      <c r="A7" s="1" t="s">
        <v>10</v>
      </c>
      <c r="B7" s="2">
        <v>0.4</v>
      </c>
      <c r="C7" s="2"/>
      <c r="D7" s="2">
        <v>2.657</v>
      </c>
      <c r="E7" s="2"/>
      <c r="F7" s="2">
        <v>3.0569999999999999</v>
      </c>
      <c r="H7" s="3"/>
    </row>
    <row r="8" spans="1:8" x14ac:dyDescent="0.25">
      <c r="A8" s="1" t="s">
        <v>11</v>
      </c>
      <c r="B8" s="2"/>
      <c r="C8" s="2"/>
      <c r="D8" s="2"/>
      <c r="E8" s="2">
        <v>11.250000000000002</v>
      </c>
      <c r="F8" s="2">
        <v>11.250000000000002</v>
      </c>
      <c r="H8" s="3"/>
    </row>
    <row r="9" spans="1:8" x14ac:dyDescent="0.25">
      <c r="A9" s="1" t="s">
        <v>7</v>
      </c>
      <c r="B9" s="2">
        <v>24.167999999999999</v>
      </c>
      <c r="C9" s="2">
        <v>11</v>
      </c>
      <c r="D9" s="2">
        <v>112.05899999999998</v>
      </c>
      <c r="E9" s="2">
        <v>11.250000000000002</v>
      </c>
      <c r="F9" s="2">
        <v>158.47699999999998</v>
      </c>
      <c r="H9" s="3"/>
    </row>
    <row r="10" spans="1:8" x14ac:dyDescent="0.25">
      <c r="H10" s="3"/>
    </row>
    <row r="11" spans="1:8" x14ac:dyDescent="0.25">
      <c r="H11" s="3"/>
    </row>
    <row r="12" spans="1:8" x14ac:dyDescent="0.25">
      <c r="H12" s="3"/>
    </row>
    <row r="13" spans="1:8" x14ac:dyDescent="0.25">
      <c r="H13" s="3"/>
    </row>
    <row r="14" spans="1:8" x14ac:dyDescent="0.25">
      <c r="D14" s="3"/>
      <c r="E14" s="3"/>
      <c r="F14" s="3"/>
      <c r="G14" s="3"/>
      <c r="H14" s="3"/>
    </row>
    <row r="15" spans="1:8" x14ac:dyDescent="0.25">
      <c r="D15" s="3"/>
      <c r="E15" s="3"/>
      <c r="F15" s="3"/>
      <c r="G15" s="3"/>
      <c r="H15" s="3"/>
    </row>
    <row r="16" spans="1:8" x14ac:dyDescent="0.25">
      <c r="D16" s="3"/>
      <c r="E16" s="3"/>
      <c r="F16" s="3"/>
      <c r="G16" s="3"/>
      <c r="H16" s="3"/>
    </row>
    <row r="17" spans="2:8" x14ac:dyDescent="0.25">
      <c r="D17" s="3"/>
      <c r="E17" s="3"/>
      <c r="F17" s="3"/>
      <c r="G17" s="3"/>
      <c r="H17" s="3"/>
    </row>
    <row r="18" spans="2:8" x14ac:dyDescent="0.25">
      <c r="D18" s="3"/>
      <c r="E18" s="3"/>
      <c r="F18" s="3"/>
      <c r="G18" s="3"/>
      <c r="H18" s="3"/>
    </row>
    <row r="19" spans="2:8" x14ac:dyDescent="0.25">
      <c r="B19" s="3"/>
      <c r="C19" s="3"/>
      <c r="D19" s="3"/>
      <c r="E19" s="3"/>
      <c r="F19" s="3"/>
      <c r="G19" s="3"/>
      <c r="H19" s="3"/>
    </row>
    <row r="20" spans="2:8" x14ac:dyDescent="0.25">
      <c r="B20" s="3"/>
      <c r="C20" s="3"/>
      <c r="D20" s="3"/>
      <c r="E20" s="3"/>
      <c r="F20" s="3"/>
      <c r="G20" s="3"/>
      <c r="H20" s="3"/>
    </row>
    <row r="21" spans="2:8" x14ac:dyDescent="0.25">
      <c r="B21" s="3"/>
      <c r="C21" s="3"/>
      <c r="D21" s="3"/>
      <c r="E21" s="3"/>
      <c r="F21" s="3"/>
      <c r="G21" s="3"/>
      <c r="H21" s="3"/>
    </row>
    <row r="22" spans="2:8" x14ac:dyDescent="0.25">
      <c r="B22" s="3"/>
      <c r="C22" s="3"/>
      <c r="D22" s="3"/>
      <c r="E22" s="3"/>
      <c r="F22" s="3"/>
      <c r="G22" s="3"/>
      <c r="H22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Q33"/>
  <sheetViews>
    <sheetView workbookViewId="0">
      <selection activeCell="K10" sqref="K10"/>
    </sheetView>
  </sheetViews>
  <sheetFormatPr baseColWidth="10" defaultRowHeight="15" x14ac:dyDescent="0.25"/>
  <cols>
    <col min="1" max="1" width="9.375" style="5" customWidth="1"/>
    <col min="2" max="2" width="32.75" style="5" bestFit="1" customWidth="1"/>
    <col min="3" max="3" width="8" style="5" bestFit="1" customWidth="1"/>
    <col min="4" max="15" width="8" style="5" customWidth="1"/>
    <col min="16" max="16" width="8.375" style="5" bestFit="1" customWidth="1"/>
    <col min="17" max="17" width="8.25" style="5" bestFit="1" customWidth="1"/>
    <col min="18" max="16384" width="11" style="5"/>
  </cols>
  <sheetData>
    <row r="1" spans="1:17" x14ac:dyDescent="0.25">
      <c r="N1" s="5">
        <v>66.628</v>
      </c>
    </row>
    <row r="2" spans="1:17" ht="18.75" x14ac:dyDescent="0.3">
      <c r="A2" s="18" t="s">
        <v>15</v>
      </c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</row>
    <row r="3" spans="1:17" ht="18.75" x14ac:dyDescent="0.3">
      <c r="A3" s="19" t="s">
        <v>16</v>
      </c>
      <c r="B3" s="19"/>
      <c r="C3" s="19"/>
      <c r="D3" s="19"/>
      <c r="E3" s="19"/>
      <c r="F3" s="19"/>
      <c r="G3" s="19"/>
      <c r="H3" s="19"/>
      <c r="I3" s="19"/>
      <c r="J3" s="19"/>
      <c r="K3" s="19"/>
      <c r="L3" s="19"/>
      <c r="M3" s="19"/>
      <c r="N3" s="19"/>
      <c r="O3" s="19"/>
      <c r="P3" s="19"/>
      <c r="Q3" s="19"/>
    </row>
    <row r="5" spans="1:17" x14ac:dyDescent="0.25">
      <c r="A5" s="20" t="s">
        <v>17</v>
      </c>
      <c r="B5" s="23" t="s">
        <v>18</v>
      </c>
      <c r="C5" s="20" t="s">
        <v>19</v>
      </c>
      <c r="D5" s="25" t="s">
        <v>20</v>
      </c>
      <c r="E5" s="26"/>
      <c r="F5" s="26"/>
      <c r="G5" s="26"/>
      <c r="H5" s="26"/>
      <c r="I5" s="26"/>
      <c r="J5" s="26"/>
      <c r="K5" s="26"/>
      <c r="L5" s="26"/>
      <c r="M5" s="26"/>
      <c r="N5" s="26"/>
      <c r="O5" s="27"/>
      <c r="P5" s="20" t="s">
        <v>21</v>
      </c>
      <c r="Q5" s="20" t="s">
        <v>22</v>
      </c>
    </row>
    <row r="6" spans="1:17" x14ac:dyDescent="0.25">
      <c r="A6" s="21"/>
      <c r="B6" s="24"/>
      <c r="C6" s="22"/>
      <c r="D6" s="6" t="s">
        <v>23</v>
      </c>
      <c r="E6" s="6" t="s">
        <v>24</v>
      </c>
      <c r="F6" s="6" t="s">
        <v>25</v>
      </c>
      <c r="G6" s="6" t="s">
        <v>26</v>
      </c>
      <c r="H6" s="6" t="s">
        <v>27</v>
      </c>
      <c r="I6" s="6" t="s">
        <v>28</v>
      </c>
      <c r="J6" s="6" t="s">
        <v>29</v>
      </c>
      <c r="K6" s="6" t="s">
        <v>30</v>
      </c>
      <c r="L6" s="6" t="s">
        <v>31</v>
      </c>
      <c r="M6" s="6" t="s">
        <v>32</v>
      </c>
      <c r="N6" s="6" t="s">
        <v>33</v>
      </c>
      <c r="O6" s="6" t="s">
        <v>34</v>
      </c>
      <c r="P6" s="22"/>
      <c r="Q6" s="22"/>
    </row>
    <row r="7" spans="1:17" x14ac:dyDescent="0.25">
      <c r="A7" s="22"/>
      <c r="B7" s="28" t="s">
        <v>5</v>
      </c>
      <c r="C7" s="29"/>
      <c r="D7" s="29"/>
      <c r="E7" s="29"/>
      <c r="F7" s="29"/>
      <c r="G7" s="29"/>
      <c r="H7" s="29"/>
      <c r="I7" s="29"/>
      <c r="J7" s="29"/>
      <c r="K7" s="29"/>
      <c r="L7" s="29"/>
      <c r="M7" s="29"/>
      <c r="N7" s="29"/>
      <c r="O7" s="29"/>
      <c r="P7" s="29"/>
      <c r="Q7" s="30"/>
    </row>
    <row r="8" spans="1:17" x14ac:dyDescent="0.25">
      <c r="A8" s="7"/>
      <c r="B8" s="7" t="s">
        <v>8</v>
      </c>
      <c r="C8" s="7"/>
      <c r="D8" s="7"/>
      <c r="E8" s="7"/>
      <c r="F8" s="7"/>
      <c r="G8" s="7"/>
      <c r="H8" s="7"/>
      <c r="I8" s="7"/>
      <c r="J8" s="7"/>
      <c r="K8" s="13"/>
      <c r="L8" s="7"/>
      <c r="M8" s="7"/>
      <c r="N8" s="7"/>
      <c r="O8" s="7"/>
      <c r="P8" s="7"/>
      <c r="Q8" s="7"/>
    </row>
    <row r="9" spans="1:17" x14ac:dyDescent="0.25">
      <c r="A9" s="7"/>
      <c r="B9" s="8" t="s">
        <v>35</v>
      </c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</row>
    <row r="10" spans="1:17" x14ac:dyDescent="0.25">
      <c r="A10" s="7"/>
      <c r="B10" s="7" t="s">
        <v>9</v>
      </c>
      <c r="C10" s="7"/>
      <c r="D10" s="7"/>
      <c r="E10" s="7"/>
      <c r="F10" s="7"/>
      <c r="G10" s="7"/>
      <c r="H10" s="7"/>
      <c r="I10" s="7"/>
      <c r="J10" s="7"/>
      <c r="K10" s="14">
        <f>IF(TCD!B1="Accueil et Spécialités",GETPIVOTDATA("ETPBACT",TCD!$A$3,"Rech Filière","Personnels des services de soins","Rech Statut","Titulaires et Stagiaires"),)</f>
        <v>0</v>
      </c>
      <c r="L10" s="7"/>
      <c r="M10" s="7"/>
      <c r="N10" s="7"/>
      <c r="O10" s="7"/>
      <c r="P10" s="7"/>
      <c r="Q10" s="7"/>
    </row>
    <row r="11" spans="1:17" x14ac:dyDescent="0.25">
      <c r="A11" s="7"/>
      <c r="B11" s="7" t="s">
        <v>10</v>
      </c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</row>
    <row r="12" spans="1:17" x14ac:dyDescent="0.25">
      <c r="A12" s="7"/>
      <c r="B12" s="7" t="s">
        <v>14</v>
      </c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</row>
    <row r="13" spans="1:17" x14ac:dyDescent="0.25">
      <c r="A13" s="7"/>
      <c r="B13" s="7" t="s">
        <v>11</v>
      </c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</row>
    <row r="14" spans="1:17" s="11" customFormat="1" x14ac:dyDescent="0.25">
      <c r="A14" s="9" t="s">
        <v>36</v>
      </c>
      <c r="B14" s="10" t="s">
        <v>37</v>
      </c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</row>
    <row r="15" spans="1:17" x14ac:dyDescent="0.25">
      <c r="A15" s="7"/>
      <c r="B15" s="16" t="s">
        <v>13</v>
      </c>
      <c r="C15" s="16"/>
      <c r="D15" s="16"/>
      <c r="E15" s="16"/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</row>
    <row r="16" spans="1:17" x14ac:dyDescent="0.25">
      <c r="A16" s="7"/>
      <c r="B16" s="7" t="s">
        <v>8</v>
      </c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</row>
    <row r="17" spans="1:17" x14ac:dyDescent="0.25">
      <c r="A17" s="7"/>
      <c r="B17" s="7" t="s">
        <v>9</v>
      </c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</row>
    <row r="18" spans="1:17" x14ac:dyDescent="0.25">
      <c r="A18" s="7"/>
      <c r="B18" s="7" t="s">
        <v>10</v>
      </c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</row>
    <row r="19" spans="1:17" x14ac:dyDescent="0.25">
      <c r="A19" s="7"/>
      <c r="B19" s="7" t="s">
        <v>14</v>
      </c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</row>
    <row r="20" spans="1:17" x14ac:dyDescent="0.25">
      <c r="A20" s="7"/>
      <c r="B20" s="7" t="s">
        <v>11</v>
      </c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</row>
    <row r="21" spans="1:17" s="11" customFormat="1" x14ac:dyDescent="0.25">
      <c r="A21" s="9" t="s">
        <v>38</v>
      </c>
      <c r="B21" s="10" t="s">
        <v>39</v>
      </c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</row>
    <row r="22" spans="1:17" x14ac:dyDescent="0.25">
      <c r="A22" s="7"/>
      <c r="B22" s="17" t="s">
        <v>4</v>
      </c>
      <c r="C22" s="17"/>
      <c r="D22" s="17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</row>
    <row r="23" spans="1:17" x14ac:dyDescent="0.25">
      <c r="A23" s="7"/>
      <c r="B23" s="7" t="s">
        <v>8</v>
      </c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</row>
    <row r="24" spans="1:17" x14ac:dyDescent="0.25">
      <c r="A24" s="7"/>
      <c r="B24" s="7" t="s">
        <v>9</v>
      </c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</row>
    <row r="25" spans="1:17" x14ac:dyDescent="0.25">
      <c r="A25" s="7"/>
      <c r="B25" s="7" t="s">
        <v>10</v>
      </c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</row>
    <row r="26" spans="1:17" x14ac:dyDescent="0.25">
      <c r="A26" s="7"/>
      <c r="B26" s="7" t="s">
        <v>14</v>
      </c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</row>
    <row r="27" spans="1:17" x14ac:dyDescent="0.25">
      <c r="A27" s="7"/>
      <c r="B27" s="7" t="s">
        <v>11</v>
      </c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</row>
    <row r="28" spans="1:17" x14ac:dyDescent="0.25">
      <c r="A28" s="7"/>
      <c r="B28" s="8" t="s">
        <v>40</v>
      </c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</row>
    <row r="29" spans="1:17" s="11" customFormat="1" x14ac:dyDescent="0.25">
      <c r="A29" s="9" t="s">
        <v>41</v>
      </c>
      <c r="B29" s="10" t="s">
        <v>42</v>
      </c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</row>
    <row r="30" spans="1:17" x14ac:dyDescent="0.25">
      <c r="A30" s="7" t="s">
        <v>43</v>
      </c>
      <c r="B30" s="7" t="s">
        <v>12</v>
      </c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</row>
    <row r="31" spans="1:17" x14ac:dyDescent="0.25">
      <c r="A31" s="7" t="s">
        <v>44</v>
      </c>
      <c r="B31" s="7" t="s">
        <v>45</v>
      </c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</row>
    <row r="32" spans="1:17" s="11" customFormat="1" x14ac:dyDescent="0.25">
      <c r="A32" s="9"/>
      <c r="B32" s="10" t="s">
        <v>46</v>
      </c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</row>
    <row r="33" spans="1:17" x14ac:dyDescent="0.25">
      <c r="A33" s="7"/>
      <c r="B33" s="12" t="s">
        <v>47</v>
      </c>
      <c r="C33" s="12"/>
      <c r="D33" s="12"/>
      <c r="E33" s="12"/>
      <c r="F33" s="12"/>
      <c r="G33" s="12"/>
      <c r="H33" s="12"/>
      <c r="I33" s="12"/>
      <c r="J33" s="12"/>
      <c r="K33" s="12"/>
      <c r="L33" s="12"/>
      <c r="M33" s="12"/>
      <c r="N33" s="12"/>
      <c r="O33" s="12"/>
      <c r="P33" s="12"/>
      <c r="Q33" s="12"/>
    </row>
  </sheetData>
  <mergeCells count="11">
    <mergeCell ref="B15:Q15"/>
    <mergeCell ref="B22:Q22"/>
    <mergeCell ref="A2:Q2"/>
    <mergeCell ref="A3:Q3"/>
    <mergeCell ref="A5:A7"/>
    <mergeCell ref="B5:B6"/>
    <mergeCell ref="C5:C6"/>
    <mergeCell ref="D5:O5"/>
    <mergeCell ref="P5:P6"/>
    <mergeCell ref="Q5:Q6"/>
    <mergeCell ref="B7:Q7"/>
  </mergeCells>
  <conditionalFormatting sqref="K8">
    <cfRule type="cellIs" dxfId="3" priority="1" operator="equal">
      <formula>0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70" orientation="landscape" r:id="rId1"/>
  <headerFooter>
    <oddFooter>&amp;L&amp;"-,Italique"&amp;9NHN - DRH le &amp;D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2:Q33"/>
  <sheetViews>
    <sheetView workbookViewId="0"/>
  </sheetViews>
  <sheetFormatPr baseColWidth="10" defaultRowHeight="15" x14ac:dyDescent="0.25"/>
  <cols>
    <col min="1" max="1" width="9.375" style="5" customWidth="1"/>
    <col min="2" max="2" width="32.75" style="5" bestFit="1" customWidth="1"/>
    <col min="3" max="3" width="8" style="5" bestFit="1" customWidth="1"/>
    <col min="4" max="15" width="8" style="5" customWidth="1"/>
    <col min="16" max="16" width="8.375" style="5" bestFit="1" customWidth="1"/>
    <col min="17" max="17" width="8.25" style="5" bestFit="1" customWidth="1"/>
    <col min="18" max="16384" width="11" style="5"/>
  </cols>
  <sheetData>
    <row r="2" spans="1:17" ht="18.75" x14ac:dyDescent="0.3">
      <c r="A2" s="18" t="s">
        <v>15</v>
      </c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</row>
    <row r="3" spans="1:17" ht="18.75" x14ac:dyDescent="0.3">
      <c r="A3" s="19" t="s">
        <v>48</v>
      </c>
      <c r="B3" s="19"/>
      <c r="C3" s="19"/>
      <c r="D3" s="19"/>
      <c r="E3" s="19"/>
      <c r="F3" s="19"/>
      <c r="G3" s="19"/>
      <c r="H3" s="19"/>
      <c r="I3" s="19"/>
      <c r="J3" s="19"/>
      <c r="K3" s="19"/>
      <c r="L3" s="19"/>
      <c r="M3" s="19"/>
      <c r="N3" s="19"/>
      <c r="O3" s="19"/>
      <c r="P3" s="19"/>
      <c r="Q3" s="19"/>
    </row>
    <row r="5" spans="1:17" x14ac:dyDescent="0.25">
      <c r="A5" s="20" t="s">
        <v>17</v>
      </c>
      <c r="B5" s="23" t="s">
        <v>18</v>
      </c>
      <c r="C5" s="20" t="s">
        <v>19</v>
      </c>
      <c r="D5" s="25" t="s">
        <v>20</v>
      </c>
      <c r="E5" s="26"/>
      <c r="F5" s="26"/>
      <c r="G5" s="26"/>
      <c r="H5" s="26"/>
      <c r="I5" s="26"/>
      <c r="J5" s="26"/>
      <c r="K5" s="26"/>
      <c r="L5" s="26"/>
      <c r="M5" s="26"/>
      <c r="N5" s="26"/>
      <c r="O5" s="27"/>
      <c r="P5" s="20" t="s">
        <v>21</v>
      </c>
      <c r="Q5" s="20" t="s">
        <v>22</v>
      </c>
    </row>
    <row r="6" spans="1:17" x14ac:dyDescent="0.25">
      <c r="A6" s="21"/>
      <c r="B6" s="24"/>
      <c r="C6" s="22"/>
      <c r="D6" s="6" t="s">
        <v>23</v>
      </c>
      <c r="E6" s="6" t="s">
        <v>24</v>
      </c>
      <c r="F6" s="6" t="s">
        <v>25</v>
      </c>
      <c r="G6" s="6" t="s">
        <v>26</v>
      </c>
      <c r="H6" s="6" t="s">
        <v>27</v>
      </c>
      <c r="I6" s="6" t="s">
        <v>28</v>
      </c>
      <c r="J6" s="6" t="s">
        <v>29</v>
      </c>
      <c r="K6" s="6" t="s">
        <v>30</v>
      </c>
      <c r="L6" s="6" t="s">
        <v>31</v>
      </c>
      <c r="M6" s="6" t="s">
        <v>32</v>
      </c>
      <c r="N6" s="6" t="s">
        <v>33</v>
      </c>
      <c r="O6" s="6" t="s">
        <v>34</v>
      </c>
      <c r="P6" s="22"/>
      <c r="Q6" s="22"/>
    </row>
    <row r="7" spans="1:17" x14ac:dyDescent="0.25">
      <c r="A7" s="22"/>
      <c r="B7" s="28" t="s">
        <v>5</v>
      </c>
      <c r="C7" s="29"/>
      <c r="D7" s="29"/>
      <c r="E7" s="29"/>
      <c r="F7" s="29"/>
      <c r="G7" s="29"/>
      <c r="H7" s="29"/>
      <c r="I7" s="29"/>
      <c r="J7" s="29"/>
      <c r="K7" s="29"/>
      <c r="L7" s="29"/>
      <c r="M7" s="29"/>
      <c r="N7" s="29"/>
      <c r="O7" s="29"/>
      <c r="P7" s="29"/>
      <c r="Q7" s="30"/>
    </row>
    <row r="8" spans="1:17" x14ac:dyDescent="0.25">
      <c r="A8" s="7"/>
      <c r="B8" s="7" t="s">
        <v>8</v>
      </c>
      <c r="C8" s="7"/>
      <c r="D8" s="7"/>
      <c r="E8" s="7"/>
      <c r="F8" s="7"/>
      <c r="G8" s="7"/>
      <c r="H8" s="7"/>
      <c r="I8" s="7"/>
      <c r="J8" s="7"/>
      <c r="K8" s="13"/>
      <c r="L8" s="7"/>
      <c r="M8" s="7"/>
      <c r="N8" s="7"/>
      <c r="O8" s="7"/>
      <c r="P8" s="7"/>
      <c r="Q8" s="7"/>
    </row>
    <row r="9" spans="1:17" x14ac:dyDescent="0.25">
      <c r="A9" s="7"/>
      <c r="B9" s="8" t="s">
        <v>35</v>
      </c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</row>
    <row r="10" spans="1:17" x14ac:dyDescent="0.25">
      <c r="A10" s="7"/>
      <c r="B10" s="7" t="s">
        <v>9</v>
      </c>
      <c r="C10" s="7"/>
      <c r="D10" s="7"/>
      <c r="E10" s="7"/>
      <c r="F10" s="7"/>
      <c r="G10" s="7"/>
      <c r="H10" s="7"/>
      <c r="I10" s="7"/>
      <c r="J10" s="7"/>
      <c r="K10" s="14">
        <f>IF(TCD!B1="Administratif",GETPIVOTDATA("ETPBACT",TCD!$A$3,"Rech Filière","Personnels des services de soins","Rech Statut","Titulaires et Stagiaires"),)</f>
        <v>0</v>
      </c>
      <c r="L10" s="7"/>
      <c r="M10" s="7"/>
      <c r="N10" s="7"/>
      <c r="O10" s="7"/>
      <c r="P10" s="7"/>
      <c r="Q10" s="7"/>
    </row>
    <row r="11" spans="1:17" x14ac:dyDescent="0.25">
      <c r="A11" s="7"/>
      <c r="B11" s="7" t="s">
        <v>10</v>
      </c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</row>
    <row r="12" spans="1:17" x14ac:dyDescent="0.25">
      <c r="A12" s="7"/>
      <c r="B12" s="7" t="s">
        <v>14</v>
      </c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</row>
    <row r="13" spans="1:17" x14ac:dyDescent="0.25">
      <c r="A13" s="7"/>
      <c r="B13" s="7" t="s">
        <v>11</v>
      </c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</row>
    <row r="14" spans="1:17" s="11" customFormat="1" x14ac:dyDescent="0.25">
      <c r="A14" s="9" t="s">
        <v>36</v>
      </c>
      <c r="B14" s="10" t="s">
        <v>37</v>
      </c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</row>
    <row r="15" spans="1:17" x14ac:dyDescent="0.25">
      <c r="A15" s="7"/>
      <c r="B15" s="16" t="s">
        <v>13</v>
      </c>
      <c r="C15" s="16"/>
      <c r="D15" s="16"/>
      <c r="E15" s="16"/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</row>
    <row r="16" spans="1:17" x14ac:dyDescent="0.25">
      <c r="A16" s="7"/>
      <c r="B16" s="7" t="s">
        <v>8</v>
      </c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</row>
    <row r="17" spans="1:17" x14ac:dyDescent="0.25">
      <c r="A17" s="7"/>
      <c r="B17" s="7" t="s">
        <v>9</v>
      </c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</row>
    <row r="18" spans="1:17" x14ac:dyDescent="0.25">
      <c r="A18" s="7"/>
      <c r="B18" s="7" t="s">
        <v>10</v>
      </c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</row>
    <row r="19" spans="1:17" x14ac:dyDescent="0.25">
      <c r="A19" s="7"/>
      <c r="B19" s="7" t="s">
        <v>14</v>
      </c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</row>
    <row r="20" spans="1:17" x14ac:dyDescent="0.25">
      <c r="A20" s="7"/>
      <c r="B20" s="7" t="s">
        <v>11</v>
      </c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</row>
    <row r="21" spans="1:17" s="11" customFormat="1" x14ac:dyDescent="0.25">
      <c r="A21" s="9" t="s">
        <v>38</v>
      </c>
      <c r="B21" s="10" t="s">
        <v>39</v>
      </c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</row>
    <row r="22" spans="1:17" x14ac:dyDescent="0.25">
      <c r="A22" s="7"/>
      <c r="B22" s="17" t="s">
        <v>4</v>
      </c>
      <c r="C22" s="17"/>
      <c r="D22" s="17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</row>
    <row r="23" spans="1:17" x14ac:dyDescent="0.25">
      <c r="A23" s="7"/>
      <c r="B23" s="7" t="s">
        <v>8</v>
      </c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</row>
    <row r="24" spans="1:17" x14ac:dyDescent="0.25">
      <c r="A24" s="7"/>
      <c r="B24" s="7" t="s">
        <v>9</v>
      </c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</row>
    <row r="25" spans="1:17" x14ac:dyDescent="0.25">
      <c r="A25" s="7"/>
      <c r="B25" s="7" t="s">
        <v>10</v>
      </c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</row>
    <row r="26" spans="1:17" x14ac:dyDescent="0.25">
      <c r="A26" s="7"/>
      <c r="B26" s="7" t="s">
        <v>14</v>
      </c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</row>
    <row r="27" spans="1:17" x14ac:dyDescent="0.25">
      <c r="A27" s="7"/>
      <c r="B27" s="7" t="s">
        <v>11</v>
      </c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</row>
    <row r="28" spans="1:17" x14ac:dyDescent="0.25">
      <c r="A28" s="7"/>
      <c r="B28" s="8" t="s">
        <v>40</v>
      </c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</row>
    <row r="29" spans="1:17" s="11" customFormat="1" x14ac:dyDescent="0.25">
      <c r="A29" s="9" t="s">
        <v>41</v>
      </c>
      <c r="B29" s="10" t="s">
        <v>42</v>
      </c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</row>
    <row r="30" spans="1:17" x14ac:dyDescent="0.25">
      <c r="A30" s="7" t="s">
        <v>43</v>
      </c>
      <c r="B30" s="7" t="s">
        <v>12</v>
      </c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</row>
    <row r="31" spans="1:17" x14ac:dyDescent="0.25">
      <c r="A31" s="7" t="s">
        <v>44</v>
      </c>
      <c r="B31" s="7" t="s">
        <v>45</v>
      </c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</row>
    <row r="32" spans="1:17" s="11" customFormat="1" x14ac:dyDescent="0.25">
      <c r="A32" s="9"/>
      <c r="B32" s="10" t="s">
        <v>46</v>
      </c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</row>
    <row r="33" spans="1:17" x14ac:dyDescent="0.25">
      <c r="A33" s="7"/>
      <c r="B33" s="12" t="s">
        <v>47</v>
      </c>
      <c r="C33" s="12"/>
      <c r="D33" s="12"/>
      <c r="E33" s="12"/>
      <c r="F33" s="12"/>
      <c r="G33" s="12"/>
      <c r="H33" s="12"/>
      <c r="I33" s="12"/>
      <c r="J33" s="12"/>
      <c r="K33" s="12"/>
      <c r="L33" s="12"/>
      <c r="M33" s="12"/>
      <c r="N33" s="12"/>
      <c r="O33" s="12"/>
      <c r="P33" s="12"/>
      <c r="Q33" s="12"/>
    </row>
  </sheetData>
  <mergeCells count="11">
    <mergeCell ref="B15:Q15"/>
    <mergeCell ref="B22:Q22"/>
    <mergeCell ref="A2:Q2"/>
    <mergeCell ref="A3:Q3"/>
    <mergeCell ref="A5:A7"/>
    <mergeCell ref="B5:B6"/>
    <mergeCell ref="C5:C6"/>
    <mergeCell ref="D5:O5"/>
    <mergeCell ref="P5:P6"/>
    <mergeCell ref="Q5:Q6"/>
    <mergeCell ref="B7:Q7"/>
  </mergeCells>
  <conditionalFormatting sqref="K8">
    <cfRule type="cellIs" dxfId="2" priority="1" operator="equal">
      <formula>0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70" orientation="landscape" r:id="rId1"/>
  <headerFooter>
    <oddFooter>&amp;L&amp;"-,Italique"&amp;9NHN - DRH le &amp;D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2:Q33"/>
  <sheetViews>
    <sheetView workbookViewId="0">
      <selection activeCell="K10" sqref="K10"/>
    </sheetView>
  </sheetViews>
  <sheetFormatPr baseColWidth="10" defaultRowHeight="15" x14ac:dyDescent="0.25"/>
  <cols>
    <col min="1" max="1" width="9.375" style="5" customWidth="1"/>
    <col min="2" max="2" width="32.75" style="5" bestFit="1" customWidth="1"/>
    <col min="3" max="3" width="8" style="5" bestFit="1" customWidth="1"/>
    <col min="4" max="15" width="8" style="5" customWidth="1"/>
    <col min="16" max="16" width="8.375" style="5" bestFit="1" customWidth="1"/>
    <col min="17" max="17" width="8.25" style="5" bestFit="1" customWidth="1"/>
    <col min="18" max="16384" width="11" style="5"/>
  </cols>
  <sheetData>
    <row r="2" spans="1:17" ht="18.75" x14ac:dyDescent="0.3">
      <c r="A2" s="18" t="s">
        <v>15</v>
      </c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</row>
    <row r="3" spans="1:17" ht="18.75" x14ac:dyDescent="0.3">
      <c r="A3" s="19" t="s">
        <v>49</v>
      </c>
      <c r="B3" s="19"/>
      <c r="C3" s="19"/>
      <c r="D3" s="19"/>
      <c r="E3" s="19"/>
      <c r="F3" s="19"/>
      <c r="G3" s="19"/>
      <c r="H3" s="19"/>
      <c r="I3" s="19"/>
      <c r="J3" s="19"/>
      <c r="K3" s="19"/>
      <c r="L3" s="19"/>
      <c r="M3" s="19"/>
      <c r="N3" s="19"/>
      <c r="O3" s="19"/>
      <c r="P3" s="19"/>
      <c r="Q3" s="19"/>
    </row>
    <row r="5" spans="1:17" x14ac:dyDescent="0.25">
      <c r="A5" s="20" t="s">
        <v>17</v>
      </c>
      <c r="B5" s="23" t="s">
        <v>18</v>
      </c>
      <c r="C5" s="20" t="s">
        <v>19</v>
      </c>
      <c r="D5" s="25" t="s">
        <v>20</v>
      </c>
      <c r="E5" s="26"/>
      <c r="F5" s="26"/>
      <c r="G5" s="26"/>
      <c r="H5" s="26"/>
      <c r="I5" s="26"/>
      <c r="J5" s="26"/>
      <c r="K5" s="26"/>
      <c r="L5" s="26"/>
      <c r="M5" s="26"/>
      <c r="N5" s="26"/>
      <c r="O5" s="27"/>
      <c r="P5" s="20" t="s">
        <v>21</v>
      </c>
      <c r="Q5" s="20" t="s">
        <v>22</v>
      </c>
    </row>
    <row r="6" spans="1:17" x14ac:dyDescent="0.25">
      <c r="A6" s="21"/>
      <c r="B6" s="24"/>
      <c r="C6" s="22"/>
      <c r="D6" s="6" t="s">
        <v>23</v>
      </c>
      <c r="E6" s="6" t="s">
        <v>24</v>
      </c>
      <c r="F6" s="6" t="s">
        <v>25</v>
      </c>
      <c r="G6" s="6" t="s">
        <v>26</v>
      </c>
      <c r="H6" s="6" t="s">
        <v>27</v>
      </c>
      <c r="I6" s="6" t="s">
        <v>28</v>
      </c>
      <c r="J6" s="6" t="s">
        <v>29</v>
      </c>
      <c r="K6" s="6" t="s">
        <v>30</v>
      </c>
      <c r="L6" s="6" t="s">
        <v>31</v>
      </c>
      <c r="M6" s="6" t="s">
        <v>32</v>
      </c>
      <c r="N6" s="6" t="s">
        <v>33</v>
      </c>
      <c r="O6" s="6" t="s">
        <v>34</v>
      </c>
      <c r="P6" s="22"/>
      <c r="Q6" s="22"/>
    </row>
    <row r="7" spans="1:17" x14ac:dyDescent="0.25">
      <c r="A7" s="22"/>
      <c r="B7" s="28" t="s">
        <v>5</v>
      </c>
      <c r="C7" s="29"/>
      <c r="D7" s="29"/>
      <c r="E7" s="29"/>
      <c r="F7" s="29"/>
      <c r="G7" s="29"/>
      <c r="H7" s="29"/>
      <c r="I7" s="29"/>
      <c r="J7" s="29"/>
      <c r="K7" s="29"/>
      <c r="L7" s="29"/>
      <c r="M7" s="29"/>
      <c r="N7" s="29"/>
      <c r="O7" s="29"/>
      <c r="P7" s="29"/>
      <c r="Q7" s="30"/>
    </row>
    <row r="8" spans="1:17" x14ac:dyDescent="0.25">
      <c r="A8" s="7"/>
      <c r="B8" s="7" t="s">
        <v>8</v>
      </c>
      <c r="C8" s="7"/>
      <c r="D8" s="7"/>
      <c r="E8" s="7"/>
      <c r="F8" s="7"/>
      <c r="G8" s="7"/>
      <c r="H8" s="7"/>
      <c r="I8" s="7"/>
      <c r="J8" s="7"/>
      <c r="K8" s="13"/>
      <c r="L8" s="7"/>
      <c r="M8" s="7"/>
      <c r="N8" s="7"/>
      <c r="O8" s="7"/>
      <c r="P8" s="7"/>
      <c r="Q8" s="7"/>
    </row>
    <row r="9" spans="1:17" x14ac:dyDescent="0.25">
      <c r="A9" s="7"/>
      <c r="B9" s="8" t="s">
        <v>35</v>
      </c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</row>
    <row r="10" spans="1:17" x14ac:dyDescent="0.25">
      <c r="A10" s="7"/>
      <c r="B10" s="7" t="s">
        <v>9</v>
      </c>
      <c r="C10" s="7"/>
      <c r="D10" s="7"/>
      <c r="E10" s="7"/>
      <c r="F10" s="7"/>
      <c r="G10" s="7"/>
      <c r="H10" s="7"/>
      <c r="I10" s="7"/>
      <c r="J10" s="7"/>
      <c r="K10" s="14">
        <f>IF(TCD!B1="Admission",GETPIVOTDATA("ETPBACT",TCD!$A$3,"Rech Filière","Personnels des services de soins","Rech Statut","Titulaires et Stagiaires"),)</f>
        <v>104.07</v>
      </c>
      <c r="L10" s="7"/>
      <c r="M10" s="7"/>
      <c r="N10" s="7"/>
      <c r="O10" s="7"/>
      <c r="P10" s="7"/>
      <c r="Q10" s="7"/>
    </row>
    <row r="11" spans="1:17" x14ac:dyDescent="0.25">
      <c r="A11" s="7"/>
      <c r="B11" s="7" t="s">
        <v>10</v>
      </c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</row>
    <row r="12" spans="1:17" x14ac:dyDescent="0.25">
      <c r="A12" s="7"/>
      <c r="B12" s="7" t="s">
        <v>14</v>
      </c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</row>
    <row r="13" spans="1:17" x14ac:dyDescent="0.25">
      <c r="A13" s="7"/>
      <c r="B13" s="7" t="s">
        <v>11</v>
      </c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</row>
    <row r="14" spans="1:17" s="11" customFormat="1" x14ac:dyDescent="0.25">
      <c r="A14" s="9" t="s">
        <v>36</v>
      </c>
      <c r="B14" s="10" t="s">
        <v>37</v>
      </c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</row>
    <row r="15" spans="1:17" x14ac:dyDescent="0.25">
      <c r="A15" s="7"/>
      <c r="B15" s="16" t="s">
        <v>13</v>
      </c>
      <c r="C15" s="16"/>
      <c r="D15" s="16"/>
      <c r="E15" s="16"/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</row>
    <row r="16" spans="1:17" x14ac:dyDescent="0.25">
      <c r="A16" s="7"/>
      <c r="B16" s="7" t="s">
        <v>8</v>
      </c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</row>
    <row r="17" spans="1:17" x14ac:dyDescent="0.25">
      <c r="A17" s="7"/>
      <c r="B17" s="7" t="s">
        <v>9</v>
      </c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</row>
    <row r="18" spans="1:17" x14ac:dyDescent="0.25">
      <c r="A18" s="7"/>
      <c r="B18" s="7" t="s">
        <v>10</v>
      </c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</row>
    <row r="19" spans="1:17" x14ac:dyDescent="0.25">
      <c r="A19" s="7"/>
      <c r="B19" s="7" t="s">
        <v>14</v>
      </c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</row>
    <row r="20" spans="1:17" x14ac:dyDescent="0.25">
      <c r="A20" s="7"/>
      <c r="B20" s="7" t="s">
        <v>11</v>
      </c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</row>
    <row r="21" spans="1:17" s="11" customFormat="1" x14ac:dyDescent="0.25">
      <c r="A21" s="9" t="s">
        <v>38</v>
      </c>
      <c r="B21" s="10" t="s">
        <v>39</v>
      </c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</row>
    <row r="22" spans="1:17" x14ac:dyDescent="0.25">
      <c r="A22" s="7"/>
      <c r="B22" s="17" t="s">
        <v>4</v>
      </c>
      <c r="C22" s="17"/>
      <c r="D22" s="17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</row>
    <row r="23" spans="1:17" x14ac:dyDescent="0.25">
      <c r="A23" s="7"/>
      <c r="B23" s="7" t="s">
        <v>8</v>
      </c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</row>
    <row r="24" spans="1:17" x14ac:dyDescent="0.25">
      <c r="A24" s="7"/>
      <c r="B24" s="7" t="s">
        <v>9</v>
      </c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</row>
    <row r="25" spans="1:17" x14ac:dyDescent="0.25">
      <c r="A25" s="7"/>
      <c r="B25" s="7" t="s">
        <v>10</v>
      </c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</row>
    <row r="26" spans="1:17" x14ac:dyDescent="0.25">
      <c r="A26" s="7"/>
      <c r="B26" s="7" t="s">
        <v>14</v>
      </c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</row>
    <row r="27" spans="1:17" x14ac:dyDescent="0.25">
      <c r="A27" s="7"/>
      <c r="B27" s="7" t="s">
        <v>11</v>
      </c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</row>
    <row r="28" spans="1:17" x14ac:dyDescent="0.25">
      <c r="A28" s="7"/>
      <c r="B28" s="8" t="s">
        <v>40</v>
      </c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</row>
    <row r="29" spans="1:17" s="11" customFormat="1" x14ac:dyDescent="0.25">
      <c r="A29" s="9" t="s">
        <v>41</v>
      </c>
      <c r="B29" s="10" t="s">
        <v>42</v>
      </c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</row>
    <row r="30" spans="1:17" x14ac:dyDescent="0.25">
      <c r="A30" s="7" t="s">
        <v>43</v>
      </c>
      <c r="B30" s="7" t="s">
        <v>12</v>
      </c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</row>
    <row r="31" spans="1:17" x14ac:dyDescent="0.25">
      <c r="A31" s="7" t="s">
        <v>44</v>
      </c>
      <c r="B31" s="7" t="s">
        <v>45</v>
      </c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</row>
    <row r="32" spans="1:17" s="11" customFormat="1" x14ac:dyDescent="0.25">
      <c r="A32" s="9"/>
      <c r="B32" s="10" t="s">
        <v>46</v>
      </c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</row>
    <row r="33" spans="1:17" x14ac:dyDescent="0.25">
      <c r="A33" s="7"/>
      <c r="B33" s="12" t="s">
        <v>47</v>
      </c>
      <c r="C33" s="12"/>
      <c r="D33" s="12"/>
      <c r="E33" s="12"/>
      <c r="F33" s="12"/>
      <c r="G33" s="12"/>
      <c r="H33" s="12"/>
      <c r="I33" s="12"/>
      <c r="J33" s="12"/>
      <c r="K33" s="12"/>
      <c r="L33" s="12"/>
      <c r="M33" s="12"/>
      <c r="N33" s="12"/>
      <c r="O33" s="12"/>
      <c r="P33" s="12"/>
      <c r="Q33" s="12"/>
    </row>
  </sheetData>
  <mergeCells count="11">
    <mergeCell ref="B15:Q15"/>
    <mergeCell ref="B22:Q22"/>
    <mergeCell ref="A2:Q2"/>
    <mergeCell ref="A3:Q3"/>
    <mergeCell ref="A5:A7"/>
    <mergeCell ref="B5:B6"/>
    <mergeCell ref="C5:C6"/>
    <mergeCell ref="D5:O5"/>
    <mergeCell ref="P5:P6"/>
    <mergeCell ref="Q5:Q6"/>
    <mergeCell ref="B7:Q7"/>
  </mergeCells>
  <conditionalFormatting sqref="K8">
    <cfRule type="cellIs" dxfId="1" priority="1" operator="equal">
      <formula>0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70" orientation="landscape" r:id="rId1"/>
  <headerFooter>
    <oddFooter>&amp;L&amp;"-,Italique"&amp;9NHN - DRH le &amp;D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X1351"/>
  <sheetViews>
    <sheetView tabSelected="1" topLeftCell="B1" workbookViewId="0">
      <selection activeCell="B7" sqref="B7:Q7"/>
    </sheetView>
  </sheetViews>
  <sheetFormatPr baseColWidth="10" defaultRowHeight="15.75" x14ac:dyDescent="0.25"/>
  <cols>
    <col min="1" max="1" width="9.375" style="5" customWidth="1"/>
    <col min="2" max="2" width="32.75" style="5" bestFit="1" customWidth="1"/>
    <col min="3" max="3" width="8" style="5" bestFit="1" customWidth="1"/>
    <col min="4" max="9" width="3.625" style="5" customWidth="1"/>
    <col min="10" max="15" width="8" style="5" customWidth="1"/>
    <col min="16" max="16" width="6.5" style="5" customWidth="1"/>
    <col min="17" max="17" width="6.25" style="5" customWidth="1"/>
    <col min="18" max="18" width="3.5" style="5" customWidth="1"/>
    <col min="19" max="19" width="4.25" style="5" customWidth="1"/>
    <col min="20" max="20" width="9.875" style="5" customWidth="1"/>
    <col min="21" max="21" width="25.625" style="5" customWidth="1"/>
    <col min="22" max="22" width="22.25" style="5" bestFit="1" customWidth="1"/>
    <col min="23" max="23" width="31.375" style="5" bestFit="1" customWidth="1"/>
    <col min="25" max="16384" width="11" style="5"/>
  </cols>
  <sheetData>
    <row r="1" spans="1:24" x14ac:dyDescent="0.25">
      <c r="N1" s="5">
        <v>78.599999999999994</v>
      </c>
      <c r="U1" s="31" t="s">
        <v>72</v>
      </c>
      <c r="V1" s="31" t="s">
        <v>0</v>
      </c>
      <c r="W1" s="32" t="s">
        <v>73</v>
      </c>
    </row>
    <row r="2" spans="1:24" ht="18.75" x14ac:dyDescent="0.3">
      <c r="A2" s="18" t="s">
        <v>15</v>
      </c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U2" s="33" t="s">
        <v>12</v>
      </c>
      <c r="V2" s="33" t="s">
        <v>320</v>
      </c>
      <c r="W2" s="33" t="s">
        <v>12</v>
      </c>
    </row>
    <row r="3" spans="1:24" ht="18.75" x14ac:dyDescent="0.3">
      <c r="A3" s="19" t="s">
        <v>50</v>
      </c>
      <c r="B3" s="19"/>
      <c r="C3" s="19"/>
      <c r="D3" s="19"/>
      <c r="E3" s="19"/>
      <c r="F3" s="19"/>
      <c r="G3" s="19"/>
      <c r="H3" s="19"/>
      <c r="I3" s="19"/>
      <c r="J3" s="19"/>
      <c r="K3" s="19"/>
      <c r="L3" s="19"/>
      <c r="M3" s="19"/>
      <c r="N3" s="19"/>
      <c r="O3" s="19"/>
      <c r="P3" s="19"/>
      <c r="Q3" s="19"/>
      <c r="U3" s="34" t="s">
        <v>313</v>
      </c>
      <c r="V3" s="34" t="s">
        <v>310</v>
      </c>
      <c r="W3" s="34" t="s">
        <v>4</v>
      </c>
    </row>
    <row r="4" spans="1:24" x14ac:dyDescent="0.25">
      <c r="U4" s="34" t="s">
        <v>8</v>
      </c>
      <c r="V4" s="34" t="s">
        <v>358</v>
      </c>
      <c r="W4" s="33" t="s">
        <v>13</v>
      </c>
    </row>
    <row r="5" spans="1:24" x14ac:dyDescent="0.25">
      <c r="A5" s="20" t="s">
        <v>17</v>
      </c>
      <c r="B5" s="23" t="s">
        <v>18</v>
      </c>
      <c r="C5" s="20" t="s">
        <v>19</v>
      </c>
      <c r="D5" s="25" t="s">
        <v>20</v>
      </c>
      <c r="E5" s="26"/>
      <c r="F5" s="26"/>
      <c r="G5" s="26"/>
      <c r="H5" s="26"/>
      <c r="I5" s="26"/>
      <c r="J5" s="26"/>
      <c r="K5" s="26"/>
      <c r="L5" s="26"/>
      <c r="M5" s="26"/>
      <c r="N5" s="26"/>
      <c r="O5" s="27"/>
      <c r="P5" s="20" t="s">
        <v>21</v>
      </c>
      <c r="Q5" s="20" t="s">
        <v>22</v>
      </c>
      <c r="U5" s="34" t="s">
        <v>309</v>
      </c>
      <c r="V5" s="33" t="s">
        <v>362</v>
      </c>
      <c r="W5" s="37" t="s">
        <v>5</v>
      </c>
    </row>
    <row r="6" spans="1:24" x14ac:dyDescent="0.25">
      <c r="A6" s="21"/>
      <c r="B6" s="24"/>
      <c r="C6" s="22"/>
      <c r="D6" s="6" t="s">
        <v>23</v>
      </c>
      <c r="E6" s="6" t="s">
        <v>24</v>
      </c>
      <c r="F6" s="6" t="s">
        <v>25</v>
      </c>
      <c r="G6" s="6" t="s">
        <v>26</v>
      </c>
      <c r="H6" s="6" t="s">
        <v>27</v>
      </c>
      <c r="I6" s="6" t="s">
        <v>28</v>
      </c>
      <c r="J6" s="6" t="s">
        <v>29</v>
      </c>
      <c r="K6" s="6" t="s">
        <v>30</v>
      </c>
      <c r="L6" s="6" t="s">
        <v>31</v>
      </c>
      <c r="M6" s="6" t="s">
        <v>32</v>
      </c>
      <c r="N6" s="6" t="s">
        <v>33</v>
      </c>
      <c r="O6" s="6" t="s">
        <v>34</v>
      </c>
      <c r="P6" s="22"/>
      <c r="Q6" s="22"/>
      <c r="U6" s="37" t="s">
        <v>9</v>
      </c>
      <c r="V6" s="33" t="s">
        <v>51</v>
      </c>
      <c r="W6" s="35"/>
    </row>
    <row r="7" spans="1:24" x14ac:dyDescent="0.25">
      <c r="A7" s="22"/>
      <c r="B7" s="28" t="s">
        <v>5</v>
      </c>
      <c r="C7" s="29"/>
      <c r="D7" s="29"/>
      <c r="E7" s="29"/>
      <c r="F7" s="29"/>
      <c r="G7" s="29"/>
      <c r="H7" s="29"/>
      <c r="I7" s="29"/>
      <c r="J7" s="29"/>
      <c r="K7" s="29"/>
      <c r="L7" s="29"/>
      <c r="M7" s="29"/>
      <c r="N7" s="29"/>
      <c r="O7" s="29"/>
      <c r="P7" s="29"/>
      <c r="Q7" s="30"/>
      <c r="U7" s="33" t="s">
        <v>10</v>
      </c>
      <c r="V7" s="38" t="s">
        <v>312</v>
      </c>
      <c r="W7" s="36"/>
    </row>
    <row r="8" spans="1:24" x14ac:dyDescent="0.25">
      <c r="A8" s="7"/>
      <c r="B8" s="7" t="s">
        <v>8</v>
      </c>
      <c r="C8" s="7"/>
      <c r="D8" s="7"/>
      <c r="E8" s="7"/>
      <c r="F8" s="7"/>
      <c r="G8" s="7"/>
      <c r="H8" s="7"/>
      <c r="I8" s="7"/>
      <c r="J8" s="7"/>
      <c r="L8" s="7"/>
      <c r="M8" s="7"/>
      <c r="N8" s="7"/>
      <c r="O8" s="7"/>
      <c r="P8" s="7"/>
      <c r="Q8" s="7"/>
      <c r="U8" s="34" t="s">
        <v>11</v>
      </c>
      <c r="V8" s="33" t="s">
        <v>311</v>
      </c>
      <c r="W8" s="36"/>
    </row>
    <row r="9" spans="1:24" x14ac:dyDescent="0.25">
      <c r="A9" s="7"/>
      <c r="B9" s="8" t="s">
        <v>35</v>
      </c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U9" s="34" t="s">
        <v>14</v>
      </c>
      <c r="V9" s="34" t="s">
        <v>414</v>
      </c>
      <c r="W9" s="36"/>
    </row>
    <row r="10" spans="1:24" x14ac:dyDescent="0.25">
      <c r="A10" s="7"/>
      <c r="B10" s="7" t="s">
        <v>9</v>
      </c>
      <c r="C10" s="7"/>
      <c r="D10" s="7"/>
      <c r="E10" s="7"/>
      <c r="F10" s="7"/>
      <c r="G10" s="7"/>
      <c r="H10" s="7"/>
      <c r="I10" s="7"/>
      <c r="J10" s="7"/>
      <c r="K10" s="15">
        <f>IF(TCD!B1="Enfants Ados",GETPIVOTDATA("ETPBACT",TCD!$A$3,"Rech Filière","Personnels des services de soins","Rech Statut","Titulaires et Stagiaires"),)</f>
        <v>0</v>
      </c>
      <c r="L10" s="7"/>
      <c r="M10" s="7"/>
      <c r="N10" s="7"/>
      <c r="O10" s="7"/>
      <c r="P10" s="7"/>
      <c r="Q10" s="7"/>
      <c r="T10" s="40">
        <f>SUMPRODUCT((Rech_Filière=$U$6)*(Rech_Pole=$V$7)*(Rech_Statut=$W$5)*(ETPBACT))</f>
        <v>78.599000000000004</v>
      </c>
      <c r="U10" s="36"/>
      <c r="V10" s="33" t="s">
        <v>420</v>
      </c>
      <c r="W10" s="36"/>
    </row>
    <row r="11" spans="1:24" x14ac:dyDescent="0.25">
      <c r="A11" s="7"/>
      <c r="B11" s="7" t="s">
        <v>10</v>
      </c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T11" s="40">
        <f>SUMPRODUCT((Rech_Filière=$U$6)*(Rech_Pole=$V$8)*(Rech_Statut=$W$5)*(ETPBACT))</f>
        <v>104.07</v>
      </c>
      <c r="U11" s="36"/>
      <c r="V11" s="33" t="s">
        <v>501</v>
      </c>
      <c r="W11" s="36"/>
    </row>
    <row r="12" spans="1:24" x14ac:dyDescent="0.25">
      <c r="A12" s="7"/>
      <c r="B12" s="7" t="s">
        <v>14</v>
      </c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U12" s="36"/>
      <c r="V12" s="34" t="s">
        <v>630</v>
      </c>
      <c r="W12" s="36"/>
    </row>
    <row r="13" spans="1:24" x14ac:dyDescent="0.25">
      <c r="A13" s="7"/>
      <c r="B13" s="7" t="s">
        <v>11</v>
      </c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U13" s="36"/>
      <c r="V13" s="34" t="s">
        <v>690</v>
      </c>
      <c r="W13" s="36"/>
    </row>
    <row r="14" spans="1:24" s="11" customFormat="1" x14ac:dyDescent="0.25">
      <c r="A14" s="9" t="s">
        <v>36</v>
      </c>
      <c r="B14" s="10" t="s">
        <v>37</v>
      </c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U14"/>
      <c r="W14"/>
      <c r="X14"/>
    </row>
    <row r="15" spans="1:24" x14ac:dyDescent="0.25">
      <c r="A15" s="7"/>
      <c r="B15" s="16" t="s">
        <v>13</v>
      </c>
      <c r="C15" s="16"/>
      <c r="D15" s="16"/>
      <c r="E15" s="16"/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  <c r="U15"/>
      <c r="V15"/>
      <c r="W15"/>
    </row>
    <row r="16" spans="1:24" x14ac:dyDescent="0.25">
      <c r="A16" s="7"/>
      <c r="B16" s="7" t="s">
        <v>8</v>
      </c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U16"/>
      <c r="V16"/>
      <c r="W16"/>
    </row>
    <row r="17" spans="1:24" x14ac:dyDescent="0.25">
      <c r="A17" s="7"/>
      <c r="B17" s="7" t="s">
        <v>9</v>
      </c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U17"/>
      <c r="V17"/>
      <c r="W17"/>
    </row>
    <row r="18" spans="1:24" x14ac:dyDescent="0.25">
      <c r="A18" s="7"/>
      <c r="B18" s="7" t="s">
        <v>10</v>
      </c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U18"/>
      <c r="V18"/>
      <c r="W18"/>
    </row>
    <row r="19" spans="1:24" x14ac:dyDescent="0.25">
      <c r="A19" s="7"/>
      <c r="B19" s="7" t="s">
        <v>14</v>
      </c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U19"/>
      <c r="V19"/>
      <c r="W19"/>
    </row>
    <row r="20" spans="1:24" x14ac:dyDescent="0.25">
      <c r="A20" s="7"/>
      <c r="B20" s="7" t="s">
        <v>11</v>
      </c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U20"/>
      <c r="V20"/>
      <c r="W20"/>
    </row>
    <row r="21" spans="1:24" s="11" customFormat="1" x14ac:dyDescent="0.25">
      <c r="A21" s="9" t="s">
        <v>38</v>
      </c>
      <c r="B21" s="10" t="s">
        <v>39</v>
      </c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U21"/>
      <c r="V21"/>
      <c r="W21"/>
      <c r="X21"/>
    </row>
    <row r="22" spans="1:24" x14ac:dyDescent="0.25">
      <c r="A22" s="7"/>
      <c r="B22" s="17" t="s">
        <v>4</v>
      </c>
      <c r="C22" s="17"/>
      <c r="D22" s="17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U22"/>
      <c r="V22"/>
      <c r="W22"/>
    </row>
    <row r="23" spans="1:24" x14ac:dyDescent="0.25">
      <c r="A23" s="7"/>
      <c r="B23" s="7" t="s">
        <v>8</v>
      </c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U23"/>
      <c r="V23"/>
      <c r="W23"/>
    </row>
    <row r="24" spans="1:24" x14ac:dyDescent="0.25">
      <c r="A24" s="7"/>
      <c r="B24" s="7" t="s">
        <v>9</v>
      </c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U24"/>
      <c r="V24"/>
      <c r="W24"/>
    </row>
    <row r="25" spans="1:24" x14ac:dyDescent="0.25">
      <c r="A25" s="7"/>
      <c r="B25" s="7" t="s">
        <v>10</v>
      </c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U25"/>
      <c r="V25"/>
      <c r="W25"/>
    </row>
    <row r="26" spans="1:24" x14ac:dyDescent="0.25">
      <c r="A26" s="7"/>
      <c r="B26" s="7" t="s">
        <v>14</v>
      </c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U26"/>
      <c r="V26"/>
      <c r="W26"/>
    </row>
    <row r="27" spans="1:24" x14ac:dyDescent="0.25">
      <c r="A27" s="7"/>
      <c r="B27" s="7" t="s">
        <v>11</v>
      </c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U27"/>
      <c r="V27"/>
      <c r="W27"/>
    </row>
    <row r="28" spans="1:24" x14ac:dyDescent="0.25">
      <c r="A28" s="7"/>
      <c r="B28" s="8" t="s">
        <v>40</v>
      </c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U28"/>
      <c r="V28"/>
      <c r="W28"/>
    </row>
    <row r="29" spans="1:24" s="11" customFormat="1" x14ac:dyDescent="0.25">
      <c r="A29" s="9" t="s">
        <v>41</v>
      </c>
      <c r="B29" s="10" t="s">
        <v>42</v>
      </c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U29"/>
      <c r="V29"/>
      <c r="W29"/>
      <c r="X29"/>
    </row>
    <row r="30" spans="1:24" x14ac:dyDescent="0.25">
      <c r="A30" s="7" t="s">
        <v>43</v>
      </c>
      <c r="B30" s="7" t="s">
        <v>12</v>
      </c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U30"/>
      <c r="V30"/>
      <c r="W30"/>
    </row>
    <row r="31" spans="1:24" x14ac:dyDescent="0.25">
      <c r="A31" s="7" t="s">
        <v>44</v>
      </c>
      <c r="B31" s="7" t="s">
        <v>45</v>
      </c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U31"/>
      <c r="V31"/>
      <c r="W31"/>
    </row>
    <row r="32" spans="1:24" s="11" customFormat="1" x14ac:dyDescent="0.25">
      <c r="A32" s="9"/>
      <c r="B32" s="10" t="s">
        <v>46</v>
      </c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U32"/>
      <c r="V32"/>
      <c r="W32"/>
      <c r="X32"/>
    </row>
    <row r="33" spans="1:23" x14ac:dyDescent="0.25">
      <c r="A33" s="7"/>
      <c r="B33" s="12" t="s">
        <v>47</v>
      </c>
      <c r="C33" s="12"/>
      <c r="D33" s="12"/>
      <c r="E33" s="12"/>
      <c r="F33" s="12"/>
      <c r="G33" s="12"/>
      <c r="H33" s="12"/>
      <c r="I33" s="12"/>
      <c r="J33" s="12"/>
      <c r="K33" s="12"/>
      <c r="L33" s="12"/>
      <c r="M33" s="12"/>
      <c r="N33" s="12"/>
      <c r="O33" s="12"/>
      <c r="P33" s="12"/>
      <c r="Q33" s="12"/>
      <c r="U33"/>
      <c r="V33"/>
      <c r="W33"/>
    </row>
    <row r="34" spans="1:23" x14ac:dyDescent="0.25">
      <c r="U34"/>
      <c r="V34"/>
      <c r="W34"/>
    </row>
    <row r="35" spans="1:23" x14ac:dyDescent="0.25">
      <c r="U35"/>
      <c r="V35"/>
      <c r="W35"/>
    </row>
    <row r="36" spans="1:23" x14ac:dyDescent="0.25">
      <c r="U36"/>
      <c r="V36"/>
      <c r="W36"/>
    </row>
    <row r="37" spans="1:23" x14ac:dyDescent="0.25">
      <c r="U37"/>
      <c r="V37"/>
      <c r="W37"/>
    </row>
    <row r="38" spans="1:23" x14ac:dyDescent="0.25">
      <c r="U38"/>
      <c r="V38"/>
      <c r="W38"/>
    </row>
    <row r="39" spans="1:23" x14ac:dyDescent="0.25">
      <c r="U39"/>
      <c r="V39"/>
      <c r="W39"/>
    </row>
    <row r="40" spans="1:23" x14ac:dyDescent="0.25">
      <c r="U40"/>
      <c r="V40"/>
      <c r="W40"/>
    </row>
    <row r="41" spans="1:23" x14ac:dyDescent="0.25">
      <c r="U41"/>
      <c r="V41"/>
      <c r="W41"/>
    </row>
    <row r="42" spans="1:23" x14ac:dyDescent="0.25">
      <c r="U42"/>
      <c r="V42"/>
      <c r="W42"/>
    </row>
    <row r="43" spans="1:23" x14ac:dyDescent="0.25">
      <c r="U43"/>
      <c r="V43"/>
      <c r="W43"/>
    </row>
    <row r="44" spans="1:23" x14ac:dyDescent="0.25">
      <c r="U44"/>
      <c r="V44"/>
      <c r="W44"/>
    </row>
    <row r="45" spans="1:23" x14ac:dyDescent="0.25">
      <c r="U45"/>
      <c r="V45"/>
      <c r="W45"/>
    </row>
    <row r="46" spans="1:23" x14ac:dyDescent="0.25">
      <c r="U46"/>
      <c r="V46"/>
      <c r="W46"/>
    </row>
    <row r="47" spans="1:23" x14ac:dyDescent="0.25">
      <c r="U47"/>
      <c r="V47"/>
      <c r="W47"/>
    </row>
    <row r="48" spans="1:23" x14ac:dyDescent="0.25">
      <c r="U48"/>
      <c r="V48"/>
      <c r="W48"/>
    </row>
    <row r="49" spans="21:23" x14ac:dyDescent="0.25">
      <c r="U49"/>
      <c r="V49"/>
      <c r="W49"/>
    </row>
    <row r="50" spans="21:23" x14ac:dyDescent="0.25">
      <c r="U50"/>
      <c r="V50"/>
      <c r="W50"/>
    </row>
    <row r="51" spans="21:23" x14ac:dyDescent="0.25">
      <c r="U51"/>
      <c r="V51"/>
      <c r="W51"/>
    </row>
    <row r="52" spans="21:23" x14ac:dyDescent="0.25">
      <c r="U52"/>
      <c r="V52"/>
      <c r="W52"/>
    </row>
    <row r="53" spans="21:23" x14ac:dyDescent="0.25">
      <c r="U53"/>
      <c r="V53"/>
      <c r="W53"/>
    </row>
    <row r="54" spans="21:23" x14ac:dyDescent="0.25">
      <c r="U54"/>
      <c r="V54"/>
      <c r="W54"/>
    </row>
    <row r="55" spans="21:23" x14ac:dyDescent="0.25">
      <c r="U55"/>
      <c r="V55"/>
      <c r="W55"/>
    </row>
    <row r="56" spans="21:23" x14ac:dyDescent="0.25">
      <c r="U56"/>
      <c r="V56"/>
      <c r="W56"/>
    </row>
    <row r="57" spans="21:23" x14ac:dyDescent="0.25">
      <c r="U57"/>
      <c r="V57"/>
      <c r="W57"/>
    </row>
    <row r="58" spans="21:23" x14ac:dyDescent="0.25">
      <c r="U58"/>
      <c r="V58"/>
      <c r="W58"/>
    </row>
    <row r="59" spans="21:23" x14ac:dyDescent="0.25">
      <c r="U59"/>
      <c r="V59"/>
      <c r="W59"/>
    </row>
    <row r="60" spans="21:23" x14ac:dyDescent="0.25">
      <c r="U60"/>
      <c r="V60"/>
      <c r="W60"/>
    </row>
    <row r="61" spans="21:23" x14ac:dyDescent="0.25">
      <c r="U61"/>
      <c r="V61"/>
      <c r="W61"/>
    </row>
    <row r="62" spans="21:23" x14ac:dyDescent="0.25">
      <c r="U62"/>
      <c r="V62"/>
      <c r="W62"/>
    </row>
    <row r="63" spans="21:23" x14ac:dyDescent="0.25">
      <c r="U63"/>
      <c r="V63"/>
      <c r="W63"/>
    </row>
    <row r="64" spans="21:23" x14ac:dyDescent="0.25">
      <c r="U64"/>
      <c r="V64"/>
      <c r="W64"/>
    </row>
    <row r="65" spans="21:23" x14ac:dyDescent="0.25">
      <c r="U65"/>
      <c r="V65"/>
      <c r="W65"/>
    </row>
    <row r="66" spans="21:23" x14ac:dyDescent="0.25">
      <c r="U66"/>
      <c r="V66"/>
      <c r="W66"/>
    </row>
    <row r="67" spans="21:23" x14ac:dyDescent="0.25">
      <c r="U67"/>
      <c r="V67"/>
      <c r="W67"/>
    </row>
    <row r="68" spans="21:23" x14ac:dyDescent="0.25">
      <c r="U68"/>
      <c r="V68"/>
      <c r="W68"/>
    </row>
    <row r="69" spans="21:23" x14ac:dyDescent="0.25">
      <c r="U69"/>
      <c r="V69"/>
      <c r="W69"/>
    </row>
    <row r="70" spans="21:23" x14ac:dyDescent="0.25">
      <c r="U70"/>
      <c r="V70"/>
      <c r="W70"/>
    </row>
    <row r="71" spans="21:23" x14ac:dyDescent="0.25">
      <c r="U71"/>
      <c r="V71"/>
      <c r="W71"/>
    </row>
    <row r="72" spans="21:23" x14ac:dyDescent="0.25">
      <c r="U72"/>
      <c r="V72"/>
      <c r="W72"/>
    </row>
    <row r="73" spans="21:23" x14ac:dyDescent="0.25">
      <c r="U73"/>
      <c r="V73"/>
      <c r="W73"/>
    </row>
    <row r="74" spans="21:23" x14ac:dyDescent="0.25">
      <c r="U74"/>
      <c r="V74"/>
      <c r="W74"/>
    </row>
    <row r="75" spans="21:23" x14ac:dyDescent="0.25">
      <c r="U75"/>
      <c r="V75"/>
      <c r="W75"/>
    </row>
    <row r="76" spans="21:23" x14ac:dyDescent="0.25">
      <c r="U76"/>
      <c r="V76"/>
      <c r="W76"/>
    </row>
    <row r="77" spans="21:23" x14ac:dyDescent="0.25">
      <c r="U77"/>
      <c r="V77"/>
      <c r="W77"/>
    </row>
    <row r="78" spans="21:23" x14ac:dyDescent="0.25">
      <c r="U78"/>
      <c r="V78"/>
      <c r="W78"/>
    </row>
    <row r="79" spans="21:23" x14ac:dyDescent="0.25">
      <c r="U79"/>
      <c r="V79"/>
      <c r="W79"/>
    </row>
    <row r="80" spans="21:23" x14ac:dyDescent="0.25">
      <c r="U80"/>
      <c r="V80"/>
      <c r="W80"/>
    </row>
    <row r="81" spans="21:23" x14ac:dyDescent="0.25">
      <c r="U81"/>
      <c r="V81"/>
      <c r="W81"/>
    </row>
    <row r="82" spans="21:23" x14ac:dyDescent="0.25">
      <c r="U82"/>
      <c r="V82"/>
      <c r="W82"/>
    </row>
    <row r="83" spans="21:23" x14ac:dyDescent="0.25">
      <c r="U83"/>
      <c r="V83"/>
      <c r="W83"/>
    </row>
    <row r="84" spans="21:23" x14ac:dyDescent="0.25">
      <c r="U84"/>
      <c r="V84"/>
      <c r="W84"/>
    </row>
    <row r="85" spans="21:23" x14ac:dyDescent="0.25">
      <c r="U85"/>
      <c r="V85"/>
      <c r="W85"/>
    </row>
    <row r="86" spans="21:23" x14ac:dyDescent="0.25">
      <c r="U86"/>
      <c r="V86"/>
      <c r="W86"/>
    </row>
    <row r="87" spans="21:23" x14ac:dyDescent="0.25">
      <c r="U87"/>
      <c r="V87"/>
      <c r="W87"/>
    </row>
    <row r="88" spans="21:23" x14ac:dyDescent="0.25">
      <c r="U88"/>
      <c r="V88"/>
      <c r="W88"/>
    </row>
    <row r="89" spans="21:23" x14ac:dyDescent="0.25">
      <c r="U89"/>
      <c r="V89"/>
      <c r="W89"/>
    </row>
    <row r="90" spans="21:23" x14ac:dyDescent="0.25">
      <c r="U90"/>
      <c r="V90"/>
      <c r="W90"/>
    </row>
    <row r="91" spans="21:23" x14ac:dyDescent="0.25">
      <c r="U91"/>
      <c r="V91"/>
      <c r="W91"/>
    </row>
    <row r="92" spans="21:23" x14ac:dyDescent="0.25">
      <c r="U92"/>
      <c r="V92"/>
      <c r="W92"/>
    </row>
    <row r="93" spans="21:23" x14ac:dyDescent="0.25">
      <c r="U93"/>
      <c r="V93"/>
      <c r="W93"/>
    </row>
    <row r="94" spans="21:23" x14ac:dyDescent="0.25">
      <c r="U94"/>
      <c r="V94"/>
      <c r="W94"/>
    </row>
    <row r="95" spans="21:23" x14ac:dyDescent="0.25">
      <c r="U95"/>
      <c r="V95"/>
      <c r="W95"/>
    </row>
    <row r="96" spans="21:23" x14ac:dyDescent="0.25">
      <c r="U96"/>
      <c r="V96"/>
      <c r="W96"/>
    </row>
    <row r="97" spans="21:23" x14ac:dyDescent="0.25">
      <c r="U97"/>
      <c r="V97"/>
      <c r="W97"/>
    </row>
    <row r="98" spans="21:23" x14ac:dyDescent="0.25">
      <c r="U98"/>
      <c r="V98"/>
      <c r="W98"/>
    </row>
    <row r="99" spans="21:23" x14ac:dyDescent="0.25">
      <c r="U99"/>
      <c r="V99"/>
      <c r="W99"/>
    </row>
    <row r="100" spans="21:23" x14ac:dyDescent="0.25">
      <c r="U100"/>
      <c r="V100"/>
      <c r="W100"/>
    </row>
    <row r="101" spans="21:23" x14ac:dyDescent="0.25">
      <c r="U101"/>
      <c r="V101"/>
      <c r="W101"/>
    </row>
    <row r="102" spans="21:23" x14ac:dyDescent="0.25">
      <c r="U102"/>
      <c r="V102"/>
      <c r="W102"/>
    </row>
    <row r="103" spans="21:23" x14ac:dyDescent="0.25">
      <c r="U103"/>
      <c r="V103"/>
      <c r="W103"/>
    </row>
    <row r="104" spans="21:23" x14ac:dyDescent="0.25">
      <c r="U104"/>
      <c r="V104"/>
      <c r="W104"/>
    </row>
    <row r="105" spans="21:23" x14ac:dyDescent="0.25">
      <c r="U105"/>
      <c r="V105"/>
      <c r="W105"/>
    </row>
    <row r="106" spans="21:23" x14ac:dyDescent="0.25">
      <c r="U106"/>
      <c r="V106"/>
      <c r="W106"/>
    </row>
    <row r="107" spans="21:23" x14ac:dyDescent="0.25">
      <c r="U107"/>
      <c r="V107"/>
      <c r="W107"/>
    </row>
    <row r="108" spans="21:23" x14ac:dyDescent="0.25">
      <c r="U108"/>
      <c r="V108"/>
      <c r="W108"/>
    </row>
    <row r="109" spans="21:23" x14ac:dyDescent="0.25">
      <c r="U109"/>
      <c r="V109"/>
      <c r="W109"/>
    </row>
    <row r="110" spans="21:23" x14ac:dyDescent="0.25">
      <c r="U110"/>
      <c r="V110"/>
      <c r="W110"/>
    </row>
    <row r="111" spans="21:23" x14ac:dyDescent="0.25">
      <c r="U111"/>
      <c r="V111"/>
      <c r="W111"/>
    </row>
    <row r="112" spans="21:23" x14ac:dyDescent="0.25">
      <c r="U112"/>
      <c r="V112"/>
      <c r="W112"/>
    </row>
    <row r="113" spans="21:23" x14ac:dyDescent="0.25">
      <c r="U113"/>
      <c r="V113"/>
      <c r="W113"/>
    </row>
    <row r="114" spans="21:23" x14ac:dyDescent="0.25">
      <c r="U114"/>
      <c r="V114"/>
      <c r="W114"/>
    </row>
    <row r="115" spans="21:23" x14ac:dyDescent="0.25">
      <c r="U115"/>
      <c r="V115"/>
      <c r="W115"/>
    </row>
    <row r="116" spans="21:23" x14ac:dyDescent="0.25">
      <c r="U116"/>
      <c r="V116"/>
      <c r="W116"/>
    </row>
    <row r="117" spans="21:23" x14ac:dyDescent="0.25">
      <c r="U117"/>
      <c r="V117"/>
      <c r="W117"/>
    </row>
    <row r="118" spans="21:23" x14ac:dyDescent="0.25">
      <c r="U118"/>
      <c r="V118"/>
      <c r="W118"/>
    </row>
    <row r="119" spans="21:23" x14ac:dyDescent="0.25">
      <c r="U119"/>
      <c r="V119"/>
      <c r="W119"/>
    </row>
    <row r="120" spans="21:23" x14ac:dyDescent="0.25">
      <c r="U120"/>
      <c r="V120"/>
      <c r="W120"/>
    </row>
    <row r="121" spans="21:23" x14ac:dyDescent="0.25">
      <c r="U121"/>
      <c r="V121"/>
      <c r="W121"/>
    </row>
    <row r="122" spans="21:23" x14ac:dyDescent="0.25">
      <c r="U122"/>
      <c r="V122"/>
      <c r="W122"/>
    </row>
    <row r="123" spans="21:23" x14ac:dyDescent="0.25">
      <c r="U123"/>
      <c r="V123"/>
      <c r="W123"/>
    </row>
    <row r="124" spans="21:23" x14ac:dyDescent="0.25">
      <c r="U124"/>
      <c r="V124"/>
      <c r="W124"/>
    </row>
    <row r="125" spans="21:23" x14ac:dyDescent="0.25">
      <c r="U125"/>
      <c r="V125"/>
      <c r="W125"/>
    </row>
    <row r="126" spans="21:23" x14ac:dyDescent="0.25">
      <c r="U126"/>
      <c r="V126"/>
      <c r="W126"/>
    </row>
    <row r="127" spans="21:23" x14ac:dyDescent="0.25">
      <c r="U127"/>
      <c r="V127"/>
      <c r="W127"/>
    </row>
    <row r="128" spans="21:23" x14ac:dyDescent="0.25">
      <c r="U128"/>
      <c r="V128"/>
      <c r="W128"/>
    </row>
    <row r="129" spans="21:23" x14ac:dyDescent="0.25">
      <c r="U129"/>
      <c r="V129"/>
      <c r="W129"/>
    </row>
    <row r="130" spans="21:23" x14ac:dyDescent="0.25">
      <c r="U130"/>
      <c r="V130"/>
      <c r="W130"/>
    </row>
    <row r="131" spans="21:23" x14ac:dyDescent="0.25">
      <c r="U131"/>
      <c r="V131"/>
      <c r="W131"/>
    </row>
    <row r="132" spans="21:23" x14ac:dyDescent="0.25">
      <c r="U132"/>
      <c r="V132"/>
      <c r="W132"/>
    </row>
    <row r="133" spans="21:23" x14ac:dyDescent="0.25">
      <c r="U133"/>
      <c r="V133"/>
      <c r="W133"/>
    </row>
    <row r="134" spans="21:23" x14ac:dyDescent="0.25">
      <c r="U134"/>
      <c r="V134"/>
      <c r="W134"/>
    </row>
    <row r="135" spans="21:23" x14ac:dyDescent="0.25">
      <c r="U135"/>
      <c r="V135"/>
      <c r="W135"/>
    </row>
    <row r="136" spans="21:23" x14ac:dyDescent="0.25">
      <c r="U136"/>
      <c r="V136"/>
      <c r="W136"/>
    </row>
    <row r="137" spans="21:23" x14ac:dyDescent="0.25">
      <c r="U137"/>
      <c r="V137"/>
      <c r="W137"/>
    </row>
    <row r="138" spans="21:23" x14ac:dyDescent="0.25">
      <c r="U138"/>
      <c r="V138"/>
      <c r="W138"/>
    </row>
    <row r="139" spans="21:23" x14ac:dyDescent="0.25">
      <c r="U139"/>
      <c r="V139"/>
      <c r="W139"/>
    </row>
    <row r="140" spans="21:23" x14ac:dyDescent="0.25">
      <c r="U140"/>
      <c r="V140"/>
      <c r="W140"/>
    </row>
    <row r="141" spans="21:23" x14ac:dyDescent="0.25">
      <c r="U141"/>
      <c r="V141"/>
      <c r="W141"/>
    </row>
    <row r="142" spans="21:23" x14ac:dyDescent="0.25">
      <c r="U142"/>
      <c r="V142"/>
      <c r="W142"/>
    </row>
    <row r="143" spans="21:23" x14ac:dyDescent="0.25">
      <c r="U143"/>
      <c r="V143"/>
      <c r="W143"/>
    </row>
    <row r="144" spans="21:23" x14ac:dyDescent="0.25">
      <c r="U144"/>
      <c r="V144"/>
      <c r="W144"/>
    </row>
    <row r="145" spans="21:23" x14ac:dyDescent="0.25">
      <c r="U145"/>
      <c r="V145"/>
      <c r="W145"/>
    </row>
    <row r="146" spans="21:23" x14ac:dyDescent="0.25">
      <c r="U146"/>
      <c r="V146"/>
      <c r="W146"/>
    </row>
    <row r="147" spans="21:23" x14ac:dyDescent="0.25">
      <c r="U147"/>
      <c r="V147"/>
      <c r="W147"/>
    </row>
    <row r="148" spans="21:23" x14ac:dyDescent="0.25">
      <c r="U148"/>
      <c r="V148"/>
      <c r="W148"/>
    </row>
    <row r="149" spans="21:23" x14ac:dyDescent="0.25">
      <c r="U149"/>
      <c r="V149"/>
      <c r="W149"/>
    </row>
    <row r="150" spans="21:23" x14ac:dyDescent="0.25">
      <c r="U150"/>
      <c r="V150"/>
      <c r="W150"/>
    </row>
    <row r="151" spans="21:23" x14ac:dyDescent="0.25">
      <c r="U151"/>
      <c r="V151"/>
      <c r="W151"/>
    </row>
    <row r="152" spans="21:23" x14ac:dyDescent="0.25">
      <c r="U152"/>
      <c r="V152"/>
      <c r="W152"/>
    </row>
    <row r="153" spans="21:23" x14ac:dyDescent="0.25">
      <c r="U153"/>
      <c r="V153"/>
      <c r="W153"/>
    </row>
    <row r="154" spans="21:23" x14ac:dyDescent="0.25">
      <c r="U154"/>
      <c r="V154"/>
      <c r="W154"/>
    </row>
    <row r="155" spans="21:23" x14ac:dyDescent="0.25">
      <c r="U155"/>
      <c r="V155"/>
      <c r="W155"/>
    </row>
    <row r="156" spans="21:23" x14ac:dyDescent="0.25">
      <c r="U156"/>
      <c r="V156"/>
      <c r="W156"/>
    </row>
    <row r="157" spans="21:23" x14ac:dyDescent="0.25">
      <c r="U157"/>
      <c r="V157"/>
      <c r="W157"/>
    </row>
    <row r="158" spans="21:23" x14ac:dyDescent="0.25">
      <c r="U158"/>
      <c r="V158"/>
      <c r="W158"/>
    </row>
    <row r="159" spans="21:23" x14ac:dyDescent="0.25">
      <c r="U159"/>
      <c r="V159"/>
      <c r="W159"/>
    </row>
    <row r="160" spans="21:23" x14ac:dyDescent="0.25">
      <c r="U160"/>
      <c r="V160"/>
      <c r="W160"/>
    </row>
    <row r="161" spans="21:23" x14ac:dyDescent="0.25">
      <c r="U161"/>
      <c r="V161"/>
      <c r="W161"/>
    </row>
    <row r="162" spans="21:23" x14ac:dyDescent="0.25">
      <c r="U162"/>
      <c r="V162"/>
      <c r="W162"/>
    </row>
    <row r="163" spans="21:23" x14ac:dyDescent="0.25">
      <c r="U163"/>
      <c r="V163"/>
      <c r="W163"/>
    </row>
    <row r="164" spans="21:23" x14ac:dyDescent="0.25">
      <c r="U164"/>
      <c r="V164"/>
      <c r="W164"/>
    </row>
    <row r="165" spans="21:23" x14ac:dyDescent="0.25">
      <c r="U165"/>
      <c r="V165"/>
      <c r="W165"/>
    </row>
    <row r="166" spans="21:23" x14ac:dyDescent="0.25">
      <c r="U166"/>
      <c r="V166"/>
      <c r="W166"/>
    </row>
    <row r="167" spans="21:23" x14ac:dyDescent="0.25">
      <c r="U167"/>
      <c r="V167"/>
      <c r="W167"/>
    </row>
    <row r="168" spans="21:23" x14ac:dyDescent="0.25">
      <c r="U168"/>
      <c r="V168"/>
      <c r="W168"/>
    </row>
    <row r="169" spans="21:23" x14ac:dyDescent="0.25">
      <c r="U169"/>
      <c r="V169"/>
      <c r="W169"/>
    </row>
    <row r="170" spans="21:23" x14ac:dyDescent="0.25">
      <c r="U170"/>
      <c r="V170"/>
      <c r="W170"/>
    </row>
    <row r="171" spans="21:23" x14ac:dyDescent="0.25">
      <c r="U171"/>
      <c r="V171"/>
      <c r="W171"/>
    </row>
    <row r="172" spans="21:23" x14ac:dyDescent="0.25">
      <c r="U172"/>
      <c r="V172"/>
      <c r="W172"/>
    </row>
    <row r="173" spans="21:23" x14ac:dyDescent="0.25">
      <c r="U173"/>
      <c r="V173"/>
      <c r="W173"/>
    </row>
    <row r="174" spans="21:23" x14ac:dyDescent="0.25">
      <c r="U174"/>
      <c r="V174"/>
      <c r="W174"/>
    </row>
    <row r="175" spans="21:23" x14ac:dyDescent="0.25">
      <c r="U175"/>
      <c r="V175"/>
      <c r="W175"/>
    </row>
    <row r="176" spans="21:23" x14ac:dyDescent="0.25">
      <c r="U176"/>
      <c r="V176"/>
      <c r="W176"/>
    </row>
    <row r="177" spans="21:23" x14ac:dyDescent="0.25">
      <c r="U177"/>
      <c r="V177"/>
      <c r="W177"/>
    </row>
    <row r="178" spans="21:23" x14ac:dyDescent="0.25">
      <c r="U178"/>
      <c r="V178"/>
      <c r="W178"/>
    </row>
    <row r="179" spans="21:23" x14ac:dyDescent="0.25">
      <c r="U179"/>
      <c r="V179"/>
      <c r="W179"/>
    </row>
    <row r="180" spans="21:23" x14ac:dyDescent="0.25">
      <c r="U180"/>
      <c r="V180"/>
      <c r="W180"/>
    </row>
    <row r="181" spans="21:23" x14ac:dyDescent="0.25">
      <c r="U181"/>
      <c r="V181"/>
      <c r="W181"/>
    </row>
    <row r="182" spans="21:23" x14ac:dyDescent="0.25">
      <c r="U182"/>
      <c r="V182"/>
      <c r="W182"/>
    </row>
    <row r="183" spans="21:23" x14ac:dyDescent="0.25">
      <c r="U183"/>
      <c r="V183"/>
      <c r="W183"/>
    </row>
    <row r="184" spans="21:23" x14ac:dyDescent="0.25">
      <c r="U184"/>
      <c r="V184"/>
      <c r="W184"/>
    </row>
    <row r="185" spans="21:23" x14ac:dyDescent="0.25">
      <c r="U185"/>
      <c r="V185"/>
      <c r="W185"/>
    </row>
    <row r="186" spans="21:23" x14ac:dyDescent="0.25">
      <c r="U186"/>
      <c r="V186"/>
      <c r="W186"/>
    </row>
    <row r="187" spans="21:23" x14ac:dyDescent="0.25">
      <c r="U187"/>
      <c r="V187"/>
      <c r="W187"/>
    </row>
    <row r="188" spans="21:23" x14ac:dyDescent="0.25">
      <c r="U188"/>
      <c r="V188"/>
      <c r="W188"/>
    </row>
    <row r="189" spans="21:23" x14ac:dyDescent="0.25">
      <c r="U189"/>
      <c r="V189"/>
      <c r="W189"/>
    </row>
    <row r="190" spans="21:23" x14ac:dyDescent="0.25">
      <c r="U190"/>
      <c r="V190"/>
      <c r="W190"/>
    </row>
    <row r="191" spans="21:23" x14ac:dyDescent="0.25">
      <c r="U191"/>
      <c r="V191"/>
      <c r="W191"/>
    </row>
    <row r="192" spans="21:23" x14ac:dyDescent="0.25">
      <c r="U192"/>
      <c r="V192"/>
      <c r="W192"/>
    </row>
    <row r="193" spans="21:23" x14ac:dyDescent="0.25">
      <c r="U193"/>
      <c r="V193"/>
      <c r="W193"/>
    </row>
    <row r="194" spans="21:23" x14ac:dyDescent="0.25">
      <c r="U194"/>
      <c r="V194"/>
      <c r="W194"/>
    </row>
    <row r="195" spans="21:23" x14ac:dyDescent="0.25">
      <c r="U195"/>
      <c r="V195"/>
      <c r="W195"/>
    </row>
    <row r="196" spans="21:23" x14ac:dyDescent="0.25">
      <c r="U196"/>
      <c r="V196"/>
      <c r="W196"/>
    </row>
    <row r="197" spans="21:23" x14ac:dyDescent="0.25">
      <c r="U197"/>
      <c r="V197"/>
      <c r="W197"/>
    </row>
    <row r="198" spans="21:23" x14ac:dyDescent="0.25">
      <c r="U198"/>
      <c r="V198"/>
      <c r="W198"/>
    </row>
    <row r="199" spans="21:23" x14ac:dyDescent="0.25">
      <c r="U199"/>
      <c r="V199"/>
      <c r="W199"/>
    </row>
    <row r="200" spans="21:23" x14ac:dyDescent="0.25">
      <c r="U200"/>
      <c r="V200"/>
      <c r="W200"/>
    </row>
    <row r="201" spans="21:23" x14ac:dyDescent="0.25">
      <c r="U201"/>
      <c r="V201"/>
      <c r="W201"/>
    </row>
    <row r="202" spans="21:23" x14ac:dyDescent="0.25">
      <c r="U202"/>
      <c r="V202"/>
      <c r="W202"/>
    </row>
    <row r="203" spans="21:23" x14ac:dyDescent="0.25">
      <c r="U203"/>
      <c r="V203"/>
      <c r="W203"/>
    </row>
    <row r="204" spans="21:23" x14ac:dyDescent="0.25">
      <c r="U204"/>
      <c r="V204"/>
      <c r="W204"/>
    </row>
    <row r="205" spans="21:23" x14ac:dyDescent="0.25">
      <c r="U205"/>
      <c r="V205"/>
      <c r="W205"/>
    </row>
    <row r="206" spans="21:23" x14ac:dyDescent="0.25">
      <c r="U206"/>
      <c r="V206"/>
      <c r="W206"/>
    </row>
    <row r="207" spans="21:23" x14ac:dyDescent="0.25">
      <c r="U207"/>
      <c r="V207"/>
      <c r="W207"/>
    </row>
    <row r="208" spans="21:23" x14ac:dyDescent="0.25">
      <c r="U208"/>
      <c r="V208"/>
      <c r="W208"/>
    </row>
    <row r="209" spans="21:23" x14ac:dyDescent="0.25">
      <c r="U209"/>
      <c r="V209"/>
      <c r="W209"/>
    </row>
    <row r="210" spans="21:23" x14ac:dyDescent="0.25">
      <c r="U210"/>
      <c r="V210"/>
      <c r="W210"/>
    </row>
    <row r="211" spans="21:23" x14ac:dyDescent="0.25">
      <c r="U211"/>
      <c r="V211"/>
      <c r="W211"/>
    </row>
    <row r="212" spans="21:23" x14ac:dyDescent="0.25">
      <c r="U212"/>
      <c r="V212"/>
      <c r="W212"/>
    </row>
    <row r="213" spans="21:23" x14ac:dyDescent="0.25">
      <c r="U213"/>
      <c r="V213"/>
      <c r="W213"/>
    </row>
    <row r="214" spans="21:23" x14ac:dyDescent="0.25">
      <c r="U214"/>
      <c r="V214"/>
      <c r="W214"/>
    </row>
    <row r="215" spans="21:23" x14ac:dyDescent="0.25">
      <c r="U215"/>
      <c r="V215"/>
      <c r="W215"/>
    </row>
    <row r="216" spans="21:23" x14ac:dyDescent="0.25">
      <c r="U216"/>
      <c r="V216"/>
      <c r="W216"/>
    </row>
    <row r="217" spans="21:23" x14ac:dyDescent="0.25">
      <c r="U217"/>
      <c r="V217"/>
      <c r="W217"/>
    </row>
    <row r="218" spans="21:23" x14ac:dyDescent="0.25">
      <c r="U218"/>
      <c r="V218"/>
      <c r="W218"/>
    </row>
    <row r="219" spans="21:23" x14ac:dyDescent="0.25">
      <c r="U219"/>
      <c r="V219"/>
      <c r="W219"/>
    </row>
    <row r="220" spans="21:23" x14ac:dyDescent="0.25">
      <c r="U220"/>
      <c r="V220"/>
      <c r="W220"/>
    </row>
    <row r="221" spans="21:23" x14ac:dyDescent="0.25">
      <c r="U221"/>
      <c r="V221"/>
      <c r="W221"/>
    </row>
    <row r="222" spans="21:23" x14ac:dyDescent="0.25">
      <c r="U222"/>
      <c r="V222"/>
      <c r="W222"/>
    </row>
    <row r="223" spans="21:23" x14ac:dyDescent="0.25">
      <c r="U223"/>
      <c r="V223"/>
      <c r="W223"/>
    </row>
    <row r="224" spans="21:23" x14ac:dyDescent="0.25">
      <c r="U224"/>
      <c r="V224"/>
      <c r="W224"/>
    </row>
    <row r="225" spans="21:23" x14ac:dyDescent="0.25">
      <c r="U225"/>
      <c r="V225"/>
      <c r="W225"/>
    </row>
    <row r="226" spans="21:23" x14ac:dyDescent="0.25">
      <c r="U226"/>
      <c r="V226"/>
      <c r="W226"/>
    </row>
    <row r="227" spans="21:23" x14ac:dyDescent="0.25">
      <c r="U227"/>
      <c r="V227"/>
      <c r="W227"/>
    </row>
    <row r="228" spans="21:23" x14ac:dyDescent="0.25">
      <c r="U228"/>
      <c r="V228"/>
      <c r="W228"/>
    </row>
    <row r="229" spans="21:23" x14ac:dyDescent="0.25">
      <c r="U229"/>
      <c r="V229"/>
      <c r="W229"/>
    </row>
    <row r="230" spans="21:23" x14ac:dyDescent="0.25">
      <c r="U230"/>
      <c r="V230"/>
      <c r="W230"/>
    </row>
    <row r="231" spans="21:23" x14ac:dyDescent="0.25">
      <c r="U231"/>
      <c r="V231"/>
      <c r="W231"/>
    </row>
    <row r="232" spans="21:23" x14ac:dyDescent="0.25">
      <c r="U232"/>
      <c r="V232"/>
      <c r="W232"/>
    </row>
    <row r="233" spans="21:23" x14ac:dyDescent="0.25">
      <c r="U233"/>
      <c r="V233"/>
      <c r="W233"/>
    </row>
    <row r="234" spans="21:23" x14ac:dyDescent="0.25">
      <c r="U234"/>
      <c r="V234"/>
      <c r="W234"/>
    </row>
    <row r="235" spans="21:23" x14ac:dyDescent="0.25">
      <c r="U235"/>
      <c r="V235"/>
      <c r="W235"/>
    </row>
    <row r="236" spans="21:23" x14ac:dyDescent="0.25">
      <c r="U236"/>
      <c r="V236"/>
      <c r="W236"/>
    </row>
    <row r="237" spans="21:23" x14ac:dyDescent="0.25">
      <c r="U237"/>
      <c r="V237"/>
      <c r="W237"/>
    </row>
    <row r="238" spans="21:23" x14ac:dyDescent="0.25">
      <c r="U238"/>
      <c r="V238"/>
      <c r="W238"/>
    </row>
    <row r="239" spans="21:23" x14ac:dyDescent="0.25">
      <c r="U239"/>
      <c r="V239"/>
      <c r="W239"/>
    </row>
    <row r="240" spans="21:23" x14ac:dyDescent="0.25">
      <c r="U240"/>
      <c r="V240"/>
      <c r="W240"/>
    </row>
    <row r="241" spans="21:23" x14ac:dyDescent="0.25">
      <c r="U241"/>
      <c r="V241"/>
      <c r="W241"/>
    </row>
    <row r="242" spans="21:23" x14ac:dyDescent="0.25">
      <c r="U242"/>
      <c r="V242"/>
      <c r="W242"/>
    </row>
    <row r="243" spans="21:23" x14ac:dyDescent="0.25">
      <c r="U243"/>
      <c r="V243"/>
      <c r="W243"/>
    </row>
    <row r="244" spans="21:23" x14ac:dyDescent="0.25">
      <c r="U244"/>
      <c r="V244"/>
      <c r="W244"/>
    </row>
    <row r="245" spans="21:23" x14ac:dyDescent="0.25">
      <c r="U245"/>
      <c r="V245"/>
      <c r="W245"/>
    </row>
    <row r="246" spans="21:23" x14ac:dyDescent="0.25">
      <c r="U246"/>
      <c r="V246"/>
      <c r="W246"/>
    </row>
    <row r="247" spans="21:23" x14ac:dyDescent="0.25">
      <c r="U247"/>
      <c r="V247"/>
      <c r="W247"/>
    </row>
    <row r="248" spans="21:23" x14ac:dyDescent="0.25">
      <c r="U248"/>
      <c r="V248"/>
      <c r="W248"/>
    </row>
    <row r="249" spans="21:23" x14ac:dyDescent="0.25">
      <c r="U249"/>
      <c r="V249"/>
      <c r="W249"/>
    </row>
    <row r="250" spans="21:23" x14ac:dyDescent="0.25">
      <c r="U250"/>
      <c r="V250"/>
      <c r="W250"/>
    </row>
    <row r="251" spans="21:23" x14ac:dyDescent="0.25">
      <c r="U251"/>
      <c r="V251"/>
      <c r="W251"/>
    </row>
    <row r="252" spans="21:23" x14ac:dyDescent="0.25">
      <c r="U252"/>
      <c r="V252"/>
      <c r="W252"/>
    </row>
    <row r="253" spans="21:23" x14ac:dyDescent="0.25">
      <c r="U253"/>
      <c r="V253"/>
      <c r="W253"/>
    </row>
    <row r="254" spans="21:23" x14ac:dyDescent="0.25">
      <c r="U254"/>
      <c r="V254"/>
      <c r="W254"/>
    </row>
    <row r="255" spans="21:23" x14ac:dyDescent="0.25">
      <c r="U255"/>
      <c r="V255"/>
      <c r="W255"/>
    </row>
    <row r="256" spans="21:23" x14ac:dyDescent="0.25">
      <c r="U256"/>
      <c r="V256"/>
      <c r="W256"/>
    </row>
    <row r="257" spans="21:23" x14ac:dyDescent="0.25">
      <c r="U257"/>
      <c r="V257"/>
      <c r="W257"/>
    </row>
    <row r="258" spans="21:23" x14ac:dyDescent="0.25">
      <c r="U258"/>
      <c r="V258"/>
      <c r="W258"/>
    </row>
    <row r="259" spans="21:23" x14ac:dyDescent="0.25">
      <c r="U259"/>
      <c r="V259"/>
      <c r="W259"/>
    </row>
    <row r="260" spans="21:23" x14ac:dyDescent="0.25">
      <c r="U260"/>
      <c r="V260"/>
      <c r="W260"/>
    </row>
    <row r="261" spans="21:23" x14ac:dyDescent="0.25">
      <c r="U261"/>
      <c r="V261"/>
      <c r="W261"/>
    </row>
    <row r="262" spans="21:23" x14ac:dyDescent="0.25">
      <c r="U262"/>
      <c r="V262"/>
      <c r="W262"/>
    </row>
    <row r="263" spans="21:23" x14ac:dyDescent="0.25">
      <c r="U263"/>
      <c r="V263"/>
      <c r="W263"/>
    </row>
    <row r="264" spans="21:23" x14ac:dyDescent="0.25">
      <c r="U264"/>
      <c r="V264"/>
      <c r="W264"/>
    </row>
    <row r="265" spans="21:23" x14ac:dyDescent="0.25">
      <c r="U265"/>
      <c r="V265"/>
      <c r="W265"/>
    </row>
    <row r="266" spans="21:23" x14ac:dyDescent="0.25">
      <c r="U266"/>
      <c r="V266"/>
      <c r="W266"/>
    </row>
    <row r="267" spans="21:23" x14ac:dyDescent="0.25">
      <c r="U267"/>
      <c r="V267"/>
      <c r="W267"/>
    </row>
    <row r="268" spans="21:23" x14ac:dyDescent="0.25">
      <c r="U268"/>
      <c r="V268"/>
      <c r="W268"/>
    </row>
    <row r="269" spans="21:23" x14ac:dyDescent="0.25">
      <c r="U269"/>
      <c r="V269"/>
      <c r="W269"/>
    </row>
    <row r="270" spans="21:23" x14ac:dyDescent="0.25">
      <c r="U270"/>
      <c r="V270"/>
      <c r="W270"/>
    </row>
    <row r="271" spans="21:23" x14ac:dyDescent="0.25">
      <c r="U271"/>
      <c r="V271"/>
      <c r="W271"/>
    </row>
    <row r="272" spans="21:23" x14ac:dyDescent="0.25">
      <c r="U272"/>
      <c r="V272"/>
      <c r="W272"/>
    </row>
    <row r="273" spans="21:23" x14ac:dyDescent="0.25">
      <c r="U273"/>
      <c r="V273"/>
      <c r="W273"/>
    </row>
    <row r="274" spans="21:23" x14ac:dyDescent="0.25">
      <c r="U274"/>
      <c r="V274"/>
      <c r="W274"/>
    </row>
    <row r="275" spans="21:23" x14ac:dyDescent="0.25">
      <c r="U275"/>
      <c r="V275"/>
      <c r="W275"/>
    </row>
    <row r="276" spans="21:23" x14ac:dyDescent="0.25">
      <c r="U276"/>
      <c r="V276"/>
      <c r="W276"/>
    </row>
    <row r="277" spans="21:23" x14ac:dyDescent="0.25">
      <c r="U277"/>
      <c r="V277"/>
      <c r="W277"/>
    </row>
    <row r="278" spans="21:23" x14ac:dyDescent="0.25">
      <c r="U278"/>
      <c r="V278"/>
      <c r="W278"/>
    </row>
    <row r="279" spans="21:23" x14ac:dyDescent="0.25">
      <c r="U279"/>
      <c r="V279"/>
      <c r="W279"/>
    </row>
    <row r="280" spans="21:23" x14ac:dyDescent="0.25">
      <c r="U280"/>
      <c r="V280"/>
      <c r="W280"/>
    </row>
    <row r="281" spans="21:23" x14ac:dyDescent="0.25">
      <c r="U281"/>
      <c r="V281"/>
      <c r="W281"/>
    </row>
    <row r="282" spans="21:23" x14ac:dyDescent="0.25">
      <c r="U282"/>
      <c r="V282"/>
      <c r="W282"/>
    </row>
    <row r="283" spans="21:23" x14ac:dyDescent="0.25">
      <c r="U283"/>
      <c r="V283"/>
      <c r="W283"/>
    </row>
    <row r="284" spans="21:23" x14ac:dyDescent="0.25">
      <c r="U284"/>
      <c r="V284"/>
      <c r="W284"/>
    </row>
    <row r="285" spans="21:23" x14ac:dyDescent="0.25">
      <c r="U285"/>
      <c r="V285"/>
      <c r="W285"/>
    </row>
    <row r="286" spans="21:23" x14ac:dyDescent="0.25">
      <c r="U286"/>
      <c r="V286"/>
      <c r="W286"/>
    </row>
    <row r="287" spans="21:23" x14ac:dyDescent="0.25">
      <c r="U287"/>
      <c r="V287"/>
      <c r="W287"/>
    </row>
    <row r="288" spans="21:23" x14ac:dyDescent="0.25">
      <c r="U288"/>
      <c r="V288"/>
      <c r="W288"/>
    </row>
    <row r="289" spans="21:23" x14ac:dyDescent="0.25">
      <c r="U289"/>
      <c r="V289"/>
      <c r="W289"/>
    </row>
    <row r="290" spans="21:23" x14ac:dyDescent="0.25">
      <c r="U290"/>
      <c r="V290"/>
      <c r="W290"/>
    </row>
    <row r="291" spans="21:23" x14ac:dyDescent="0.25">
      <c r="U291"/>
      <c r="V291"/>
      <c r="W291"/>
    </row>
    <row r="292" spans="21:23" x14ac:dyDescent="0.25">
      <c r="U292"/>
      <c r="V292"/>
      <c r="W292"/>
    </row>
    <row r="293" spans="21:23" x14ac:dyDescent="0.25">
      <c r="U293"/>
      <c r="V293"/>
      <c r="W293"/>
    </row>
    <row r="294" spans="21:23" x14ac:dyDescent="0.25">
      <c r="U294"/>
      <c r="V294"/>
      <c r="W294"/>
    </row>
    <row r="295" spans="21:23" x14ac:dyDescent="0.25">
      <c r="U295"/>
      <c r="V295"/>
      <c r="W295"/>
    </row>
    <row r="296" spans="21:23" x14ac:dyDescent="0.25">
      <c r="U296"/>
      <c r="V296"/>
      <c r="W296"/>
    </row>
    <row r="297" spans="21:23" x14ac:dyDescent="0.25">
      <c r="U297"/>
      <c r="V297"/>
      <c r="W297"/>
    </row>
    <row r="298" spans="21:23" x14ac:dyDescent="0.25">
      <c r="U298"/>
      <c r="V298"/>
      <c r="W298"/>
    </row>
    <row r="299" spans="21:23" x14ac:dyDescent="0.25">
      <c r="U299"/>
      <c r="V299"/>
      <c r="W299"/>
    </row>
    <row r="300" spans="21:23" x14ac:dyDescent="0.25">
      <c r="U300"/>
      <c r="V300"/>
      <c r="W300"/>
    </row>
    <row r="301" spans="21:23" x14ac:dyDescent="0.25">
      <c r="U301"/>
      <c r="V301"/>
      <c r="W301"/>
    </row>
    <row r="302" spans="21:23" x14ac:dyDescent="0.25">
      <c r="U302"/>
      <c r="V302"/>
      <c r="W302"/>
    </row>
    <row r="303" spans="21:23" x14ac:dyDescent="0.25">
      <c r="U303"/>
      <c r="V303"/>
      <c r="W303"/>
    </row>
    <row r="304" spans="21:23" x14ac:dyDescent="0.25">
      <c r="U304"/>
      <c r="V304"/>
      <c r="W304"/>
    </row>
    <row r="305" spans="21:23" x14ac:dyDescent="0.25">
      <c r="U305"/>
      <c r="V305"/>
      <c r="W305"/>
    </row>
    <row r="306" spans="21:23" x14ac:dyDescent="0.25">
      <c r="U306"/>
      <c r="V306"/>
      <c r="W306"/>
    </row>
    <row r="307" spans="21:23" x14ac:dyDescent="0.25">
      <c r="U307"/>
      <c r="V307"/>
      <c r="W307"/>
    </row>
    <row r="308" spans="21:23" x14ac:dyDescent="0.25">
      <c r="U308"/>
      <c r="V308"/>
      <c r="W308"/>
    </row>
    <row r="309" spans="21:23" x14ac:dyDescent="0.25">
      <c r="U309"/>
      <c r="V309"/>
      <c r="W309"/>
    </row>
    <row r="310" spans="21:23" x14ac:dyDescent="0.25">
      <c r="U310"/>
      <c r="V310"/>
      <c r="W310"/>
    </row>
    <row r="311" spans="21:23" x14ac:dyDescent="0.25">
      <c r="U311"/>
      <c r="V311"/>
      <c r="W311"/>
    </row>
    <row r="312" spans="21:23" x14ac:dyDescent="0.25">
      <c r="U312"/>
      <c r="V312"/>
      <c r="W312"/>
    </row>
    <row r="313" spans="21:23" x14ac:dyDescent="0.25">
      <c r="U313"/>
      <c r="V313"/>
      <c r="W313"/>
    </row>
    <row r="314" spans="21:23" x14ac:dyDescent="0.25">
      <c r="U314"/>
      <c r="V314"/>
      <c r="W314"/>
    </row>
    <row r="315" spans="21:23" x14ac:dyDescent="0.25">
      <c r="U315"/>
      <c r="V315"/>
      <c r="W315"/>
    </row>
    <row r="316" spans="21:23" x14ac:dyDescent="0.25">
      <c r="U316"/>
      <c r="V316"/>
      <c r="W316"/>
    </row>
    <row r="317" spans="21:23" x14ac:dyDescent="0.25">
      <c r="U317"/>
      <c r="V317"/>
      <c r="W317"/>
    </row>
    <row r="318" spans="21:23" x14ac:dyDescent="0.25">
      <c r="U318"/>
      <c r="V318"/>
      <c r="W318"/>
    </row>
    <row r="319" spans="21:23" x14ac:dyDescent="0.25">
      <c r="U319"/>
      <c r="V319"/>
      <c r="W319"/>
    </row>
    <row r="320" spans="21:23" x14ac:dyDescent="0.25">
      <c r="U320"/>
      <c r="V320"/>
      <c r="W320"/>
    </row>
    <row r="321" spans="21:23" x14ac:dyDescent="0.25">
      <c r="U321"/>
      <c r="V321"/>
      <c r="W321"/>
    </row>
    <row r="322" spans="21:23" x14ac:dyDescent="0.25">
      <c r="U322"/>
      <c r="V322"/>
      <c r="W322"/>
    </row>
    <row r="323" spans="21:23" x14ac:dyDescent="0.25">
      <c r="U323"/>
      <c r="V323"/>
      <c r="W323"/>
    </row>
    <row r="324" spans="21:23" x14ac:dyDescent="0.25">
      <c r="U324"/>
      <c r="V324"/>
      <c r="W324"/>
    </row>
    <row r="325" spans="21:23" x14ac:dyDescent="0.25">
      <c r="U325"/>
      <c r="V325"/>
      <c r="W325"/>
    </row>
    <row r="326" spans="21:23" x14ac:dyDescent="0.25">
      <c r="U326"/>
      <c r="V326"/>
      <c r="W326"/>
    </row>
    <row r="327" spans="21:23" x14ac:dyDescent="0.25">
      <c r="U327"/>
      <c r="V327"/>
      <c r="W327"/>
    </row>
    <row r="328" spans="21:23" x14ac:dyDescent="0.25">
      <c r="U328"/>
      <c r="V328"/>
      <c r="W328"/>
    </row>
    <row r="329" spans="21:23" x14ac:dyDescent="0.25">
      <c r="U329"/>
      <c r="V329"/>
      <c r="W329"/>
    </row>
    <row r="330" spans="21:23" x14ac:dyDescent="0.25">
      <c r="U330"/>
      <c r="V330"/>
      <c r="W330"/>
    </row>
    <row r="331" spans="21:23" x14ac:dyDescent="0.25">
      <c r="U331"/>
      <c r="V331"/>
      <c r="W331"/>
    </row>
    <row r="332" spans="21:23" x14ac:dyDescent="0.25">
      <c r="U332"/>
      <c r="V332"/>
      <c r="W332"/>
    </row>
    <row r="333" spans="21:23" x14ac:dyDescent="0.25">
      <c r="U333"/>
      <c r="V333"/>
      <c r="W333"/>
    </row>
    <row r="334" spans="21:23" x14ac:dyDescent="0.25">
      <c r="U334"/>
      <c r="V334"/>
      <c r="W334"/>
    </row>
    <row r="335" spans="21:23" x14ac:dyDescent="0.25">
      <c r="U335"/>
      <c r="V335"/>
      <c r="W335"/>
    </row>
    <row r="336" spans="21:23" x14ac:dyDescent="0.25">
      <c r="U336"/>
      <c r="V336"/>
      <c r="W336"/>
    </row>
    <row r="337" spans="21:23" x14ac:dyDescent="0.25">
      <c r="U337"/>
      <c r="V337"/>
      <c r="W337"/>
    </row>
    <row r="338" spans="21:23" x14ac:dyDescent="0.25">
      <c r="U338"/>
      <c r="V338"/>
      <c r="W338"/>
    </row>
    <row r="339" spans="21:23" x14ac:dyDescent="0.25">
      <c r="U339"/>
      <c r="V339"/>
      <c r="W339"/>
    </row>
    <row r="340" spans="21:23" x14ac:dyDescent="0.25">
      <c r="U340"/>
      <c r="V340"/>
      <c r="W340"/>
    </row>
    <row r="341" spans="21:23" x14ac:dyDescent="0.25">
      <c r="U341"/>
      <c r="V341"/>
      <c r="W341"/>
    </row>
    <row r="342" spans="21:23" x14ac:dyDescent="0.25">
      <c r="U342"/>
      <c r="V342"/>
      <c r="W342"/>
    </row>
    <row r="343" spans="21:23" x14ac:dyDescent="0.25">
      <c r="U343"/>
      <c r="V343"/>
      <c r="W343"/>
    </row>
    <row r="344" spans="21:23" x14ac:dyDescent="0.25">
      <c r="U344"/>
      <c r="V344"/>
      <c r="W344"/>
    </row>
    <row r="345" spans="21:23" x14ac:dyDescent="0.25">
      <c r="U345"/>
      <c r="V345"/>
      <c r="W345"/>
    </row>
    <row r="346" spans="21:23" x14ac:dyDescent="0.25">
      <c r="U346"/>
      <c r="V346"/>
      <c r="W346"/>
    </row>
    <row r="347" spans="21:23" x14ac:dyDescent="0.25">
      <c r="U347"/>
      <c r="V347"/>
      <c r="W347"/>
    </row>
    <row r="348" spans="21:23" x14ac:dyDescent="0.25">
      <c r="U348"/>
      <c r="V348"/>
      <c r="W348"/>
    </row>
    <row r="349" spans="21:23" x14ac:dyDescent="0.25">
      <c r="U349"/>
      <c r="V349"/>
      <c r="W349"/>
    </row>
    <row r="350" spans="21:23" x14ac:dyDescent="0.25">
      <c r="U350"/>
      <c r="V350"/>
      <c r="W350"/>
    </row>
    <row r="351" spans="21:23" x14ac:dyDescent="0.25">
      <c r="U351"/>
      <c r="V351"/>
      <c r="W351"/>
    </row>
    <row r="352" spans="21:23" x14ac:dyDescent="0.25">
      <c r="U352"/>
      <c r="V352"/>
      <c r="W352"/>
    </row>
    <row r="353" spans="21:23" x14ac:dyDescent="0.25">
      <c r="U353"/>
      <c r="V353"/>
      <c r="W353"/>
    </row>
    <row r="354" spans="21:23" x14ac:dyDescent="0.25">
      <c r="U354"/>
      <c r="V354"/>
      <c r="W354"/>
    </row>
    <row r="355" spans="21:23" x14ac:dyDescent="0.25">
      <c r="U355"/>
      <c r="V355"/>
      <c r="W355"/>
    </row>
    <row r="356" spans="21:23" x14ac:dyDescent="0.25">
      <c r="U356"/>
      <c r="V356"/>
      <c r="W356"/>
    </row>
    <row r="357" spans="21:23" x14ac:dyDescent="0.25">
      <c r="U357"/>
      <c r="V357"/>
      <c r="W357"/>
    </row>
    <row r="358" spans="21:23" x14ac:dyDescent="0.25">
      <c r="U358"/>
      <c r="V358"/>
      <c r="W358"/>
    </row>
    <row r="359" spans="21:23" x14ac:dyDescent="0.25">
      <c r="U359"/>
      <c r="V359"/>
      <c r="W359"/>
    </row>
    <row r="360" spans="21:23" x14ac:dyDescent="0.25">
      <c r="U360"/>
      <c r="V360"/>
      <c r="W360"/>
    </row>
    <row r="361" spans="21:23" x14ac:dyDescent="0.25">
      <c r="U361"/>
      <c r="V361"/>
      <c r="W361"/>
    </row>
    <row r="362" spans="21:23" x14ac:dyDescent="0.25">
      <c r="U362"/>
      <c r="V362"/>
      <c r="W362"/>
    </row>
    <row r="363" spans="21:23" x14ac:dyDescent="0.25">
      <c r="U363"/>
      <c r="V363"/>
      <c r="W363"/>
    </row>
    <row r="364" spans="21:23" x14ac:dyDescent="0.25">
      <c r="U364"/>
      <c r="V364"/>
      <c r="W364"/>
    </row>
    <row r="365" spans="21:23" x14ac:dyDescent="0.25">
      <c r="U365"/>
      <c r="V365"/>
      <c r="W365"/>
    </row>
    <row r="366" spans="21:23" x14ac:dyDescent="0.25">
      <c r="U366"/>
      <c r="V366"/>
      <c r="W366"/>
    </row>
    <row r="367" spans="21:23" x14ac:dyDescent="0.25">
      <c r="U367"/>
      <c r="V367"/>
      <c r="W367"/>
    </row>
    <row r="368" spans="21:23" x14ac:dyDescent="0.25">
      <c r="U368"/>
      <c r="V368"/>
      <c r="W368"/>
    </row>
    <row r="369" spans="21:23" x14ac:dyDescent="0.25">
      <c r="U369"/>
      <c r="V369"/>
      <c r="W369"/>
    </row>
    <row r="370" spans="21:23" x14ac:dyDescent="0.25">
      <c r="U370"/>
      <c r="V370"/>
      <c r="W370"/>
    </row>
    <row r="371" spans="21:23" x14ac:dyDescent="0.25">
      <c r="U371"/>
      <c r="V371"/>
      <c r="W371"/>
    </row>
    <row r="372" spans="21:23" x14ac:dyDescent="0.25">
      <c r="U372"/>
      <c r="V372"/>
      <c r="W372"/>
    </row>
    <row r="373" spans="21:23" x14ac:dyDescent="0.25">
      <c r="U373"/>
      <c r="V373"/>
      <c r="W373"/>
    </row>
    <row r="374" spans="21:23" x14ac:dyDescent="0.25">
      <c r="U374"/>
      <c r="V374"/>
      <c r="W374"/>
    </row>
    <row r="375" spans="21:23" x14ac:dyDescent="0.25">
      <c r="U375"/>
      <c r="V375"/>
      <c r="W375"/>
    </row>
    <row r="376" spans="21:23" x14ac:dyDescent="0.25">
      <c r="U376"/>
      <c r="V376"/>
      <c r="W376"/>
    </row>
    <row r="377" spans="21:23" x14ac:dyDescent="0.25">
      <c r="U377"/>
      <c r="V377"/>
      <c r="W377"/>
    </row>
    <row r="378" spans="21:23" x14ac:dyDescent="0.25">
      <c r="U378"/>
      <c r="V378"/>
      <c r="W378"/>
    </row>
    <row r="379" spans="21:23" x14ac:dyDescent="0.25">
      <c r="U379"/>
      <c r="V379"/>
      <c r="W379"/>
    </row>
    <row r="380" spans="21:23" x14ac:dyDescent="0.25">
      <c r="U380"/>
      <c r="V380"/>
      <c r="W380"/>
    </row>
    <row r="381" spans="21:23" x14ac:dyDescent="0.25">
      <c r="U381"/>
      <c r="V381"/>
      <c r="W381"/>
    </row>
    <row r="382" spans="21:23" x14ac:dyDescent="0.25">
      <c r="U382"/>
      <c r="V382"/>
      <c r="W382"/>
    </row>
    <row r="383" spans="21:23" x14ac:dyDescent="0.25">
      <c r="U383"/>
      <c r="V383"/>
      <c r="W383"/>
    </row>
    <row r="384" spans="21:23" x14ac:dyDescent="0.25">
      <c r="U384"/>
      <c r="V384"/>
      <c r="W384"/>
    </row>
    <row r="385" spans="21:23" x14ac:dyDescent="0.25">
      <c r="U385"/>
      <c r="V385"/>
      <c r="W385"/>
    </row>
    <row r="386" spans="21:23" x14ac:dyDescent="0.25">
      <c r="U386"/>
      <c r="V386"/>
      <c r="W386"/>
    </row>
    <row r="387" spans="21:23" x14ac:dyDescent="0.25">
      <c r="U387"/>
      <c r="V387"/>
      <c r="W387"/>
    </row>
    <row r="388" spans="21:23" x14ac:dyDescent="0.25">
      <c r="U388"/>
      <c r="V388"/>
      <c r="W388"/>
    </row>
    <row r="389" spans="21:23" x14ac:dyDescent="0.25">
      <c r="U389"/>
      <c r="V389"/>
      <c r="W389"/>
    </row>
    <row r="390" spans="21:23" x14ac:dyDescent="0.25">
      <c r="U390"/>
      <c r="V390"/>
      <c r="W390"/>
    </row>
    <row r="391" spans="21:23" x14ac:dyDescent="0.25">
      <c r="U391"/>
      <c r="V391"/>
      <c r="W391"/>
    </row>
    <row r="392" spans="21:23" x14ac:dyDescent="0.25">
      <c r="U392"/>
      <c r="V392"/>
      <c r="W392"/>
    </row>
    <row r="393" spans="21:23" x14ac:dyDescent="0.25">
      <c r="U393"/>
      <c r="V393"/>
      <c r="W393"/>
    </row>
    <row r="394" spans="21:23" x14ac:dyDescent="0.25">
      <c r="U394"/>
      <c r="V394"/>
      <c r="W394"/>
    </row>
    <row r="395" spans="21:23" x14ac:dyDescent="0.25">
      <c r="U395"/>
      <c r="V395"/>
      <c r="W395"/>
    </row>
    <row r="396" spans="21:23" x14ac:dyDescent="0.25">
      <c r="U396"/>
      <c r="V396"/>
      <c r="W396"/>
    </row>
    <row r="397" spans="21:23" x14ac:dyDescent="0.25">
      <c r="U397"/>
      <c r="V397"/>
      <c r="W397"/>
    </row>
    <row r="398" spans="21:23" x14ac:dyDescent="0.25">
      <c r="U398"/>
      <c r="V398"/>
      <c r="W398"/>
    </row>
    <row r="399" spans="21:23" x14ac:dyDescent="0.25">
      <c r="U399"/>
      <c r="V399"/>
      <c r="W399"/>
    </row>
    <row r="400" spans="21:23" x14ac:dyDescent="0.25">
      <c r="U400"/>
      <c r="V400"/>
      <c r="W400"/>
    </row>
    <row r="401" spans="21:23" x14ac:dyDescent="0.25">
      <c r="U401"/>
      <c r="V401"/>
      <c r="W401"/>
    </row>
    <row r="402" spans="21:23" x14ac:dyDescent="0.25">
      <c r="U402"/>
      <c r="V402"/>
      <c r="W402"/>
    </row>
    <row r="403" spans="21:23" x14ac:dyDescent="0.25">
      <c r="U403"/>
      <c r="V403"/>
      <c r="W403"/>
    </row>
    <row r="404" spans="21:23" x14ac:dyDescent="0.25">
      <c r="U404"/>
      <c r="V404"/>
      <c r="W404"/>
    </row>
    <row r="405" spans="21:23" x14ac:dyDescent="0.25">
      <c r="U405"/>
      <c r="V405"/>
      <c r="W405"/>
    </row>
    <row r="406" spans="21:23" x14ac:dyDescent="0.25">
      <c r="U406"/>
      <c r="V406"/>
      <c r="W406"/>
    </row>
    <row r="407" spans="21:23" x14ac:dyDescent="0.25">
      <c r="U407"/>
      <c r="V407"/>
      <c r="W407"/>
    </row>
    <row r="408" spans="21:23" x14ac:dyDescent="0.25">
      <c r="U408"/>
      <c r="V408"/>
      <c r="W408"/>
    </row>
    <row r="409" spans="21:23" x14ac:dyDescent="0.25">
      <c r="U409"/>
      <c r="V409"/>
      <c r="W409"/>
    </row>
    <row r="410" spans="21:23" x14ac:dyDescent="0.25">
      <c r="U410"/>
      <c r="V410"/>
      <c r="W410"/>
    </row>
    <row r="411" spans="21:23" x14ac:dyDescent="0.25">
      <c r="U411"/>
      <c r="V411"/>
      <c r="W411"/>
    </row>
    <row r="412" spans="21:23" x14ac:dyDescent="0.25">
      <c r="U412"/>
      <c r="V412"/>
      <c r="W412"/>
    </row>
    <row r="413" spans="21:23" x14ac:dyDescent="0.25">
      <c r="U413"/>
      <c r="V413"/>
      <c r="W413"/>
    </row>
    <row r="414" spans="21:23" x14ac:dyDescent="0.25">
      <c r="U414"/>
      <c r="V414"/>
      <c r="W414"/>
    </row>
    <row r="415" spans="21:23" x14ac:dyDescent="0.25">
      <c r="U415"/>
      <c r="V415"/>
      <c r="W415"/>
    </row>
    <row r="416" spans="21:23" x14ac:dyDescent="0.25">
      <c r="U416"/>
      <c r="V416"/>
      <c r="W416"/>
    </row>
    <row r="417" spans="21:23" x14ac:dyDescent="0.25">
      <c r="U417"/>
      <c r="V417"/>
      <c r="W417"/>
    </row>
    <row r="418" spans="21:23" x14ac:dyDescent="0.25">
      <c r="U418"/>
      <c r="V418"/>
      <c r="W418"/>
    </row>
    <row r="419" spans="21:23" x14ac:dyDescent="0.25">
      <c r="U419"/>
      <c r="V419"/>
      <c r="W419"/>
    </row>
    <row r="420" spans="21:23" x14ac:dyDescent="0.25">
      <c r="U420"/>
      <c r="V420"/>
      <c r="W420"/>
    </row>
    <row r="421" spans="21:23" x14ac:dyDescent="0.25">
      <c r="U421"/>
      <c r="V421"/>
      <c r="W421"/>
    </row>
    <row r="422" spans="21:23" x14ac:dyDescent="0.25">
      <c r="U422"/>
      <c r="V422"/>
      <c r="W422"/>
    </row>
    <row r="423" spans="21:23" x14ac:dyDescent="0.25">
      <c r="U423"/>
      <c r="V423"/>
      <c r="W423"/>
    </row>
    <row r="424" spans="21:23" x14ac:dyDescent="0.25">
      <c r="U424"/>
      <c r="V424"/>
      <c r="W424"/>
    </row>
    <row r="425" spans="21:23" x14ac:dyDescent="0.25">
      <c r="U425"/>
      <c r="V425"/>
      <c r="W425"/>
    </row>
    <row r="426" spans="21:23" x14ac:dyDescent="0.25">
      <c r="U426"/>
      <c r="V426"/>
      <c r="W426"/>
    </row>
    <row r="427" spans="21:23" x14ac:dyDescent="0.25">
      <c r="U427"/>
      <c r="V427"/>
      <c r="W427"/>
    </row>
    <row r="428" spans="21:23" x14ac:dyDescent="0.25">
      <c r="U428"/>
      <c r="V428"/>
      <c r="W428"/>
    </row>
    <row r="429" spans="21:23" x14ac:dyDescent="0.25">
      <c r="U429"/>
      <c r="V429"/>
      <c r="W429"/>
    </row>
    <row r="430" spans="21:23" x14ac:dyDescent="0.25">
      <c r="U430"/>
      <c r="V430"/>
      <c r="W430"/>
    </row>
    <row r="431" spans="21:23" x14ac:dyDescent="0.25">
      <c r="U431"/>
      <c r="V431"/>
      <c r="W431"/>
    </row>
    <row r="432" spans="21:23" x14ac:dyDescent="0.25">
      <c r="U432"/>
      <c r="V432"/>
      <c r="W432"/>
    </row>
    <row r="433" spans="21:23" x14ac:dyDescent="0.25">
      <c r="U433"/>
      <c r="V433"/>
      <c r="W433"/>
    </row>
    <row r="434" spans="21:23" x14ac:dyDescent="0.25">
      <c r="U434"/>
      <c r="V434"/>
      <c r="W434"/>
    </row>
    <row r="435" spans="21:23" x14ac:dyDescent="0.25">
      <c r="U435"/>
      <c r="V435"/>
      <c r="W435"/>
    </row>
    <row r="436" spans="21:23" x14ac:dyDescent="0.25">
      <c r="U436"/>
      <c r="V436"/>
      <c r="W436"/>
    </row>
    <row r="437" spans="21:23" x14ac:dyDescent="0.25">
      <c r="U437"/>
      <c r="V437"/>
      <c r="W437"/>
    </row>
    <row r="438" spans="21:23" x14ac:dyDescent="0.25">
      <c r="U438"/>
      <c r="V438"/>
      <c r="W438"/>
    </row>
    <row r="439" spans="21:23" x14ac:dyDescent="0.25">
      <c r="U439"/>
      <c r="V439"/>
      <c r="W439"/>
    </row>
    <row r="440" spans="21:23" x14ac:dyDescent="0.25">
      <c r="U440"/>
      <c r="V440"/>
      <c r="W440"/>
    </row>
    <row r="441" spans="21:23" x14ac:dyDescent="0.25">
      <c r="U441"/>
      <c r="V441"/>
      <c r="W441"/>
    </row>
    <row r="442" spans="21:23" x14ac:dyDescent="0.25">
      <c r="U442"/>
      <c r="V442"/>
      <c r="W442"/>
    </row>
    <row r="443" spans="21:23" x14ac:dyDescent="0.25">
      <c r="U443"/>
      <c r="V443"/>
      <c r="W443"/>
    </row>
    <row r="444" spans="21:23" x14ac:dyDescent="0.25">
      <c r="U444"/>
      <c r="V444"/>
      <c r="W444"/>
    </row>
    <row r="445" spans="21:23" x14ac:dyDescent="0.25">
      <c r="U445"/>
      <c r="V445"/>
      <c r="W445"/>
    </row>
    <row r="446" spans="21:23" x14ac:dyDescent="0.25">
      <c r="U446"/>
      <c r="V446"/>
      <c r="W446"/>
    </row>
    <row r="447" spans="21:23" x14ac:dyDescent="0.25">
      <c r="U447"/>
      <c r="V447"/>
      <c r="W447"/>
    </row>
    <row r="448" spans="21:23" x14ac:dyDescent="0.25">
      <c r="U448"/>
      <c r="V448"/>
      <c r="W448"/>
    </row>
    <row r="449" spans="21:23" x14ac:dyDescent="0.25">
      <c r="U449"/>
      <c r="V449"/>
      <c r="W449"/>
    </row>
    <row r="450" spans="21:23" x14ac:dyDescent="0.25">
      <c r="U450"/>
      <c r="V450"/>
      <c r="W450"/>
    </row>
    <row r="451" spans="21:23" x14ac:dyDescent="0.25">
      <c r="U451"/>
      <c r="V451"/>
      <c r="W451"/>
    </row>
    <row r="452" spans="21:23" x14ac:dyDescent="0.25">
      <c r="U452"/>
      <c r="V452"/>
      <c r="W452"/>
    </row>
    <row r="453" spans="21:23" x14ac:dyDescent="0.25">
      <c r="U453"/>
      <c r="V453"/>
      <c r="W453"/>
    </row>
    <row r="454" spans="21:23" x14ac:dyDescent="0.25">
      <c r="U454"/>
      <c r="V454"/>
      <c r="W454"/>
    </row>
    <row r="455" spans="21:23" x14ac:dyDescent="0.25">
      <c r="U455"/>
      <c r="V455"/>
      <c r="W455"/>
    </row>
    <row r="456" spans="21:23" x14ac:dyDescent="0.25">
      <c r="U456"/>
      <c r="V456"/>
      <c r="W456"/>
    </row>
    <row r="457" spans="21:23" x14ac:dyDescent="0.25">
      <c r="U457"/>
      <c r="V457"/>
      <c r="W457"/>
    </row>
    <row r="458" spans="21:23" x14ac:dyDescent="0.25">
      <c r="U458"/>
      <c r="V458"/>
      <c r="W458"/>
    </row>
    <row r="459" spans="21:23" x14ac:dyDescent="0.25">
      <c r="U459"/>
      <c r="V459"/>
      <c r="W459"/>
    </row>
    <row r="460" spans="21:23" x14ac:dyDescent="0.25">
      <c r="U460"/>
      <c r="V460"/>
      <c r="W460"/>
    </row>
    <row r="461" spans="21:23" x14ac:dyDescent="0.25">
      <c r="U461"/>
      <c r="V461"/>
      <c r="W461"/>
    </row>
    <row r="462" spans="21:23" x14ac:dyDescent="0.25">
      <c r="U462"/>
      <c r="V462"/>
      <c r="W462"/>
    </row>
    <row r="463" spans="21:23" x14ac:dyDescent="0.25">
      <c r="U463"/>
      <c r="V463"/>
      <c r="W463"/>
    </row>
    <row r="464" spans="21:23" x14ac:dyDescent="0.25">
      <c r="U464"/>
      <c r="V464"/>
      <c r="W464"/>
    </row>
    <row r="465" spans="21:23" x14ac:dyDescent="0.25">
      <c r="U465"/>
      <c r="V465"/>
      <c r="W465"/>
    </row>
    <row r="466" spans="21:23" x14ac:dyDescent="0.25">
      <c r="U466"/>
      <c r="V466"/>
      <c r="W466"/>
    </row>
    <row r="467" spans="21:23" x14ac:dyDescent="0.25">
      <c r="U467"/>
      <c r="V467"/>
      <c r="W467"/>
    </row>
    <row r="468" spans="21:23" x14ac:dyDescent="0.25">
      <c r="U468"/>
      <c r="V468"/>
      <c r="W468"/>
    </row>
    <row r="469" spans="21:23" x14ac:dyDescent="0.25">
      <c r="U469"/>
      <c r="V469"/>
      <c r="W469"/>
    </row>
    <row r="470" spans="21:23" x14ac:dyDescent="0.25">
      <c r="U470"/>
      <c r="V470"/>
      <c r="W470"/>
    </row>
    <row r="471" spans="21:23" x14ac:dyDescent="0.25">
      <c r="U471"/>
      <c r="V471"/>
      <c r="W471"/>
    </row>
    <row r="472" spans="21:23" x14ac:dyDescent="0.25">
      <c r="U472"/>
      <c r="V472"/>
      <c r="W472"/>
    </row>
    <row r="473" spans="21:23" x14ac:dyDescent="0.25">
      <c r="U473"/>
      <c r="V473"/>
      <c r="W473"/>
    </row>
    <row r="474" spans="21:23" x14ac:dyDescent="0.25">
      <c r="U474"/>
      <c r="V474"/>
      <c r="W474"/>
    </row>
    <row r="475" spans="21:23" x14ac:dyDescent="0.25">
      <c r="U475"/>
      <c r="V475"/>
      <c r="W475"/>
    </row>
    <row r="476" spans="21:23" x14ac:dyDescent="0.25">
      <c r="U476"/>
      <c r="V476"/>
      <c r="W476"/>
    </row>
    <row r="477" spans="21:23" x14ac:dyDescent="0.25">
      <c r="U477"/>
      <c r="V477"/>
      <c r="W477"/>
    </row>
    <row r="478" spans="21:23" x14ac:dyDescent="0.25">
      <c r="U478"/>
      <c r="V478"/>
      <c r="W478"/>
    </row>
    <row r="479" spans="21:23" x14ac:dyDescent="0.25">
      <c r="U479"/>
      <c r="V479"/>
      <c r="W479"/>
    </row>
    <row r="480" spans="21:23" x14ac:dyDescent="0.25">
      <c r="U480"/>
      <c r="V480"/>
      <c r="W480"/>
    </row>
    <row r="481" spans="21:23" x14ac:dyDescent="0.25">
      <c r="U481"/>
      <c r="V481"/>
      <c r="W481"/>
    </row>
    <row r="482" spans="21:23" x14ac:dyDescent="0.25">
      <c r="U482"/>
      <c r="V482"/>
      <c r="W482"/>
    </row>
    <row r="483" spans="21:23" x14ac:dyDescent="0.25">
      <c r="U483"/>
      <c r="V483"/>
      <c r="W483"/>
    </row>
    <row r="484" spans="21:23" x14ac:dyDescent="0.25">
      <c r="U484"/>
      <c r="V484"/>
      <c r="W484"/>
    </row>
    <row r="485" spans="21:23" x14ac:dyDescent="0.25">
      <c r="U485"/>
      <c r="V485"/>
      <c r="W485"/>
    </row>
    <row r="486" spans="21:23" x14ac:dyDescent="0.25">
      <c r="U486"/>
      <c r="V486"/>
      <c r="W486"/>
    </row>
    <row r="487" spans="21:23" x14ac:dyDescent="0.25">
      <c r="U487"/>
      <c r="V487"/>
      <c r="W487"/>
    </row>
    <row r="488" spans="21:23" x14ac:dyDescent="0.25">
      <c r="U488"/>
      <c r="V488"/>
      <c r="W488"/>
    </row>
    <row r="489" spans="21:23" x14ac:dyDescent="0.25">
      <c r="U489"/>
      <c r="V489"/>
      <c r="W489"/>
    </row>
    <row r="490" spans="21:23" x14ac:dyDescent="0.25">
      <c r="U490"/>
      <c r="V490"/>
      <c r="W490"/>
    </row>
    <row r="491" spans="21:23" x14ac:dyDescent="0.25">
      <c r="U491"/>
      <c r="V491"/>
      <c r="W491"/>
    </row>
    <row r="492" spans="21:23" x14ac:dyDescent="0.25">
      <c r="U492"/>
      <c r="V492"/>
      <c r="W492"/>
    </row>
    <row r="493" spans="21:23" x14ac:dyDescent="0.25">
      <c r="U493"/>
      <c r="V493"/>
      <c r="W493"/>
    </row>
    <row r="494" spans="21:23" x14ac:dyDescent="0.25">
      <c r="U494"/>
      <c r="V494"/>
      <c r="W494"/>
    </row>
    <row r="495" spans="21:23" x14ac:dyDescent="0.25">
      <c r="U495"/>
      <c r="V495"/>
      <c r="W495"/>
    </row>
    <row r="496" spans="21:23" x14ac:dyDescent="0.25">
      <c r="U496"/>
      <c r="V496"/>
      <c r="W496"/>
    </row>
    <row r="497" spans="21:23" x14ac:dyDescent="0.25">
      <c r="U497"/>
      <c r="V497"/>
      <c r="W497"/>
    </row>
    <row r="498" spans="21:23" x14ac:dyDescent="0.25">
      <c r="U498"/>
      <c r="V498"/>
      <c r="W498"/>
    </row>
    <row r="499" spans="21:23" x14ac:dyDescent="0.25">
      <c r="U499"/>
      <c r="V499"/>
      <c r="W499"/>
    </row>
    <row r="500" spans="21:23" x14ac:dyDescent="0.25">
      <c r="U500"/>
      <c r="V500"/>
      <c r="W500"/>
    </row>
    <row r="501" spans="21:23" x14ac:dyDescent="0.25">
      <c r="U501"/>
      <c r="V501"/>
      <c r="W501"/>
    </row>
    <row r="502" spans="21:23" x14ac:dyDescent="0.25">
      <c r="U502"/>
      <c r="V502"/>
      <c r="W502"/>
    </row>
    <row r="503" spans="21:23" x14ac:dyDescent="0.25">
      <c r="U503"/>
      <c r="V503"/>
      <c r="W503"/>
    </row>
    <row r="504" spans="21:23" x14ac:dyDescent="0.25">
      <c r="U504"/>
      <c r="V504"/>
      <c r="W504"/>
    </row>
    <row r="505" spans="21:23" x14ac:dyDescent="0.25">
      <c r="U505"/>
      <c r="V505"/>
      <c r="W505"/>
    </row>
    <row r="506" spans="21:23" x14ac:dyDescent="0.25">
      <c r="U506"/>
      <c r="V506"/>
      <c r="W506"/>
    </row>
    <row r="507" spans="21:23" x14ac:dyDescent="0.25">
      <c r="U507"/>
      <c r="V507"/>
      <c r="W507"/>
    </row>
    <row r="508" spans="21:23" x14ac:dyDescent="0.25">
      <c r="U508"/>
      <c r="V508"/>
      <c r="W508"/>
    </row>
    <row r="509" spans="21:23" x14ac:dyDescent="0.25">
      <c r="U509"/>
      <c r="V509"/>
      <c r="W509"/>
    </row>
    <row r="510" spans="21:23" x14ac:dyDescent="0.25">
      <c r="U510"/>
      <c r="V510"/>
      <c r="W510"/>
    </row>
    <row r="511" spans="21:23" x14ac:dyDescent="0.25">
      <c r="U511"/>
      <c r="V511"/>
      <c r="W511"/>
    </row>
    <row r="512" spans="21:23" x14ac:dyDescent="0.25">
      <c r="U512"/>
      <c r="V512"/>
      <c r="W512"/>
    </row>
    <row r="513" spans="21:23" x14ac:dyDescent="0.25">
      <c r="U513"/>
      <c r="V513"/>
      <c r="W513"/>
    </row>
    <row r="514" spans="21:23" x14ac:dyDescent="0.25">
      <c r="U514"/>
      <c r="V514"/>
      <c r="W514"/>
    </row>
    <row r="515" spans="21:23" x14ac:dyDescent="0.25">
      <c r="U515"/>
      <c r="V515"/>
      <c r="W515"/>
    </row>
    <row r="516" spans="21:23" x14ac:dyDescent="0.25">
      <c r="U516"/>
      <c r="V516"/>
      <c r="W516"/>
    </row>
    <row r="517" spans="21:23" x14ac:dyDescent="0.25">
      <c r="U517"/>
      <c r="V517"/>
      <c r="W517"/>
    </row>
    <row r="518" spans="21:23" x14ac:dyDescent="0.25">
      <c r="U518"/>
      <c r="V518"/>
      <c r="W518"/>
    </row>
    <row r="519" spans="21:23" x14ac:dyDescent="0.25">
      <c r="U519"/>
      <c r="V519"/>
      <c r="W519"/>
    </row>
    <row r="520" spans="21:23" x14ac:dyDescent="0.25">
      <c r="U520"/>
      <c r="V520"/>
      <c r="W520"/>
    </row>
    <row r="521" spans="21:23" x14ac:dyDescent="0.25">
      <c r="U521"/>
      <c r="V521"/>
      <c r="W521"/>
    </row>
    <row r="522" spans="21:23" x14ac:dyDescent="0.25">
      <c r="U522"/>
      <c r="V522"/>
      <c r="W522"/>
    </row>
    <row r="523" spans="21:23" x14ac:dyDescent="0.25">
      <c r="U523"/>
      <c r="V523"/>
      <c r="W523"/>
    </row>
    <row r="524" spans="21:23" x14ac:dyDescent="0.25">
      <c r="U524"/>
      <c r="V524"/>
      <c r="W524"/>
    </row>
    <row r="525" spans="21:23" x14ac:dyDescent="0.25">
      <c r="U525"/>
      <c r="V525"/>
      <c r="W525"/>
    </row>
    <row r="526" spans="21:23" x14ac:dyDescent="0.25">
      <c r="U526"/>
      <c r="V526"/>
      <c r="W526"/>
    </row>
    <row r="527" spans="21:23" x14ac:dyDescent="0.25">
      <c r="U527"/>
      <c r="V527"/>
      <c r="W527"/>
    </row>
    <row r="528" spans="21:23" x14ac:dyDescent="0.25">
      <c r="U528"/>
      <c r="V528"/>
      <c r="W528"/>
    </row>
    <row r="529" spans="21:23" x14ac:dyDescent="0.25">
      <c r="U529"/>
      <c r="V529"/>
      <c r="W529"/>
    </row>
    <row r="530" spans="21:23" x14ac:dyDescent="0.25">
      <c r="U530"/>
      <c r="V530"/>
      <c r="W530"/>
    </row>
    <row r="531" spans="21:23" x14ac:dyDescent="0.25">
      <c r="U531"/>
      <c r="V531"/>
      <c r="W531"/>
    </row>
    <row r="532" spans="21:23" x14ac:dyDescent="0.25">
      <c r="U532"/>
      <c r="V532"/>
      <c r="W532"/>
    </row>
    <row r="533" spans="21:23" x14ac:dyDescent="0.25">
      <c r="U533"/>
      <c r="V533"/>
      <c r="W533"/>
    </row>
    <row r="534" spans="21:23" x14ac:dyDescent="0.25">
      <c r="U534"/>
      <c r="V534"/>
      <c r="W534"/>
    </row>
    <row r="535" spans="21:23" x14ac:dyDescent="0.25">
      <c r="U535"/>
      <c r="V535"/>
      <c r="W535"/>
    </row>
    <row r="536" spans="21:23" x14ac:dyDescent="0.25">
      <c r="U536"/>
      <c r="V536"/>
      <c r="W536"/>
    </row>
    <row r="537" spans="21:23" x14ac:dyDescent="0.25">
      <c r="U537"/>
      <c r="V537"/>
      <c r="W537"/>
    </row>
    <row r="538" spans="21:23" x14ac:dyDescent="0.25">
      <c r="U538"/>
      <c r="V538"/>
      <c r="W538"/>
    </row>
    <row r="539" spans="21:23" x14ac:dyDescent="0.25">
      <c r="U539"/>
      <c r="V539"/>
      <c r="W539"/>
    </row>
    <row r="540" spans="21:23" x14ac:dyDescent="0.25">
      <c r="U540"/>
      <c r="V540"/>
      <c r="W540"/>
    </row>
    <row r="541" spans="21:23" x14ac:dyDescent="0.25">
      <c r="U541"/>
      <c r="V541"/>
      <c r="W541"/>
    </row>
    <row r="542" spans="21:23" x14ac:dyDescent="0.25">
      <c r="U542"/>
      <c r="V542"/>
      <c r="W542"/>
    </row>
    <row r="543" spans="21:23" x14ac:dyDescent="0.25">
      <c r="U543"/>
      <c r="V543"/>
      <c r="W543"/>
    </row>
    <row r="544" spans="21:23" x14ac:dyDescent="0.25">
      <c r="U544"/>
      <c r="V544"/>
      <c r="W544"/>
    </row>
    <row r="545" spans="21:23" x14ac:dyDescent="0.25">
      <c r="U545"/>
      <c r="V545"/>
      <c r="W545"/>
    </row>
    <row r="546" spans="21:23" x14ac:dyDescent="0.25">
      <c r="U546"/>
      <c r="V546"/>
      <c r="W546"/>
    </row>
    <row r="547" spans="21:23" x14ac:dyDescent="0.25">
      <c r="U547"/>
      <c r="V547"/>
      <c r="W547"/>
    </row>
    <row r="548" spans="21:23" x14ac:dyDescent="0.25">
      <c r="U548"/>
      <c r="V548"/>
      <c r="W548"/>
    </row>
    <row r="549" spans="21:23" x14ac:dyDescent="0.25">
      <c r="U549"/>
      <c r="V549"/>
      <c r="W549"/>
    </row>
    <row r="550" spans="21:23" x14ac:dyDescent="0.25">
      <c r="U550"/>
      <c r="V550"/>
      <c r="W550"/>
    </row>
    <row r="551" spans="21:23" x14ac:dyDescent="0.25">
      <c r="U551"/>
      <c r="V551"/>
      <c r="W551"/>
    </row>
    <row r="552" spans="21:23" x14ac:dyDescent="0.25">
      <c r="U552"/>
      <c r="V552"/>
      <c r="W552"/>
    </row>
    <row r="553" spans="21:23" x14ac:dyDescent="0.25">
      <c r="U553"/>
      <c r="V553"/>
      <c r="W553"/>
    </row>
    <row r="554" spans="21:23" x14ac:dyDescent="0.25">
      <c r="U554"/>
      <c r="V554"/>
      <c r="W554"/>
    </row>
    <row r="555" spans="21:23" x14ac:dyDescent="0.25">
      <c r="U555"/>
      <c r="V555"/>
      <c r="W555"/>
    </row>
    <row r="556" spans="21:23" x14ac:dyDescent="0.25">
      <c r="U556"/>
      <c r="V556"/>
      <c r="W556"/>
    </row>
    <row r="557" spans="21:23" x14ac:dyDescent="0.25">
      <c r="U557"/>
      <c r="V557"/>
      <c r="W557"/>
    </row>
    <row r="558" spans="21:23" x14ac:dyDescent="0.25">
      <c r="U558"/>
      <c r="V558"/>
      <c r="W558"/>
    </row>
    <row r="559" spans="21:23" x14ac:dyDescent="0.25">
      <c r="U559"/>
      <c r="V559"/>
      <c r="W559"/>
    </row>
    <row r="560" spans="21:23" x14ac:dyDescent="0.25">
      <c r="U560"/>
      <c r="V560"/>
      <c r="W560"/>
    </row>
    <row r="561" spans="21:23" x14ac:dyDescent="0.25">
      <c r="U561"/>
      <c r="V561"/>
      <c r="W561"/>
    </row>
    <row r="562" spans="21:23" x14ac:dyDescent="0.25">
      <c r="U562"/>
      <c r="V562"/>
      <c r="W562"/>
    </row>
    <row r="563" spans="21:23" x14ac:dyDescent="0.25">
      <c r="U563"/>
      <c r="V563"/>
      <c r="W563"/>
    </row>
    <row r="564" spans="21:23" x14ac:dyDescent="0.25">
      <c r="U564"/>
      <c r="V564"/>
      <c r="W564"/>
    </row>
    <row r="565" spans="21:23" x14ac:dyDescent="0.25">
      <c r="U565"/>
      <c r="V565"/>
      <c r="W565"/>
    </row>
    <row r="566" spans="21:23" x14ac:dyDescent="0.25">
      <c r="U566"/>
      <c r="V566"/>
      <c r="W566"/>
    </row>
    <row r="567" spans="21:23" x14ac:dyDescent="0.25">
      <c r="U567"/>
      <c r="V567"/>
      <c r="W567"/>
    </row>
    <row r="568" spans="21:23" x14ac:dyDescent="0.25">
      <c r="U568"/>
      <c r="V568"/>
      <c r="W568"/>
    </row>
    <row r="569" spans="21:23" x14ac:dyDescent="0.25">
      <c r="U569"/>
      <c r="V569"/>
      <c r="W569"/>
    </row>
    <row r="570" spans="21:23" x14ac:dyDescent="0.25">
      <c r="U570"/>
      <c r="V570"/>
      <c r="W570"/>
    </row>
    <row r="571" spans="21:23" x14ac:dyDescent="0.25">
      <c r="U571"/>
      <c r="V571"/>
      <c r="W571"/>
    </row>
    <row r="572" spans="21:23" x14ac:dyDescent="0.25">
      <c r="U572"/>
      <c r="V572"/>
      <c r="W572"/>
    </row>
    <row r="573" spans="21:23" x14ac:dyDescent="0.25">
      <c r="U573"/>
      <c r="V573"/>
      <c r="W573"/>
    </row>
    <row r="574" spans="21:23" x14ac:dyDescent="0.25">
      <c r="U574"/>
      <c r="V574"/>
      <c r="W574"/>
    </row>
    <row r="575" spans="21:23" x14ac:dyDescent="0.25">
      <c r="U575"/>
      <c r="V575"/>
      <c r="W575"/>
    </row>
    <row r="576" spans="21:23" x14ac:dyDescent="0.25">
      <c r="U576"/>
      <c r="V576"/>
      <c r="W576"/>
    </row>
    <row r="577" spans="21:23" x14ac:dyDescent="0.25">
      <c r="U577"/>
      <c r="V577"/>
      <c r="W577"/>
    </row>
    <row r="578" spans="21:23" x14ac:dyDescent="0.25">
      <c r="U578"/>
      <c r="V578"/>
      <c r="W578"/>
    </row>
    <row r="579" spans="21:23" x14ac:dyDescent="0.25">
      <c r="U579"/>
      <c r="V579"/>
      <c r="W579"/>
    </row>
    <row r="580" spans="21:23" x14ac:dyDescent="0.25">
      <c r="U580"/>
      <c r="V580"/>
      <c r="W580"/>
    </row>
    <row r="581" spans="21:23" x14ac:dyDescent="0.25">
      <c r="U581"/>
      <c r="V581"/>
      <c r="W581"/>
    </row>
    <row r="582" spans="21:23" x14ac:dyDescent="0.25">
      <c r="U582"/>
      <c r="V582"/>
      <c r="W582"/>
    </row>
    <row r="583" spans="21:23" x14ac:dyDescent="0.25">
      <c r="U583"/>
      <c r="V583"/>
      <c r="W583"/>
    </row>
    <row r="584" spans="21:23" x14ac:dyDescent="0.25">
      <c r="U584"/>
      <c r="V584"/>
      <c r="W584"/>
    </row>
    <row r="585" spans="21:23" x14ac:dyDescent="0.25">
      <c r="U585"/>
      <c r="V585"/>
      <c r="W585"/>
    </row>
    <row r="586" spans="21:23" x14ac:dyDescent="0.25">
      <c r="U586"/>
      <c r="V586"/>
      <c r="W586"/>
    </row>
    <row r="587" spans="21:23" x14ac:dyDescent="0.25">
      <c r="U587"/>
      <c r="V587"/>
      <c r="W587"/>
    </row>
    <row r="588" spans="21:23" x14ac:dyDescent="0.25">
      <c r="U588"/>
      <c r="V588"/>
      <c r="W588"/>
    </row>
    <row r="589" spans="21:23" x14ac:dyDescent="0.25">
      <c r="U589"/>
      <c r="V589"/>
      <c r="W589"/>
    </row>
    <row r="590" spans="21:23" x14ac:dyDescent="0.25">
      <c r="U590"/>
      <c r="V590"/>
      <c r="W590"/>
    </row>
    <row r="591" spans="21:23" x14ac:dyDescent="0.25">
      <c r="U591"/>
      <c r="V591"/>
      <c r="W591"/>
    </row>
    <row r="592" spans="21:23" x14ac:dyDescent="0.25">
      <c r="U592"/>
      <c r="V592"/>
      <c r="W592"/>
    </row>
    <row r="593" spans="21:23" x14ac:dyDescent="0.25">
      <c r="U593"/>
      <c r="V593"/>
      <c r="W593"/>
    </row>
    <row r="594" spans="21:23" x14ac:dyDescent="0.25">
      <c r="U594"/>
      <c r="V594"/>
      <c r="W594"/>
    </row>
    <row r="595" spans="21:23" x14ac:dyDescent="0.25">
      <c r="U595"/>
      <c r="V595"/>
      <c r="W595"/>
    </row>
    <row r="596" spans="21:23" x14ac:dyDescent="0.25">
      <c r="U596"/>
      <c r="V596"/>
      <c r="W596"/>
    </row>
    <row r="597" spans="21:23" x14ac:dyDescent="0.25">
      <c r="U597"/>
      <c r="V597"/>
      <c r="W597"/>
    </row>
    <row r="598" spans="21:23" x14ac:dyDescent="0.25">
      <c r="U598"/>
      <c r="V598"/>
      <c r="W598"/>
    </row>
    <row r="599" spans="21:23" x14ac:dyDescent="0.25">
      <c r="U599"/>
      <c r="V599"/>
      <c r="W599"/>
    </row>
    <row r="600" spans="21:23" x14ac:dyDescent="0.25">
      <c r="U600"/>
      <c r="V600"/>
      <c r="W600"/>
    </row>
    <row r="601" spans="21:23" x14ac:dyDescent="0.25">
      <c r="U601"/>
      <c r="V601"/>
      <c r="W601"/>
    </row>
    <row r="602" spans="21:23" x14ac:dyDescent="0.25">
      <c r="U602"/>
      <c r="V602"/>
      <c r="W602"/>
    </row>
    <row r="603" spans="21:23" x14ac:dyDescent="0.25">
      <c r="U603"/>
      <c r="V603"/>
      <c r="W603"/>
    </row>
    <row r="604" spans="21:23" x14ac:dyDescent="0.25">
      <c r="U604"/>
      <c r="V604"/>
      <c r="W604"/>
    </row>
    <row r="605" spans="21:23" x14ac:dyDescent="0.25">
      <c r="U605"/>
      <c r="V605"/>
      <c r="W605"/>
    </row>
    <row r="606" spans="21:23" x14ac:dyDescent="0.25">
      <c r="U606"/>
      <c r="V606"/>
      <c r="W606"/>
    </row>
    <row r="607" spans="21:23" x14ac:dyDescent="0.25">
      <c r="U607"/>
      <c r="V607"/>
      <c r="W607"/>
    </row>
    <row r="608" spans="21:23" x14ac:dyDescent="0.25">
      <c r="U608"/>
      <c r="V608"/>
      <c r="W608"/>
    </row>
    <row r="609" spans="21:23" x14ac:dyDescent="0.25">
      <c r="U609"/>
      <c r="V609"/>
      <c r="W609"/>
    </row>
    <row r="610" spans="21:23" x14ac:dyDescent="0.25">
      <c r="U610"/>
      <c r="V610"/>
      <c r="W610"/>
    </row>
    <row r="611" spans="21:23" x14ac:dyDescent="0.25">
      <c r="U611"/>
      <c r="V611"/>
      <c r="W611"/>
    </row>
    <row r="612" spans="21:23" x14ac:dyDescent="0.25">
      <c r="U612"/>
      <c r="V612"/>
      <c r="W612"/>
    </row>
    <row r="613" spans="21:23" x14ac:dyDescent="0.25">
      <c r="U613"/>
      <c r="V613"/>
      <c r="W613"/>
    </row>
    <row r="614" spans="21:23" x14ac:dyDescent="0.25">
      <c r="U614"/>
      <c r="V614"/>
      <c r="W614"/>
    </row>
    <row r="615" spans="21:23" x14ac:dyDescent="0.25">
      <c r="U615"/>
      <c r="V615"/>
      <c r="W615"/>
    </row>
    <row r="616" spans="21:23" x14ac:dyDescent="0.25">
      <c r="U616"/>
      <c r="V616"/>
      <c r="W616"/>
    </row>
    <row r="617" spans="21:23" x14ac:dyDescent="0.25">
      <c r="U617"/>
      <c r="V617"/>
      <c r="W617"/>
    </row>
    <row r="618" spans="21:23" x14ac:dyDescent="0.25">
      <c r="U618"/>
      <c r="V618"/>
      <c r="W618"/>
    </row>
    <row r="619" spans="21:23" x14ac:dyDescent="0.25">
      <c r="U619"/>
      <c r="V619"/>
      <c r="W619"/>
    </row>
    <row r="620" spans="21:23" x14ac:dyDescent="0.25">
      <c r="U620"/>
      <c r="V620"/>
      <c r="W620"/>
    </row>
    <row r="621" spans="21:23" x14ac:dyDescent="0.25">
      <c r="U621"/>
      <c r="V621"/>
      <c r="W621"/>
    </row>
    <row r="622" spans="21:23" x14ac:dyDescent="0.25">
      <c r="U622"/>
      <c r="V622"/>
      <c r="W622"/>
    </row>
    <row r="623" spans="21:23" x14ac:dyDescent="0.25">
      <c r="U623"/>
      <c r="V623"/>
      <c r="W623"/>
    </row>
    <row r="624" spans="21:23" x14ac:dyDescent="0.25">
      <c r="U624"/>
      <c r="V624"/>
      <c r="W624"/>
    </row>
    <row r="625" spans="21:23" x14ac:dyDescent="0.25">
      <c r="U625"/>
      <c r="V625"/>
      <c r="W625"/>
    </row>
    <row r="626" spans="21:23" x14ac:dyDescent="0.25">
      <c r="U626"/>
      <c r="V626"/>
      <c r="W626"/>
    </row>
    <row r="627" spans="21:23" x14ac:dyDescent="0.25">
      <c r="U627"/>
      <c r="V627"/>
      <c r="W627"/>
    </row>
    <row r="628" spans="21:23" x14ac:dyDescent="0.25">
      <c r="U628"/>
      <c r="V628"/>
      <c r="W628"/>
    </row>
    <row r="629" spans="21:23" x14ac:dyDescent="0.25">
      <c r="U629"/>
      <c r="V629"/>
      <c r="W629"/>
    </row>
    <row r="630" spans="21:23" x14ac:dyDescent="0.25">
      <c r="U630"/>
      <c r="V630"/>
      <c r="W630"/>
    </row>
    <row r="631" spans="21:23" x14ac:dyDescent="0.25">
      <c r="U631"/>
      <c r="V631"/>
      <c r="W631"/>
    </row>
    <row r="632" spans="21:23" x14ac:dyDescent="0.25">
      <c r="U632"/>
      <c r="V632"/>
      <c r="W632"/>
    </row>
    <row r="633" spans="21:23" x14ac:dyDescent="0.25">
      <c r="U633"/>
      <c r="V633"/>
      <c r="W633"/>
    </row>
    <row r="634" spans="21:23" x14ac:dyDescent="0.25">
      <c r="U634"/>
      <c r="V634"/>
      <c r="W634"/>
    </row>
    <row r="635" spans="21:23" x14ac:dyDescent="0.25">
      <c r="U635"/>
      <c r="V635"/>
      <c r="W635"/>
    </row>
    <row r="636" spans="21:23" x14ac:dyDescent="0.25">
      <c r="U636"/>
      <c r="V636"/>
      <c r="W636"/>
    </row>
    <row r="637" spans="21:23" x14ac:dyDescent="0.25">
      <c r="U637"/>
      <c r="V637"/>
      <c r="W637"/>
    </row>
    <row r="638" spans="21:23" x14ac:dyDescent="0.25">
      <c r="U638"/>
      <c r="V638"/>
      <c r="W638"/>
    </row>
    <row r="639" spans="21:23" x14ac:dyDescent="0.25">
      <c r="U639"/>
      <c r="V639"/>
      <c r="W639"/>
    </row>
    <row r="640" spans="21:23" x14ac:dyDescent="0.25">
      <c r="U640"/>
      <c r="V640"/>
      <c r="W640"/>
    </row>
    <row r="641" spans="21:23" x14ac:dyDescent="0.25">
      <c r="U641"/>
      <c r="V641"/>
      <c r="W641"/>
    </row>
    <row r="642" spans="21:23" x14ac:dyDescent="0.25">
      <c r="U642"/>
      <c r="V642"/>
      <c r="W642"/>
    </row>
    <row r="643" spans="21:23" x14ac:dyDescent="0.25">
      <c r="U643"/>
      <c r="V643"/>
      <c r="W643"/>
    </row>
    <row r="644" spans="21:23" x14ac:dyDescent="0.25">
      <c r="U644"/>
      <c r="V644"/>
      <c r="W644"/>
    </row>
    <row r="645" spans="21:23" x14ac:dyDescent="0.25">
      <c r="U645"/>
      <c r="V645"/>
      <c r="W645"/>
    </row>
    <row r="646" spans="21:23" x14ac:dyDescent="0.25">
      <c r="U646"/>
      <c r="V646"/>
      <c r="W646"/>
    </row>
    <row r="647" spans="21:23" x14ac:dyDescent="0.25">
      <c r="U647"/>
      <c r="V647"/>
      <c r="W647"/>
    </row>
    <row r="648" spans="21:23" x14ac:dyDescent="0.25">
      <c r="U648"/>
      <c r="V648"/>
      <c r="W648"/>
    </row>
    <row r="649" spans="21:23" x14ac:dyDescent="0.25">
      <c r="U649"/>
      <c r="V649"/>
      <c r="W649"/>
    </row>
    <row r="650" spans="21:23" x14ac:dyDescent="0.25">
      <c r="U650"/>
      <c r="V650"/>
      <c r="W650"/>
    </row>
    <row r="651" spans="21:23" x14ac:dyDescent="0.25">
      <c r="U651"/>
      <c r="V651"/>
      <c r="W651"/>
    </row>
    <row r="652" spans="21:23" x14ac:dyDescent="0.25">
      <c r="U652"/>
      <c r="V652"/>
      <c r="W652"/>
    </row>
    <row r="653" spans="21:23" x14ac:dyDescent="0.25">
      <c r="U653"/>
      <c r="V653"/>
      <c r="W653"/>
    </row>
    <row r="654" spans="21:23" x14ac:dyDescent="0.25">
      <c r="U654"/>
      <c r="V654"/>
      <c r="W654"/>
    </row>
    <row r="655" spans="21:23" x14ac:dyDescent="0.25">
      <c r="U655"/>
      <c r="V655"/>
      <c r="W655"/>
    </row>
    <row r="656" spans="21:23" x14ac:dyDescent="0.25">
      <c r="U656"/>
      <c r="V656"/>
      <c r="W656"/>
    </row>
    <row r="657" spans="21:23" x14ac:dyDescent="0.25">
      <c r="U657"/>
      <c r="V657"/>
      <c r="W657"/>
    </row>
    <row r="658" spans="21:23" x14ac:dyDescent="0.25">
      <c r="U658"/>
      <c r="V658"/>
      <c r="W658"/>
    </row>
    <row r="659" spans="21:23" x14ac:dyDescent="0.25">
      <c r="U659"/>
      <c r="V659"/>
      <c r="W659"/>
    </row>
    <row r="660" spans="21:23" x14ac:dyDescent="0.25">
      <c r="U660"/>
      <c r="V660"/>
      <c r="W660"/>
    </row>
    <row r="661" spans="21:23" x14ac:dyDescent="0.25">
      <c r="U661"/>
      <c r="V661"/>
      <c r="W661"/>
    </row>
    <row r="662" spans="21:23" x14ac:dyDescent="0.25">
      <c r="U662"/>
      <c r="V662"/>
      <c r="W662"/>
    </row>
    <row r="663" spans="21:23" x14ac:dyDescent="0.25">
      <c r="U663"/>
      <c r="V663"/>
      <c r="W663"/>
    </row>
    <row r="664" spans="21:23" x14ac:dyDescent="0.25">
      <c r="U664"/>
      <c r="V664"/>
      <c r="W664"/>
    </row>
    <row r="665" spans="21:23" x14ac:dyDescent="0.25">
      <c r="U665"/>
      <c r="V665"/>
      <c r="W665"/>
    </row>
    <row r="666" spans="21:23" x14ac:dyDescent="0.25">
      <c r="U666"/>
      <c r="V666"/>
      <c r="W666"/>
    </row>
    <row r="667" spans="21:23" x14ac:dyDescent="0.25">
      <c r="U667"/>
      <c r="V667"/>
      <c r="W667"/>
    </row>
    <row r="668" spans="21:23" x14ac:dyDescent="0.25">
      <c r="U668"/>
      <c r="V668"/>
      <c r="W668"/>
    </row>
    <row r="669" spans="21:23" x14ac:dyDescent="0.25">
      <c r="U669"/>
      <c r="V669"/>
      <c r="W669"/>
    </row>
    <row r="670" spans="21:23" x14ac:dyDescent="0.25">
      <c r="U670"/>
      <c r="V670"/>
      <c r="W670"/>
    </row>
    <row r="671" spans="21:23" x14ac:dyDescent="0.25">
      <c r="U671"/>
      <c r="V671"/>
      <c r="W671"/>
    </row>
    <row r="672" spans="21:23" x14ac:dyDescent="0.25">
      <c r="U672"/>
      <c r="V672"/>
      <c r="W672"/>
    </row>
    <row r="673" spans="21:23" x14ac:dyDescent="0.25">
      <c r="U673"/>
      <c r="V673"/>
      <c r="W673"/>
    </row>
    <row r="674" spans="21:23" x14ac:dyDescent="0.25">
      <c r="U674"/>
      <c r="V674"/>
      <c r="W674"/>
    </row>
    <row r="675" spans="21:23" x14ac:dyDescent="0.25">
      <c r="U675"/>
      <c r="V675"/>
      <c r="W675"/>
    </row>
    <row r="676" spans="21:23" x14ac:dyDescent="0.25">
      <c r="U676"/>
      <c r="V676"/>
      <c r="W676"/>
    </row>
    <row r="677" spans="21:23" x14ac:dyDescent="0.25">
      <c r="U677"/>
      <c r="V677"/>
      <c r="W677"/>
    </row>
    <row r="678" spans="21:23" x14ac:dyDescent="0.25">
      <c r="U678"/>
      <c r="V678"/>
      <c r="W678"/>
    </row>
    <row r="679" spans="21:23" x14ac:dyDescent="0.25">
      <c r="U679"/>
      <c r="V679"/>
      <c r="W679"/>
    </row>
    <row r="680" spans="21:23" x14ac:dyDescent="0.25">
      <c r="U680"/>
      <c r="V680"/>
      <c r="W680"/>
    </row>
    <row r="681" spans="21:23" x14ac:dyDescent="0.25">
      <c r="U681"/>
      <c r="V681"/>
      <c r="W681"/>
    </row>
    <row r="682" spans="21:23" x14ac:dyDescent="0.25">
      <c r="U682"/>
      <c r="V682"/>
      <c r="W682"/>
    </row>
    <row r="683" spans="21:23" x14ac:dyDescent="0.25">
      <c r="U683"/>
      <c r="V683"/>
      <c r="W683"/>
    </row>
    <row r="684" spans="21:23" x14ac:dyDescent="0.25">
      <c r="U684"/>
      <c r="V684"/>
      <c r="W684"/>
    </row>
    <row r="685" spans="21:23" x14ac:dyDescent="0.25">
      <c r="U685"/>
      <c r="V685"/>
      <c r="W685"/>
    </row>
    <row r="686" spans="21:23" x14ac:dyDescent="0.25">
      <c r="U686"/>
      <c r="V686"/>
      <c r="W686"/>
    </row>
    <row r="687" spans="21:23" x14ac:dyDescent="0.25">
      <c r="U687"/>
      <c r="V687"/>
      <c r="W687"/>
    </row>
    <row r="688" spans="21:23" x14ac:dyDescent="0.25">
      <c r="U688"/>
      <c r="V688"/>
      <c r="W688"/>
    </row>
    <row r="689" spans="21:23" x14ac:dyDescent="0.25">
      <c r="U689"/>
      <c r="V689"/>
      <c r="W689"/>
    </row>
    <row r="690" spans="21:23" x14ac:dyDescent="0.25">
      <c r="U690"/>
      <c r="V690"/>
      <c r="W690"/>
    </row>
    <row r="691" spans="21:23" x14ac:dyDescent="0.25">
      <c r="U691"/>
      <c r="V691"/>
      <c r="W691"/>
    </row>
    <row r="692" spans="21:23" x14ac:dyDescent="0.25">
      <c r="U692"/>
      <c r="V692"/>
      <c r="W692"/>
    </row>
    <row r="693" spans="21:23" x14ac:dyDescent="0.25">
      <c r="U693"/>
      <c r="V693"/>
      <c r="W693"/>
    </row>
    <row r="694" spans="21:23" x14ac:dyDescent="0.25">
      <c r="U694"/>
      <c r="V694"/>
      <c r="W694"/>
    </row>
    <row r="695" spans="21:23" x14ac:dyDescent="0.25">
      <c r="U695"/>
      <c r="V695"/>
      <c r="W695"/>
    </row>
    <row r="696" spans="21:23" x14ac:dyDescent="0.25">
      <c r="U696"/>
      <c r="V696"/>
      <c r="W696"/>
    </row>
    <row r="697" spans="21:23" x14ac:dyDescent="0.25">
      <c r="U697"/>
      <c r="V697"/>
      <c r="W697"/>
    </row>
    <row r="698" spans="21:23" x14ac:dyDescent="0.25">
      <c r="U698"/>
      <c r="V698"/>
      <c r="W698"/>
    </row>
    <row r="699" spans="21:23" x14ac:dyDescent="0.25">
      <c r="U699"/>
      <c r="V699"/>
      <c r="W699"/>
    </row>
    <row r="700" spans="21:23" x14ac:dyDescent="0.25">
      <c r="U700"/>
      <c r="V700"/>
      <c r="W700"/>
    </row>
    <row r="701" spans="21:23" x14ac:dyDescent="0.25">
      <c r="U701"/>
      <c r="V701"/>
      <c r="W701"/>
    </row>
    <row r="702" spans="21:23" x14ac:dyDescent="0.25">
      <c r="U702"/>
      <c r="V702"/>
      <c r="W702"/>
    </row>
    <row r="703" spans="21:23" x14ac:dyDescent="0.25">
      <c r="U703"/>
      <c r="V703"/>
      <c r="W703"/>
    </row>
    <row r="704" spans="21:23" x14ac:dyDescent="0.25">
      <c r="U704"/>
      <c r="V704"/>
      <c r="W704"/>
    </row>
    <row r="705" spans="21:23" x14ac:dyDescent="0.25">
      <c r="U705"/>
      <c r="V705"/>
      <c r="W705"/>
    </row>
    <row r="706" spans="21:23" x14ac:dyDescent="0.25">
      <c r="U706"/>
      <c r="V706"/>
      <c r="W706"/>
    </row>
    <row r="707" spans="21:23" x14ac:dyDescent="0.25">
      <c r="U707"/>
      <c r="V707"/>
      <c r="W707"/>
    </row>
    <row r="708" spans="21:23" x14ac:dyDescent="0.25">
      <c r="U708"/>
      <c r="V708"/>
      <c r="W708"/>
    </row>
    <row r="709" spans="21:23" x14ac:dyDescent="0.25">
      <c r="U709"/>
      <c r="V709"/>
      <c r="W709"/>
    </row>
    <row r="710" spans="21:23" x14ac:dyDescent="0.25">
      <c r="U710"/>
      <c r="V710"/>
      <c r="W710"/>
    </row>
    <row r="711" spans="21:23" x14ac:dyDescent="0.25">
      <c r="U711"/>
      <c r="V711"/>
      <c r="W711"/>
    </row>
    <row r="712" spans="21:23" x14ac:dyDescent="0.25">
      <c r="U712"/>
      <c r="V712"/>
      <c r="W712"/>
    </row>
    <row r="713" spans="21:23" x14ac:dyDescent="0.25">
      <c r="U713"/>
      <c r="V713"/>
      <c r="W713"/>
    </row>
    <row r="714" spans="21:23" x14ac:dyDescent="0.25">
      <c r="U714"/>
      <c r="V714"/>
      <c r="W714"/>
    </row>
    <row r="715" spans="21:23" x14ac:dyDescent="0.25">
      <c r="U715"/>
      <c r="V715"/>
      <c r="W715"/>
    </row>
    <row r="716" spans="21:23" x14ac:dyDescent="0.25">
      <c r="U716"/>
      <c r="V716"/>
      <c r="W716"/>
    </row>
    <row r="717" spans="21:23" x14ac:dyDescent="0.25">
      <c r="U717"/>
      <c r="V717"/>
      <c r="W717"/>
    </row>
    <row r="718" spans="21:23" x14ac:dyDescent="0.25">
      <c r="U718"/>
      <c r="V718"/>
      <c r="W718"/>
    </row>
    <row r="719" spans="21:23" x14ac:dyDescent="0.25">
      <c r="U719"/>
      <c r="V719"/>
      <c r="W719"/>
    </row>
    <row r="720" spans="21:23" x14ac:dyDescent="0.25">
      <c r="U720"/>
      <c r="V720"/>
      <c r="W720"/>
    </row>
    <row r="721" spans="21:23" x14ac:dyDescent="0.25">
      <c r="U721"/>
      <c r="V721"/>
      <c r="W721"/>
    </row>
    <row r="722" spans="21:23" x14ac:dyDescent="0.25">
      <c r="U722"/>
      <c r="V722"/>
      <c r="W722"/>
    </row>
    <row r="723" spans="21:23" x14ac:dyDescent="0.25">
      <c r="U723"/>
      <c r="V723"/>
      <c r="W723"/>
    </row>
    <row r="724" spans="21:23" x14ac:dyDescent="0.25">
      <c r="U724"/>
      <c r="V724"/>
      <c r="W724"/>
    </row>
    <row r="725" spans="21:23" x14ac:dyDescent="0.25">
      <c r="U725"/>
      <c r="V725"/>
      <c r="W725"/>
    </row>
    <row r="726" spans="21:23" x14ac:dyDescent="0.25">
      <c r="U726"/>
      <c r="V726"/>
      <c r="W726"/>
    </row>
    <row r="727" spans="21:23" x14ac:dyDescent="0.25">
      <c r="U727"/>
      <c r="V727"/>
      <c r="W727"/>
    </row>
    <row r="728" spans="21:23" x14ac:dyDescent="0.25">
      <c r="U728"/>
      <c r="V728"/>
      <c r="W728"/>
    </row>
    <row r="729" spans="21:23" x14ac:dyDescent="0.25">
      <c r="U729"/>
      <c r="V729"/>
      <c r="W729"/>
    </row>
    <row r="730" spans="21:23" x14ac:dyDescent="0.25">
      <c r="U730"/>
      <c r="V730"/>
      <c r="W730"/>
    </row>
    <row r="731" spans="21:23" x14ac:dyDescent="0.25">
      <c r="U731"/>
      <c r="V731"/>
      <c r="W731"/>
    </row>
    <row r="732" spans="21:23" x14ac:dyDescent="0.25">
      <c r="U732"/>
      <c r="V732"/>
      <c r="W732"/>
    </row>
    <row r="733" spans="21:23" x14ac:dyDescent="0.25">
      <c r="U733"/>
      <c r="V733"/>
      <c r="W733"/>
    </row>
    <row r="734" spans="21:23" x14ac:dyDescent="0.25">
      <c r="U734"/>
      <c r="V734"/>
      <c r="W734"/>
    </row>
    <row r="735" spans="21:23" x14ac:dyDescent="0.25">
      <c r="U735"/>
      <c r="V735"/>
      <c r="W735"/>
    </row>
    <row r="736" spans="21:23" x14ac:dyDescent="0.25">
      <c r="U736"/>
      <c r="V736"/>
      <c r="W736"/>
    </row>
    <row r="737" spans="21:23" x14ac:dyDescent="0.25">
      <c r="U737"/>
      <c r="V737"/>
      <c r="W737"/>
    </row>
    <row r="738" spans="21:23" x14ac:dyDescent="0.25">
      <c r="U738"/>
      <c r="V738"/>
      <c r="W738"/>
    </row>
    <row r="739" spans="21:23" x14ac:dyDescent="0.25">
      <c r="U739"/>
      <c r="V739"/>
      <c r="W739"/>
    </row>
    <row r="740" spans="21:23" x14ac:dyDescent="0.25">
      <c r="U740"/>
      <c r="V740"/>
      <c r="W740"/>
    </row>
    <row r="741" spans="21:23" x14ac:dyDescent="0.25">
      <c r="U741"/>
      <c r="V741"/>
      <c r="W741"/>
    </row>
    <row r="742" spans="21:23" x14ac:dyDescent="0.25">
      <c r="U742"/>
      <c r="V742"/>
      <c r="W742"/>
    </row>
    <row r="743" spans="21:23" x14ac:dyDescent="0.25">
      <c r="U743"/>
      <c r="V743"/>
      <c r="W743"/>
    </row>
    <row r="744" spans="21:23" x14ac:dyDescent="0.25">
      <c r="U744"/>
      <c r="V744"/>
      <c r="W744"/>
    </row>
    <row r="745" spans="21:23" x14ac:dyDescent="0.25">
      <c r="U745"/>
      <c r="V745"/>
      <c r="W745"/>
    </row>
    <row r="746" spans="21:23" x14ac:dyDescent="0.25">
      <c r="U746"/>
      <c r="V746"/>
      <c r="W746"/>
    </row>
    <row r="747" spans="21:23" x14ac:dyDescent="0.25">
      <c r="U747"/>
      <c r="V747"/>
      <c r="W747"/>
    </row>
    <row r="748" spans="21:23" x14ac:dyDescent="0.25">
      <c r="U748"/>
      <c r="V748"/>
      <c r="W748"/>
    </row>
    <row r="749" spans="21:23" x14ac:dyDescent="0.25">
      <c r="U749"/>
      <c r="V749"/>
      <c r="W749"/>
    </row>
    <row r="750" spans="21:23" x14ac:dyDescent="0.25">
      <c r="U750"/>
      <c r="V750"/>
      <c r="W750"/>
    </row>
    <row r="751" spans="21:23" x14ac:dyDescent="0.25">
      <c r="U751"/>
      <c r="V751"/>
      <c r="W751"/>
    </row>
    <row r="752" spans="21:23" x14ac:dyDescent="0.25">
      <c r="U752"/>
      <c r="V752"/>
      <c r="W752"/>
    </row>
    <row r="753" spans="21:23" x14ac:dyDescent="0.25">
      <c r="U753"/>
      <c r="V753"/>
      <c r="W753"/>
    </row>
    <row r="754" spans="21:23" x14ac:dyDescent="0.25">
      <c r="U754"/>
      <c r="V754"/>
      <c r="W754"/>
    </row>
    <row r="755" spans="21:23" x14ac:dyDescent="0.25">
      <c r="U755"/>
      <c r="V755"/>
      <c r="W755"/>
    </row>
    <row r="756" spans="21:23" x14ac:dyDescent="0.25">
      <c r="U756"/>
      <c r="V756"/>
      <c r="W756"/>
    </row>
    <row r="757" spans="21:23" x14ac:dyDescent="0.25">
      <c r="U757"/>
      <c r="V757"/>
      <c r="W757"/>
    </row>
    <row r="758" spans="21:23" x14ac:dyDescent="0.25">
      <c r="U758"/>
      <c r="V758"/>
      <c r="W758"/>
    </row>
    <row r="759" spans="21:23" x14ac:dyDescent="0.25">
      <c r="U759"/>
      <c r="V759"/>
      <c r="W759"/>
    </row>
    <row r="760" spans="21:23" x14ac:dyDescent="0.25">
      <c r="U760"/>
      <c r="V760"/>
      <c r="W760"/>
    </row>
    <row r="761" spans="21:23" x14ac:dyDescent="0.25">
      <c r="U761"/>
      <c r="V761"/>
      <c r="W761"/>
    </row>
    <row r="762" spans="21:23" x14ac:dyDescent="0.25">
      <c r="U762"/>
      <c r="V762"/>
      <c r="W762"/>
    </row>
    <row r="763" spans="21:23" x14ac:dyDescent="0.25">
      <c r="U763"/>
      <c r="V763"/>
      <c r="W763"/>
    </row>
    <row r="764" spans="21:23" x14ac:dyDescent="0.25">
      <c r="U764"/>
      <c r="V764"/>
      <c r="W764"/>
    </row>
    <row r="765" spans="21:23" x14ac:dyDescent="0.25">
      <c r="U765"/>
      <c r="V765"/>
      <c r="W765"/>
    </row>
    <row r="766" spans="21:23" x14ac:dyDescent="0.25">
      <c r="U766"/>
      <c r="V766"/>
      <c r="W766"/>
    </row>
    <row r="767" spans="21:23" x14ac:dyDescent="0.25">
      <c r="U767"/>
      <c r="V767"/>
      <c r="W767"/>
    </row>
    <row r="768" spans="21:23" x14ac:dyDescent="0.25">
      <c r="U768"/>
      <c r="V768"/>
      <c r="W768"/>
    </row>
    <row r="769" spans="21:23" x14ac:dyDescent="0.25">
      <c r="U769"/>
      <c r="V769"/>
      <c r="W769"/>
    </row>
    <row r="770" spans="21:23" x14ac:dyDescent="0.25">
      <c r="U770"/>
      <c r="V770"/>
      <c r="W770"/>
    </row>
    <row r="771" spans="21:23" x14ac:dyDescent="0.25">
      <c r="U771"/>
      <c r="V771"/>
      <c r="W771"/>
    </row>
    <row r="772" spans="21:23" x14ac:dyDescent="0.25">
      <c r="U772"/>
      <c r="V772"/>
      <c r="W772"/>
    </row>
    <row r="773" spans="21:23" x14ac:dyDescent="0.25">
      <c r="U773"/>
      <c r="V773"/>
      <c r="W773"/>
    </row>
    <row r="774" spans="21:23" x14ac:dyDescent="0.25">
      <c r="U774"/>
      <c r="V774"/>
      <c r="W774"/>
    </row>
    <row r="775" spans="21:23" x14ac:dyDescent="0.25">
      <c r="U775"/>
      <c r="V775"/>
      <c r="W775"/>
    </row>
    <row r="776" spans="21:23" x14ac:dyDescent="0.25">
      <c r="U776"/>
      <c r="V776"/>
      <c r="W776"/>
    </row>
    <row r="777" spans="21:23" x14ac:dyDescent="0.25">
      <c r="U777"/>
      <c r="V777"/>
      <c r="W777"/>
    </row>
    <row r="778" spans="21:23" x14ac:dyDescent="0.25">
      <c r="U778"/>
      <c r="V778"/>
      <c r="W778"/>
    </row>
    <row r="779" spans="21:23" x14ac:dyDescent="0.25">
      <c r="U779"/>
      <c r="V779"/>
      <c r="W779"/>
    </row>
    <row r="780" spans="21:23" x14ac:dyDescent="0.25">
      <c r="U780"/>
      <c r="V780"/>
      <c r="W780"/>
    </row>
    <row r="781" spans="21:23" x14ac:dyDescent="0.25">
      <c r="U781"/>
      <c r="V781"/>
      <c r="W781"/>
    </row>
    <row r="782" spans="21:23" x14ac:dyDescent="0.25">
      <c r="U782"/>
      <c r="V782"/>
      <c r="W782"/>
    </row>
    <row r="783" spans="21:23" x14ac:dyDescent="0.25">
      <c r="U783"/>
      <c r="V783"/>
      <c r="W783"/>
    </row>
    <row r="784" spans="21:23" x14ac:dyDescent="0.25">
      <c r="U784"/>
      <c r="V784"/>
      <c r="W784"/>
    </row>
    <row r="785" spans="21:23" x14ac:dyDescent="0.25">
      <c r="U785"/>
      <c r="V785"/>
      <c r="W785"/>
    </row>
    <row r="786" spans="21:23" x14ac:dyDescent="0.25">
      <c r="U786"/>
      <c r="V786"/>
      <c r="W786"/>
    </row>
    <row r="787" spans="21:23" x14ac:dyDescent="0.25">
      <c r="U787"/>
      <c r="V787"/>
      <c r="W787"/>
    </row>
    <row r="788" spans="21:23" x14ac:dyDescent="0.25">
      <c r="U788"/>
      <c r="V788"/>
      <c r="W788"/>
    </row>
    <row r="789" spans="21:23" x14ac:dyDescent="0.25">
      <c r="U789"/>
      <c r="V789"/>
      <c r="W789"/>
    </row>
    <row r="790" spans="21:23" x14ac:dyDescent="0.25">
      <c r="U790"/>
      <c r="V790"/>
      <c r="W790"/>
    </row>
    <row r="791" spans="21:23" x14ac:dyDescent="0.25">
      <c r="U791"/>
      <c r="V791"/>
      <c r="W791"/>
    </row>
    <row r="792" spans="21:23" x14ac:dyDescent="0.25">
      <c r="U792"/>
      <c r="V792"/>
      <c r="W792"/>
    </row>
    <row r="793" spans="21:23" x14ac:dyDescent="0.25">
      <c r="U793"/>
      <c r="V793"/>
      <c r="W793"/>
    </row>
    <row r="794" spans="21:23" x14ac:dyDescent="0.25">
      <c r="U794"/>
      <c r="V794"/>
      <c r="W794"/>
    </row>
    <row r="795" spans="21:23" x14ac:dyDescent="0.25">
      <c r="U795"/>
      <c r="V795"/>
      <c r="W795"/>
    </row>
    <row r="796" spans="21:23" x14ac:dyDescent="0.25">
      <c r="U796"/>
      <c r="V796"/>
      <c r="W796"/>
    </row>
    <row r="797" spans="21:23" x14ac:dyDescent="0.25">
      <c r="U797"/>
      <c r="V797"/>
      <c r="W797"/>
    </row>
    <row r="798" spans="21:23" x14ac:dyDescent="0.25">
      <c r="U798"/>
      <c r="V798"/>
      <c r="W798"/>
    </row>
    <row r="799" spans="21:23" x14ac:dyDescent="0.25">
      <c r="U799"/>
      <c r="V799"/>
      <c r="W799"/>
    </row>
    <row r="800" spans="21:23" x14ac:dyDescent="0.25">
      <c r="U800"/>
      <c r="V800"/>
      <c r="W800"/>
    </row>
    <row r="801" spans="21:23" x14ac:dyDescent="0.25">
      <c r="U801"/>
      <c r="V801"/>
      <c r="W801"/>
    </row>
    <row r="802" spans="21:23" x14ac:dyDescent="0.25">
      <c r="U802"/>
      <c r="V802"/>
      <c r="W802"/>
    </row>
    <row r="803" spans="21:23" x14ac:dyDescent="0.25">
      <c r="U803"/>
      <c r="V803"/>
      <c r="W803"/>
    </row>
    <row r="804" spans="21:23" x14ac:dyDescent="0.25">
      <c r="U804"/>
      <c r="V804"/>
      <c r="W804"/>
    </row>
    <row r="805" spans="21:23" x14ac:dyDescent="0.25">
      <c r="U805"/>
      <c r="V805"/>
      <c r="W805"/>
    </row>
    <row r="806" spans="21:23" x14ac:dyDescent="0.25">
      <c r="U806"/>
      <c r="V806"/>
      <c r="W806"/>
    </row>
    <row r="807" spans="21:23" x14ac:dyDescent="0.25">
      <c r="U807"/>
      <c r="V807"/>
      <c r="W807"/>
    </row>
    <row r="808" spans="21:23" x14ac:dyDescent="0.25">
      <c r="U808"/>
      <c r="V808"/>
      <c r="W808"/>
    </row>
    <row r="809" spans="21:23" x14ac:dyDescent="0.25">
      <c r="U809"/>
      <c r="V809"/>
      <c r="W809"/>
    </row>
    <row r="810" spans="21:23" x14ac:dyDescent="0.25">
      <c r="U810"/>
      <c r="V810"/>
      <c r="W810"/>
    </row>
    <row r="811" spans="21:23" x14ac:dyDescent="0.25">
      <c r="U811"/>
      <c r="V811"/>
      <c r="W811"/>
    </row>
    <row r="812" spans="21:23" x14ac:dyDescent="0.25">
      <c r="U812"/>
      <c r="V812"/>
      <c r="W812"/>
    </row>
    <row r="813" spans="21:23" x14ac:dyDescent="0.25">
      <c r="U813"/>
      <c r="V813"/>
      <c r="W813"/>
    </row>
    <row r="814" spans="21:23" x14ac:dyDescent="0.25">
      <c r="U814"/>
      <c r="V814"/>
      <c r="W814"/>
    </row>
    <row r="815" spans="21:23" x14ac:dyDescent="0.25">
      <c r="U815"/>
      <c r="V815"/>
      <c r="W815"/>
    </row>
    <row r="816" spans="21:23" x14ac:dyDescent="0.25">
      <c r="U816"/>
      <c r="V816"/>
      <c r="W816"/>
    </row>
    <row r="817" spans="21:23" x14ac:dyDescent="0.25">
      <c r="U817"/>
      <c r="V817"/>
      <c r="W817"/>
    </row>
    <row r="818" spans="21:23" x14ac:dyDescent="0.25">
      <c r="U818"/>
      <c r="V818"/>
      <c r="W818"/>
    </row>
    <row r="819" spans="21:23" x14ac:dyDescent="0.25">
      <c r="U819"/>
      <c r="V819"/>
      <c r="W819"/>
    </row>
    <row r="820" spans="21:23" x14ac:dyDescent="0.25">
      <c r="U820"/>
      <c r="V820"/>
      <c r="W820"/>
    </row>
    <row r="821" spans="21:23" x14ac:dyDescent="0.25">
      <c r="U821"/>
      <c r="V821"/>
      <c r="W821"/>
    </row>
    <row r="822" spans="21:23" x14ac:dyDescent="0.25">
      <c r="U822"/>
      <c r="V822"/>
      <c r="W822"/>
    </row>
    <row r="823" spans="21:23" x14ac:dyDescent="0.25">
      <c r="U823"/>
      <c r="V823"/>
      <c r="W823"/>
    </row>
    <row r="824" spans="21:23" x14ac:dyDescent="0.25">
      <c r="U824"/>
      <c r="V824"/>
      <c r="W824"/>
    </row>
    <row r="825" spans="21:23" x14ac:dyDescent="0.25">
      <c r="U825"/>
      <c r="V825"/>
      <c r="W825"/>
    </row>
    <row r="826" spans="21:23" x14ac:dyDescent="0.25">
      <c r="U826"/>
      <c r="V826"/>
      <c r="W826"/>
    </row>
    <row r="827" spans="21:23" x14ac:dyDescent="0.25">
      <c r="U827"/>
      <c r="V827"/>
      <c r="W827"/>
    </row>
    <row r="828" spans="21:23" x14ac:dyDescent="0.25">
      <c r="U828"/>
      <c r="V828"/>
      <c r="W828"/>
    </row>
    <row r="829" spans="21:23" x14ac:dyDescent="0.25">
      <c r="U829"/>
      <c r="V829"/>
      <c r="W829"/>
    </row>
    <row r="830" spans="21:23" x14ac:dyDescent="0.25">
      <c r="U830"/>
      <c r="V830"/>
      <c r="W830"/>
    </row>
    <row r="831" spans="21:23" x14ac:dyDescent="0.25">
      <c r="U831"/>
      <c r="V831"/>
      <c r="W831"/>
    </row>
    <row r="832" spans="21:23" x14ac:dyDescent="0.25">
      <c r="U832"/>
      <c r="V832"/>
      <c r="W832"/>
    </row>
    <row r="833" spans="21:23" x14ac:dyDescent="0.25">
      <c r="U833"/>
      <c r="V833"/>
      <c r="W833"/>
    </row>
    <row r="834" spans="21:23" x14ac:dyDescent="0.25">
      <c r="U834"/>
      <c r="V834"/>
      <c r="W834"/>
    </row>
    <row r="835" spans="21:23" x14ac:dyDescent="0.25">
      <c r="U835"/>
      <c r="V835"/>
      <c r="W835"/>
    </row>
    <row r="836" spans="21:23" x14ac:dyDescent="0.25">
      <c r="U836"/>
      <c r="V836"/>
      <c r="W836"/>
    </row>
    <row r="837" spans="21:23" x14ac:dyDescent="0.25">
      <c r="U837"/>
      <c r="V837"/>
      <c r="W837"/>
    </row>
    <row r="838" spans="21:23" x14ac:dyDescent="0.25">
      <c r="U838"/>
      <c r="V838"/>
      <c r="W838"/>
    </row>
    <row r="839" spans="21:23" x14ac:dyDescent="0.25">
      <c r="U839"/>
      <c r="V839"/>
      <c r="W839"/>
    </row>
    <row r="840" spans="21:23" x14ac:dyDescent="0.25">
      <c r="U840"/>
      <c r="V840"/>
      <c r="W840"/>
    </row>
    <row r="841" spans="21:23" x14ac:dyDescent="0.25">
      <c r="U841"/>
      <c r="V841"/>
      <c r="W841"/>
    </row>
    <row r="842" spans="21:23" x14ac:dyDescent="0.25">
      <c r="U842"/>
      <c r="V842"/>
      <c r="W842"/>
    </row>
    <row r="843" spans="21:23" x14ac:dyDescent="0.25">
      <c r="U843"/>
      <c r="V843"/>
      <c r="W843"/>
    </row>
    <row r="844" spans="21:23" x14ac:dyDescent="0.25">
      <c r="U844"/>
      <c r="V844"/>
      <c r="W844"/>
    </row>
    <row r="845" spans="21:23" x14ac:dyDescent="0.25">
      <c r="U845"/>
      <c r="V845"/>
      <c r="W845"/>
    </row>
    <row r="846" spans="21:23" x14ac:dyDescent="0.25">
      <c r="U846"/>
      <c r="V846"/>
      <c r="W846"/>
    </row>
    <row r="847" spans="21:23" x14ac:dyDescent="0.25">
      <c r="U847"/>
      <c r="V847"/>
      <c r="W847"/>
    </row>
    <row r="848" spans="21:23" x14ac:dyDescent="0.25">
      <c r="U848"/>
      <c r="V848"/>
      <c r="W848"/>
    </row>
    <row r="849" spans="21:23" x14ac:dyDescent="0.25">
      <c r="U849"/>
      <c r="V849"/>
      <c r="W849"/>
    </row>
    <row r="850" spans="21:23" x14ac:dyDescent="0.25">
      <c r="U850"/>
      <c r="V850"/>
      <c r="W850"/>
    </row>
    <row r="851" spans="21:23" x14ac:dyDescent="0.25">
      <c r="U851"/>
      <c r="V851"/>
      <c r="W851"/>
    </row>
    <row r="852" spans="21:23" x14ac:dyDescent="0.25">
      <c r="U852"/>
      <c r="V852"/>
      <c r="W852"/>
    </row>
    <row r="853" spans="21:23" x14ac:dyDescent="0.25">
      <c r="U853"/>
      <c r="V853"/>
      <c r="W853"/>
    </row>
    <row r="854" spans="21:23" x14ac:dyDescent="0.25">
      <c r="U854"/>
      <c r="V854"/>
      <c r="W854"/>
    </row>
    <row r="855" spans="21:23" x14ac:dyDescent="0.25">
      <c r="U855"/>
      <c r="V855"/>
      <c r="W855"/>
    </row>
    <row r="856" spans="21:23" x14ac:dyDescent="0.25">
      <c r="U856"/>
      <c r="V856"/>
      <c r="W856"/>
    </row>
    <row r="857" spans="21:23" x14ac:dyDescent="0.25">
      <c r="U857"/>
      <c r="V857"/>
      <c r="W857"/>
    </row>
    <row r="858" spans="21:23" x14ac:dyDescent="0.25">
      <c r="U858"/>
      <c r="V858"/>
      <c r="W858"/>
    </row>
    <row r="859" spans="21:23" x14ac:dyDescent="0.25">
      <c r="U859"/>
      <c r="V859"/>
      <c r="W859"/>
    </row>
    <row r="860" spans="21:23" x14ac:dyDescent="0.25">
      <c r="U860"/>
      <c r="V860"/>
      <c r="W860"/>
    </row>
    <row r="861" spans="21:23" x14ac:dyDescent="0.25">
      <c r="U861"/>
      <c r="V861"/>
      <c r="W861"/>
    </row>
    <row r="862" spans="21:23" x14ac:dyDescent="0.25">
      <c r="U862"/>
      <c r="V862"/>
      <c r="W862"/>
    </row>
    <row r="863" spans="21:23" x14ac:dyDescent="0.25">
      <c r="U863"/>
      <c r="V863"/>
      <c r="W863"/>
    </row>
    <row r="864" spans="21:23" x14ac:dyDescent="0.25">
      <c r="U864"/>
      <c r="V864"/>
      <c r="W864"/>
    </row>
    <row r="865" spans="21:23" x14ac:dyDescent="0.25">
      <c r="U865"/>
      <c r="V865"/>
      <c r="W865"/>
    </row>
    <row r="866" spans="21:23" x14ac:dyDescent="0.25">
      <c r="U866"/>
      <c r="V866"/>
      <c r="W866"/>
    </row>
    <row r="867" spans="21:23" x14ac:dyDescent="0.25">
      <c r="U867"/>
      <c r="V867"/>
      <c r="W867"/>
    </row>
    <row r="868" spans="21:23" x14ac:dyDescent="0.25">
      <c r="U868"/>
      <c r="V868"/>
      <c r="W868"/>
    </row>
    <row r="869" spans="21:23" x14ac:dyDescent="0.25">
      <c r="U869"/>
      <c r="V869"/>
      <c r="W869"/>
    </row>
    <row r="870" spans="21:23" x14ac:dyDescent="0.25">
      <c r="U870"/>
      <c r="V870"/>
      <c r="W870"/>
    </row>
    <row r="871" spans="21:23" x14ac:dyDescent="0.25">
      <c r="U871"/>
      <c r="V871"/>
      <c r="W871"/>
    </row>
    <row r="872" spans="21:23" x14ac:dyDescent="0.25">
      <c r="U872"/>
      <c r="V872"/>
      <c r="W872"/>
    </row>
    <row r="873" spans="21:23" x14ac:dyDescent="0.25">
      <c r="U873"/>
      <c r="V873"/>
      <c r="W873"/>
    </row>
    <row r="874" spans="21:23" x14ac:dyDescent="0.25">
      <c r="U874"/>
      <c r="V874"/>
      <c r="W874"/>
    </row>
    <row r="875" spans="21:23" x14ac:dyDescent="0.25">
      <c r="U875"/>
      <c r="V875"/>
      <c r="W875"/>
    </row>
    <row r="876" spans="21:23" x14ac:dyDescent="0.25">
      <c r="U876"/>
      <c r="V876"/>
      <c r="W876"/>
    </row>
    <row r="877" spans="21:23" x14ac:dyDescent="0.25">
      <c r="U877"/>
      <c r="V877"/>
      <c r="W877"/>
    </row>
    <row r="878" spans="21:23" x14ac:dyDescent="0.25">
      <c r="U878"/>
      <c r="V878"/>
      <c r="W878"/>
    </row>
    <row r="879" spans="21:23" x14ac:dyDescent="0.25">
      <c r="U879"/>
      <c r="V879"/>
      <c r="W879"/>
    </row>
    <row r="880" spans="21:23" x14ac:dyDescent="0.25">
      <c r="U880"/>
      <c r="V880"/>
      <c r="W880"/>
    </row>
    <row r="881" spans="21:23" x14ac:dyDescent="0.25">
      <c r="U881"/>
      <c r="V881"/>
      <c r="W881"/>
    </row>
    <row r="882" spans="21:23" x14ac:dyDescent="0.25">
      <c r="U882"/>
      <c r="V882"/>
      <c r="W882"/>
    </row>
    <row r="883" spans="21:23" x14ac:dyDescent="0.25">
      <c r="U883"/>
      <c r="V883"/>
      <c r="W883"/>
    </row>
    <row r="884" spans="21:23" x14ac:dyDescent="0.25">
      <c r="U884"/>
      <c r="V884"/>
      <c r="W884"/>
    </row>
    <row r="885" spans="21:23" x14ac:dyDescent="0.25">
      <c r="U885"/>
      <c r="V885"/>
      <c r="W885"/>
    </row>
    <row r="886" spans="21:23" x14ac:dyDescent="0.25">
      <c r="U886"/>
      <c r="V886"/>
      <c r="W886"/>
    </row>
    <row r="887" spans="21:23" x14ac:dyDescent="0.25">
      <c r="U887"/>
      <c r="V887"/>
      <c r="W887"/>
    </row>
    <row r="888" spans="21:23" x14ac:dyDescent="0.25">
      <c r="U888"/>
      <c r="V888"/>
      <c r="W888"/>
    </row>
    <row r="889" spans="21:23" x14ac:dyDescent="0.25">
      <c r="U889"/>
      <c r="V889"/>
      <c r="W889"/>
    </row>
    <row r="890" spans="21:23" x14ac:dyDescent="0.25">
      <c r="U890"/>
      <c r="V890"/>
      <c r="W890"/>
    </row>
    <row r="891" spans="21:23" x14ac:dyDescent="0.25">
      <c r="U891"/>
      <c r="V891"/>
      <c r="W891"/>
    </row>
    <row r="892" spans="21:23" x14ac:dyDescent="0.25">
      <c r="U892"/>
      <c r="V892"/>
      <c r="W892"/>
    </row>
    <row r="893" spans="21:23" x14ac:dyDescent="0.25">
      <c r="U893"/>
      <c r="V893"/>
      <c r="W893"/>
    </row>
    <row r="894" spans="21:23" x14ac:dyDescent="0.25">
      <c r="U894"/>
      <c r="V894"/>
      <c r="W894"/>
    </row>
    <row r="895" spans="21:23" x14ac:dyDescent="0.25">
      <c r="U895"/>
      <c r="V895"/>
      <c r="W895"/>
    </row>
    <row r="896" spans="21:23" x14ac:dyDescent="0.25">
      <c r="U896"/>
      <c r="V896"/>
      <c r="W896"/>
    </row>
    <row r="897" spans="21:23" x14ac:dyDescent="0.25">
      <c r="U897"/>
      <c r="V897"/>
      <c r="W897"/>
    </row>
    <row r="898" spans="21:23" x14ac:dyDescent="0.25">
      <c r="U898"/>
      <c r="V898"/>
      <c r="W898"/>
    </row>
    <row r="899" spans="21:23" x14ac:dyDescent="0.25">
      <c r="U899"/>
      <c r="V899"/>
      <c r="W899"/>
    </row>
    <row r="900" spans="21:23" x14ac:dyDescent="0.25">
      <c r="U900"/>
      <c r="V900"/>
      <c r="W900"/>
    </row>
    <row r="901" spans="21:23" x14ac:dyDescent="0.25">
      <c r="U901"/>
      <c r="V901"/>
      <c r="W901"/>
    </row>
    <row r="902" spans="21:23" x14ac:dyDescent="0.25">
      <c r="U902"/>
      <c r="V902"/>
      <c r="W902"/>
    </row>
    <row r="903" spans="21:23" x14ac:dyDescent="0.25">
      <c r="U903"/>
      <c r="V903"/>
      <c r="W903"/>
    </row>
    <row r="904" spans="21:23" x14ac:dyDescent="0.25">
      <c r="U904"/>
      <c r="V904"/>
      <c r="W904"/>
    </row>
    <row r="905" spans="21:23" x14ac:dyDescent="0.25">
      <c r="U905"/>
      <c r="V905"/>
      <c r="W905"/>
    </row>
    <row r="906" spans="21:23" x14ac:dyDescent="0.25">
      <c r="U906"/>
      <c r="V906"/>
      <c r="W906"/>
    </row>
    <row r="907" spans="21:23" x14ac:dyDescent="0.25">
      <c r="U907"/>
      <c r="V907"/>
      <c r="W907"/>
    </row>
    <row r="908" spans="21:23" x14ac:dyDescent="0.25">
      <c r="U908"/>
      <c r="V908"/>
      <c r="W908"/>
    </row>
    <row r="909" spans="21:23" x14ac:dyDescent="0.25">
      <c r="U909"/>
      <c r="V909"/>
      <c r="W909"/>
    </row>
    <row r="910" spans="21:23" x14ac:dyDescent="0.25">
      <c r="U910"/>
      <c r="V910"/>
      <c r="W910"/>
    </row>
    <row r="911" spans="21:23" x14ac:dyDescent="0.25">
      <c r="U911"/>
      <c r="V911"/>
      <c r="W911"/>
    </row>
    <row r="912" spans="21:23" x14ac:dyDescent="0.25">
      <c r="U912"/>
      <c r="V912"/>
      <c r="W912"/>
    </row>
    <row r="913" spans="21:23" x14ac:dyDescent="0.25">
      <c r="U913"/>
      <c r="V913"/>
      <c r="W913"/>
    </row>
    <row r="914" spans="21:23" x14ac:dyDescent="0.25">
      <c r="U914"/>
      <c r="V914"/>
      <c r="W914"/>
    </row>
    <row r="915" spans="21:23" x14ac:dyDescent="0.25">
      <c r="U915"/>
      <c r="V915"/>
      <c r="W915"/>
    </row>
    <row r="916" spans="21:23" x14ac:dyDescent="0.25">
      <c r="U916"/>
      <c r="V916"/>
      <c r="W916"/>
    </row>
    <row r="917" spans="21:23" x14ac:dyDescent="0.25">
      <c r="U917"/>
      <c r="V917"/>
      <c r="W917"/>
    </row>
    <row r="918" spans="21:23" x14ac:dyDescent="0.25">
      <c r="U918"/>
      <c r="V918"/>
      <c r="W918"/>
    </row>
    <row r="919" spans="21:23" x14ac:dyDescent="0.25">
      <c r="U919"/>
      <c r="V919"/>
      <c r="W919"/>
    </row>
    <row r="920" spans="21:23" x14ac:dyDescent="0.25">
      <c r="U920"/>
      <c r="V920"/>
      <c r="W920"/>
    </row>
    <row r="921" spans="21:23" x14ac:dyDescent="0.25">
      <c r="U921"/>
      <c r="V921"/>
      <c r="W921"/>
    </row>
    <row r="922" spans="21:23" x14ac:dyDescent="0.25">
      <c r="U922"/>
      <c r="V922"/>
      <c r="W922"/>
    </row>
    <row r="923" spans="21:23" x14ac:dyDescent="0.25">
      <c r="U923"/>
      <c r="V923"/>
      <c r="W923"/>
    </row>
    <row r="924" spans="21:23" x14ac:dyDescent="0.25">
      <c r="U924"/>
      <c r="V924"/>
      <c r="W924"/>
    </row>
    <row r="925" spans="21:23" x14ac:dyDescent="0.25">
      <c r="U925"/>
      <c r="V925"/>
      <c r="W925"/>
    </row>
    <row r="926" spans="21:23" x14ac:dyDescent="0.25">
      <c r="U926"/>
      <c r="V926"/>
      <c r="W926"/>
    </row>
    <row r="927" spans="21:23" x14ac:dyDescent="0.25">
      <c r="U927"/>
      <c r="V927"/>
      <c r="W927"/>
    </row>
    <row r="928" spans="21:23" x14ac:dyDescent="0.25">
      <c r="U928"/>
      <c r="V928"/>
      <c r="W928"/>
    </row>
    <row r="929" spans="21:23" x14ac:dyDescent="0.25">
      <c r="U929"/>
      <c r="V929"/>
      <c r="W929"/>
    </row>
    <row r="930" spans="21:23" x14ac:dyDescent="0.25">
      <c r="U930"/>
      <c r="V930"/>
      <c r="W930"/>
    </row>
    <row r="931" spans="21:23" x14ac:dyDescent="0.25">
      <c r="U931"/>
      <c r="V931"/>
      <c r="W931"/>
    </row>
    <row r="932" spans="21:23" x14ac:dyDescent="0.25">
      <c r="U932"/>
      <c r="V932"/>
      <c r="W932"/>
    </row>
    <row r="933" spans="21:23" x14ac:dyDescent="0.25">
      <c r="U933"/>
      <c r="V933"/>
      <c r="W933"/>
    </row>
    <row r="934" spans="21:23" x14ac:dyDescent="0.25">
      <c r="U934"/>
      <c r="V934"/>
      <c r="W934"/>
    </row>
    <row r="935" spans="21:23" x14ac:dyDescent="0.25">
      <c r="U935"/>
      <c r="V935"/>
      <c r="W935"/>
    </row>
    <row r="936" spans="21:23" x14ac:dyDescent="0.25">
      <c r="U936"/>
      <c r="V936"/>
      <c r="W936"/>
    </row>
    <row r="937" spans="21:23" x14ac:dyDescent="0.25">
      <c r="U937"/>
      <c r="V937"/>
      <c r="W937"/>
    </row>
    <row r="938" spans="21:23" x14ac:dyDescent="0.25">
      <c r="U938"/>
      <c r="V938"/>
      <c r="W938"/>
    </row>
    <row r="939" spans="21:23" x14ac:dyDescent="0.25">
      <c r="U939"/>
      <c r="V939"/>
      <c r="W939"/>
    </row>
    <row r="940" spans="21:23" x14ac:dyDescent="0.25">
      <c r="U940"/>
      <c r="V940"/>
      <c r="W940"/>
    </row>
    <row r="941" spans="21:23" x14ac:dyDescent="0.25">
      <c r="U941"/>
      <c r="V941"/>
      <c r="W941"/>
    </row>
    <row r="942" spans="21:23" x14ac:dyDescent="0.25">
      <c r="U942"/>
      <c r="V942"/>
      <c r="W942"/>
    </row>
    <row r="943" spans="21:23" x14ac:dyDescent="0.25">
      <c r="U943"/>
      <c r="V943"/>
      <c r="W943"/>
    </row>
    <row r="944" spans="21:23" x14ac:dyDescent="0.25">
      <c r="U944"/>
      <c r="V944"/>
      <c r="W944"/>
    </row>
    <row r="945" spans="21:23" x14ac:dyDescent="0.25">
      <c r="U945"/>
      <c r="V945"/>
      <c r="W945"/>
    </row>
    <row r="946" spans="21:23" x14ac:dyDescent="0.25">
      <c r="U946"/>
      <c r="V946"/>
      <c r="W946"/>
    </row>
    <row r="947" spans="21:23" x14ac:dyDescent="0.25">
      <c r="U947"/>
      <c r="V947"/>
      <c r="W947"/>
    </row>
    <row r="948" spans="21:23" x14ac:dyDescent="0.25">
      <c r="U948"/>
      <c r="V948"/>
      <c r="W948"/>
    </row>
    <row r="949" spans="21:23" x14ac:dyDescent="0.25">
      <c r="U949"/>
      <c r="V949"/>
      <c r="W949"/>
    </row>
    <row r="950" spans="21:23" x14ac:dyDescent="0.25">
      <c r="U950"/>
      <c r="V950"/>
      <c r="W950"/>
    </row>
    <row r="951" spans="21:23" x14ac:dyDescent="0.25">
      <c r="U951"/>
      <c r="V951"/>
      <c r="W951"/>
    </row>
    <row r="952" spans="21:23" x14ac:dyDescent="0.25">
      <c r="U952"/>
      <c r="V952"/>
      <c r="W952"/>
    </row>
    <row r="953" spans="21:23" x14ac:dyDescent="0.25">
      <c r="U953"/>
      <c r="V953"/>
      <c r="W953"/>
    </row>
    <row r="954" spans="21:23" x14ac:dyDescent="0.25">
      <c r="U954"/>
      <c r="V954"/>
      <c r="W954"/>
    </row>
    <row r="955" spans="21:23" x14ac:dyDescent="0.25">
      <c r="U955"/>
      <c r="V955"/>
      <c r="W955"/>
    </row>
    <row r="956" spans="21:23" x14ac:dyDescent="0.25">
      <c r="U956"/>
      <c r="V956"/>
      <c r="W956"/>
    </row>
    <row r="957" spans="21:23" x14ac:dyDescent="0.25">
      <c r="U957"/>
      <c r="V957"/>
      <c r="W957"/>
    </row>
    <row r="958" spans="21:23" x14ac:dyDescent="0.25">
      <c r="U958"/>
      <c r="V958"/>
      <c r="W958"/>
    </row>
    <row r="959" spans="21:23" x14ac:dyDescent="0.25">
      <c r="U959"/>
      <c r="V959"/>
      <c r="W959"/>
    </row>
    <row r="960" spans="21:23" x14ac:dyDescent="0.25">
      <c r="U960"/>
      <c r="V960"/>
      <c r="W960"/>
    </row>
    <row r="961" spans="21:23" x14ac:dyDescent="0.25">
      <c r="U961"/>
      <c r="V961"/>
      <c r="W961"/>
    </row>
    <row r="962" spans="21:23" x14ac:dyDescent="0.25">
      <c r="U962"/>
      <c r="V962"/>
      <c r="W962"/>
    </row>
    <row r="963" spans="21:23" x14ac:dyDescent="0.25">
      <c r="U963"/>
      <c r="V963"/>
      <c r="W963"/>
    </row>
    <row r="964" spans="21:23" x14ac:dyDescent="0.25">
      <c r="U964"/>
      <c r="V964"/>
      <c r="W964"/>
    </row>
    <row r="965" spans="21:23" x14ac:dyDescent="0.25">
      <c r="U965"/>
      <c r="V965"/>
      <c r="W965"/>
    </row>
    <row r="966" spans="21:23" x14ac:dyDescent="0.25">
      <c r="U966"/>
      <c r="V966"/>
      <c r="W966"/>
    </row>
    <row r="967" spans="21:23" x14ac:dyDescent="0.25">
      <c r="U967"/>
      <c r="V967"/>
      <c r="W967"/>
    </row>
    <row r="968" spans="21:23" x14ac:dyDescent="0.25">
      <c r="U968"/>
      <c r="V968"/>
      <c r="W968"/>
    </row>
    <row r="969" spans="21:23" x14ac:dyDescent="0.25">
      <c r="U969"/>
      <c r="V969"/>
      <c r="W969"/>
    </row>
    <row r="970" spans="21:23" x14ac:dyDescent="0.25">
      <c r="U970"/>
      <c r="V970"/>
      <c r="W970"/>
    </row>
    <row r="971" spans="21:23" x14ac:dyDescent="0.25">
      <c r="U971"/>
      <c r="V971"/>
      <c r="W971"/>
    </row>
    <row r="972" spans="21:23" x14ac:dyDescent="0.25">
      <c r="U972"/>
      <c r="V972"/>
      <c r="W972"/>
    </row>
    <row r="973" spans="21:23" x14ac:dyDescent="0.25">
      <c r="U973"/>
      <c r="V973"/>
      <c r="W973"/>
    </row>
    <row r="974" spans="21:23" x14ac:dyDescent="0.25">
      <c r="U974"/>
      <c r="V974"/>
      <c r="W974"/>
    </row>
    <row r="975" spans="21:23" x14ac:dyDescent="0.25">
      <c r="U975"/>
      <c r="V975"/>
      <c r="W975"/>
    </row>
    <row r="976" spans="21:23" x14ac:dyDescent="0.25">
      <c r="U976"/>
      <c r="V976"/>
      <c r="W976"/>
    </row>
    <row r="977" spans="21:23" x14ac:dyDescent="0.25">
      <c r="U977"/>
      <c r="V977"/>
      <c r="W977"/>
    </row>
    <row r="978" spans="21:23" x14ac:dyDescent="0.25">
      <c r="U978"/>
      <c r="V978"/>
      <c r="W978"/>
    </row>
    <row r="979" spans="21:23" x14ac:dyDescent="0.25">
      <c r="U979"/>
      <c r="V979"/>
      <c r="W979"/>
    </row>
    <row r="980" spans="21:23" x14ac:dyDescent="0.25">
      <c r="U980"/>
      <c r="V980"/>
      <c r="W980"/>
    </row>
    <row r="981" spans="21:23" x14ac:dyDescent="0.25">
      <c r="U981"/>
      <c r="V981"/>
      <c r="W981"/>
    </row>
    <row r="982" spans="21:23" x14ac:dyDescent="0.25">
      <c r="U982"/>
      <c r="V982"/>
      <c r="W982"/>
    </row>
    <row r="983" spans="21:23" x14ac:dyDescent="0.25">
      <c r="U983"/>
      <c r="V983"/>
      <c r="W983"/>
    </row>
    <row r="984" spans="21:23" x14ac:dyDescent="0.25">
      <c r="U984"/>
      <c r="V984"/>
      <c r="W984"/>
    </row>
    <row r="985" spans="21:23" x14ac:dyDescent="0.25">
      <c r="U985"/>
      <c r="V985"/>
      <c r="W985"/>
    </row>
    <row r="986" spans="21:23" x14ac:dyDescent="0.25">
      <c r="U986"/>
      <c r="V986"/>
      <c r="W986"/>
    </row>
    <row r="987" spans="21:23" x14ac:dyDescent="0.25">
      <c r="U987"/>
      <c r="V987"/>
      <c r="W987"/>
    </row>
    <row r="988" spans="21:23" x14ac:dyDescent="0.25">
      <c r="U988"/>
      <c r="V988"/>
      <c r="W988"/>
    </row>
    <row r="989" spans="21:23" x14ac:dyDescent="0.25">
      <c r="U989"/>
      <c r="V989"/>
      <c r="W989"/>
    </row>
    <row r="990" spans="21:23" x14ac:dyDescent="0.25">
      <c r="U990"/>
      <c r="V990"/>
      <c r="W990"/>
    </row>
    <row r="991" spans="21:23" x14ac:dyDescent="0.25">
      <c r="U991"/>
      <c r="V991"/>
      <c r="W991"/>
    </row>
    <row r="992" spans="21:23" x14ac:dyDescent="0.25">
      <c r="U992"/>
      <c r="V992"/>
      <c r="W992"/>
    </row>
    <row r="993" spans="21:23" x14ac:dyDescent="0.25">
      <c r="U993"/>
      <c r="V993"/>
      <c r="W993"/>
    </row>
    <row r="994" spans="21:23" x14ac:dyDescent="0.25">
      <c r="U994"/>
      <c r="V994"/>
      <c r="W994"/>
    </row>
    <row r="995" spans="21:23" x14ac:dyDescent="0.25">
      <c r="U995"/>
      <c r="V995"/>
      <c r="W995"/>
    </row>
    <row r="996" spans="21:23" x14ac:dyDescent="0.25">
      <c r="U996"/>
      <c r="V996"/>
      <c r="W996"/>
    </row>
    <row r="997" spans="21:23" x14ac:dyDescent="0.25">
      <c r="U997"/>
      <c r="V997"/>
      <c r="W997"/>
    </row>
    <row r="998" spans="21:23" x14ac:dyDescent="0.25">
      <c r="U998"/>
      <c r="V998"/>
      <c r="W998"/>
    </row>
    <row r="999" spans="21:23" x14ac:dyDescent="0.25">
      <c r="U999"/>
      <c r="V999"/>
      <c r="W999"/>
    </row>
    <row r="1000" spans="21:23" x14ac:dyDescent="0.25">
      <c r="U1000"/>
      <c r="V1000"/>
      <c r="W1000"/>
    </row>
    <row r="1001" spans="21:23" x14ac:dyDescent="0.25">
      <c r="U1001"/>
      <c r="V1001"/>
      <c r="W1001"/>
    </row>
    <row r="1002" spans="21:23" x14ac:dyDescent="0.25">
      <c r="U1002"/>
      <c r="V1002"/>
      <c r="W1002"/>
    </row>
    <row r="1003" spans="21:23" x14ac:dyDescent="0.25">
      <c r="U1003"/>
      <c r="V1003"/>
      <c r="W1003"/>
    </row>
    <row r="1004" spans="21:23" x14ac:dyDescent="0.25">
      <c r="U1004"/>
      <c r="V1004"/>
      <c r="W1004"/>
    </row>
    <row r="1005" spans="21:23" x14ac:dyDescent="0.25">
      <c r="U1005"/>
      <c r="V1005"/>
      <c r="W1005"/>
    </row>
    <row r="1006" spans="21:23" x14ac:dyDescent="0.25">
      <c r="U1006"/>
      <c r="V1006"/>
      <c r="W1006"/>
    </row>
    <row r="1007" spans="21:23" x14ac:dyDescent="0.25">
      <c r="U1007"/>
      <c r="V1007"/>
      <c r="W1007"/>
    </row>
    <row r="1008" spans="21:23" x14ac:dyDescent="0.25">
      <c r="U1008"/>
      <c r="V1008"/>
      <c r="W1008"/>
    </row>
    <row r="1009" spans="21:23" x14ac:dyDescent="0.25">
      <c r="U1009"/>
      <c r="V1009"/>
      <c r="W1009"/>
    </row>
    <row r="1010" spans="21:23" x14ac:dyDescent="0.25">
      <c r="U1010"/>
      <c r="V1010"/>
      <c r="W1010"/>
    </row>
    <row r="1011" spans="21:23" x14ac:dyDescent="0.25">
      <c r="U1011"/>
      <c r="V1011"/>
      <c r="W1011"/>
    </row>
    <row r="1012" spans="21:23" x14ac:dyDescent="0.25">
      <c r="U1012"/>
      <c r="V1012"/>
      <c r="W1012"/>
    </row>
    <row r="1013" spans="21:23" x14ac:dyDescent="0.25">
      <c r="U1013"/>
      <c r="V1013"/>
      <c r="W1013"/>
    </row>
    <row r="1014" spans="21:23" x14ac:dyDescent="0.25">
      <c r="U1014"/>
      <c r="V1014"/>
      <c r="W1014"/>
    </row>
    <row r="1015" spans="21:23" x14ac:dyDescent="0.25">
      <c r="U1015"/>
      <c r="V1015"/>
      <c r="W1015"/>
    </row>
    <row r="1016" spans="21:23" x14ac:dyDescent="0.25">
      <c r="U1016"/>
      <c r="V1016"/>
      <c r="W1016"/>
    </row>
    <row r="1017" spans="21:23" x14ac:dyDescent="0.25">
      <c r="U1017"/>
      <c r="V1017"/>
      <c r="W1017"/>
    </row>
    <row r="1018" spans="21:23" x14ac:dyDescent="0.25">
      <c r="U1018"/>
      <c r="V1018"/>
      <c r="W1018"/>
    </row>
    <row r="1019" spans="21:23" x14ac:dyDescent="0.25">
      <c r="U1019"/>
      <c r="V1019"/>
      <c r="W1019"/>
    </row>
    <row r="1020" spans="21:23" x14ac:dyDescent="0.25">
      <c r="U1020"/>
      <c r="V1020"/>
      <c r="W1020"/>
    </row>
    <row r="1021" spans="21:23" x14ac:dyDescent="0.25">
      <c r="U1021"/>
      <c r="V1021"/>
      <c r="W1021"/>
    </row>
    <row r="1022" spans="21:23" x14ac:dyDescent="0.25">
      <c r="U1022"/>
      <c r="V1022"/>
      <c r="W1022"/>
    </row>
    <row r="1023" spans="21:23" x14ac:dyDescent="0.25">
      <c r="U1023"/>
      <c r="V1023"/>
      <c r="W1023"/>
    </row>
    <row r="1024" spans="21:23" x14ac:dyDescent="0.25">
      <c r="U1024"/>
      <c r="V1024"/>
      <c r="W1024"/>
    </row>
    <row r="1025" spans="21:23" x14ac:dyDescent="0.25">
      <c r="U1025"/>
      <c r="V1025"/>
      <c r="W1025"/>
    </row>
    <row r="1026" spans="21:23" x14ac:dyDescent="0.25">
      <c r="U1026"/>
      <c r="V1026"/>
      <c r="W1026"/>
    </row>
    <row r="1027" spans="21:23" x14ac:dyDescent="0.25">
      <c r="U1027"/>
      <c r="V1027"/>
      <c r="W1027"/>
    </row>
    <row r="1028" spans="21:23" x14ac:dyDescent="0.25">
      <c r="U1028"/>
      <c r="V1028"/>
      <c r="W1028"/>
    </row>
    <row r="1029" spans="21:23" x14ac:dyDescent="0.25">
      <c r="U1029"/>
      <c r="V1029"/>
      <c r="W1029"/>
    </row>
    <row r="1030" spans="21:23" x14ac:dyDescent="0.25">
      <c r="U1030"/>
      <c r="V1030"/>
      <c r="W1030"/>
    </row>
    <row r="1031" spans="21:23" x14ac:dyDescent="0.25">
      <c r="U1031"/>
      <c r="V1031"/>
      <c r="W1031"/>
    </row>
    <row r="1032" spans="21:23" x14ac:dyDescent="0.25">
      <c r="U1032"/>
      <c r="V1032"/>
      <c r="W1032"/>
    </row>
    <row r="1033" spans="21:23" x14ac:dyDescent="0.25">
      <c r="U1033"/>
      <c r="V1033"/>
      <c r="W1033"/>
    </row>
    <row r="1034" spans="21:23" x14ac:dyDescent="0.25">
      <c r="U1034"/>
      <c r="V1034"/>
      <c r="W1034"/>
    </row>
    <row r="1035" spans="21:23" x14ac:dyDescent="0.25">
      <c r="U1035"/>
      <c r="V1035"/>
      <c r="W1035"/>
    </row>
    <row r="1036" spans="21:23" x14ac:dyDescent="0.25">
      <c r="U1036"/>
      <c r="V1036"/>
      <c r="W1036"/>
    </row>
    <row r="1037" spans="21:23" x14ac:dyDescent="0.25">
      <c r="U1037"/>
      <c r="V1037"/>
      <c r="W1037"/>
    </row>
    <row r="1038" spans="21:23" x14ac:dyDescent="0.25">
      <c r="U1038"/>
      <c r="V1038"/>
      <c r="W1038"/>
    </row>
    <row r="1039" spans="21:23" x14ac:dyDescent="0.25">
      <c r="U1039"/>
      <c r="V1039"/>
      <c r="W1039"/>
    </row>
    <row r="1040" spans="21:23" x14ac:dyDescent="0.25">
      <c r="U1040"/>
      <c r="V1040"/>
      <c r="W1040"/>
    </row>
    <row r="1041" spans="21:23" x14ac:dyDescent="0.25">
      <c r="U1041"/>
      <c r="V1041"/>
      <c r="W1041"/>
    </row>
    <row r="1042" spans="21:23" x14ac:dyDescent="0.25">
      <c r="U1042"/>
      <c r="V1042"/>
      <c r="W1042"/>
    </row>
    <row r="1043" spans="21:23" x14ac:dyDescent="0.25">
      <c r="U1043"/>
      <c r="V1043"/>
      <c r="W1043"/>
    </row>
    <row r="1044" spans="21:23" x14ac:dyDescent="0.25">
      <c r="U1044"/>
      <c r="V1044"/>
      <c r="W1044"/>
    </row>
    <row r="1045" spans="21:23" x14ac:dyDescent="0.25">
      <c r="U1045"/>
      <c r="V1045"/>
      <c r="W1045"/>
    </row>
    <row r="1046" spans="21:23" x14ac:dyDescent="0.25">
      <c r="U1046"/>
      <c r="V1046"/>
      <c r="W1046"/>
    </row>
    <row r="1047" spans="21:23" x14ac:dyDescent="0.25">
      <c r="U1047"/>
      <c r="V1047"/>
      <c r="W1047"/>
    </row>
    <row r="1048" spans="21:23" x14ac:dyDescent="0.25">
      <c r="U1048"/>
      <c r="V1048"/>
      <c r="W1048"/>
    </row>
    <row r="1049" spans="21:23" x14ac:dyDescent="0.25">
      <c r="U1049"/>
      <c r="V1049"/>
      <c r="W1049"/>
    </row>
    <row r="1050" spans="21:23" x14ac:dyDescent="0.25">
      <c r="U1050"/>
      <c r="V1050"/>
      <c r="W1050"/>
    </row>
    <row r="1051" spans="21:23" x14ac:dyDescent="0.25">
      <c r="U1051"/>
      <c r="V1051"/>
      <c r="W1051"/>
    </row>
    <row r="1052" spans="21:23" x14ac:dyDescent="0.25">
      <c r="U1052"/>
      <c r="V1052"/>
      <c r="W1052"/>
    </row>
    <row r="1053" spans="21:23" x14ac:dyDescent="0.25">
      <c r="U1053"/>
      <c r="V1053"/>
      <c r="W1053"/>
    </row>
    <row r="1054" spans="21:23" x14ac:dyDescent="0.25">
      <c r="U1054"/>
      <c r="V1054"/>
      <c r="W1054"/>
    </row>
    <row r="1055" spans="21:23" x14ac:dyDescent="0.25">
      <c r="U1055"/>
      <c r="V1055"/>
      <c r="W1055"/>
    </row>
    <row r="1056" spans="21:23" x14ac:dyDescent="0.25">
      <c r="U1056"/>
      <c r="V1056"/>
      <c r="W1056"/>
    </row>
    <row r="1057" spans="21:23" x14ac:dyDescent="0.25">
      <c r="U1057"/>
      <c r="V1057"/>
      <c r="W1057"/>
    </row>
    <row r="1058" spans="21:23" x14ac:dyDescent="0.25">
      <c r="U1058"/>
      <c r="V1058"/>
      <c r="W1058"/>
    </row>
    <row r="1059" spans="21:23" x14ac:dyDescent="0.25">
      <c r="U1059"/>
      <c r="V1059"/>
      <c r="W1059"/>
    </row>
    <row r="1060" spans="21:23" x14ac:dyDescent="0.25">
      <c r="U1060"/>
      <c r="V1060"/>
      <c r="W1060"/>
    </row>
    <row r="1061" spans="21:23" x14ac:dyDescent="0.25">
      <c r="U1061"/>
      <c r="V1061"/>
      <c r="W1061"/>
    </row>
    <row r="1062" spans="21:23" x14ac:dyDescent="0.25">
      <c r="U1062"/>
      <c r="V1062"/>
      <c r="W1062"/>
    </row>
    <row r="1063" spans="21:23" x14ac:dyDescent="0.25">
      <c r="U1063"/>
      <c r="V1063"/>
      <c r="W1063"/>
    </row>
    <row r="1064" spans="21:23" x14ac:dyDescent="0.25">
      <c r="U1064"/>
      <c r="V1064"/>
      <c r="W1064"/>
    </row>
    <row r="1065" spans="21:23" x14ac:dyDescent="0.25">
      <c r="U1065"/>
      <c r="V1065"/>
      <c r="W1065"/>
    </row>
    <row r="1066" spans="21:23" x14ac:dyDescent="0.25">
      <c r="U1066"/>
      <c r="V1066"/>
      <c r="W1066"/>
    </row>
    <row r="1067" spans="21:23" x14ac:dyDescent="0.25">
      <c r="U1067"/>
      <c r="V1067"/>
      <c r="W1067"/>
    </row>
    <row r="1068" spans="21:23" x14ac:dyDescent="0.25">
      <c r="U1068"/>
      <c r="V1068"/>
      <c r="W1068"/>
    </row>
    <row r="1069" spans="21:23" x14ac:dyDescent="0.25">
      <c r="U1069"/>
      <c r="V1069"/>
      <c r="W1069"/>
    </row>
    <row r="1070" spans="21:23" x14ac:dyDescent="0.25">
      <c r="U1070"/>
      <c r="V1070"/>
      <c r="W1070"/>
    </row>
    <row r="1071" spans="21:23" x14ac:dyDescent="0.25">
      <c r="U1071"/>
      <c r="V1071"/>
      <c r="W1071"/>
    </row>
    <row r="1072" spans="21:23" x14ac:dyDescent="0.25">
      <c r="U1072"/>
      <c r="V1072"/>
      <c r="W1072"/>
    </row>
    <row r="1073" spans="21:23" x14ac:dyDescent="0.25">
      <c r="U1073"/>
      <c r="V1073"/>
      <c r="W1073"/>
    </row>
    <row r="1074" spans="21:23" x14ac:dyDescent="0.25">
      <c r="U1074"/>
      <c r="V1074"/>
      <c r="W1074"/>
    </row>
    <row r="1075" spans="21:23" x14ac:dyDescent="0.25">
      <c r="U1075"/>
      <c r="V1075"/>
      <c r="W1075"/>
    </row>
    <row r="1076" spans="21:23" x14ac:dyDescent="0.25">
      <c r="U1076"/>
      <c r="V1076"/>
      <c r="W1076"/>
    </row>
    <row r="1077" spans="21:23" x14ac:dyDescent="0.25">
      <c r="U1077"/>
      <c r="V1077"/>
      <c r="W1077"/>
    </row>
    <row r="1078" spans="21:23" x14ac:dyDescent="0.25">
      <c r="U1078"/>
      <c r="V1078"/>
      <c r="W1078"/>
    </row>
    <row r="1079" spans="21:23" x14ac:dyDescent="0.25">
      <c r="U1079"/>
      <c r="V1079"/>
      <c r="W1079"/>
    </row>
    <row r="1080" spans="21:23" x14ac:dyDescent="0.25">
      <c r="U1080"/>
      <c r="V1080"/>
      <c r="W1080"/>
    </row>
    <row r="1081" spans="21:23" x14ac:dyDescent="0.25">
      <c r="U1081"/>
      <c r="V1081"/>
      <c r="W1081"/>
    </row>
    <row r="1082" spans="21:23" x14ac:dyDescent="0.25">
      <c r="U1082"/>
      <c r="V1082"/>
      <c r="W1082"/>
    </row>
    <row r="1083" spans="21:23" x14ac:dyDescent="0.25">
      <c r="U1083"/>
      <c r="V1083"/>
      <c r="W1083"/>
    </row>
    <row r="1084" spans="21:23" x14ac:dyDescent="0.25">
      <c r="U1084"/>
      <c r="V1084"/>
      <c r="W1084"/>
    </row>
    <row r="1085" spans="21:23" x14ac:dyDescent="0.25">
      <c r="U1085"/>
      <c r="V1085"/>
      <c r="W1085"/>
    </row>
    <row r="1086" spans="21:23" x14ac:dyDescent="0.25">
      <c r="U1086"/>
      <c r="V1086"/>
      <c r="W1086"/>
    </row>
    <row r="1087" spans="21:23" x14ac:dyDescent="0.25">
      <c r="U1087"/>
      <c r="V1087"/>
      <c r="W1087"/>
    </row>
    <row r="1088" spans="21:23" x14ac:dyDescent="0.25">
      <c r="U1088"/>
      <c r="V1088"/>
      <c r="W1088"/>
    </row>
    <row r="1089" spans="21:23" x14ac:dyDescent="0.25">
      <c r="U1089"/>
      <c r="V1089"/>
      <c r="W1089"/>
    </row>
    <row r="1090" spans="21:23" x14ac:dyDescent="0.25">
      <c r="U1090"/>
      <c r="V1090"/>
      <c r="W1090"/>
    </row>
    <row r="1091" spans="21:23" x14ac:dyDescent="0.25">
      <c r="U1091"/>
      <c r="V1091"/>
      <c r="W1091"/>
    </row>
    <row r="1092" spans="21:23" x14ac:dyDescent="0.25">
      <c r="U1092"/>
      <c r="V1092"/>
      <c r="W1092"/>
    </row>
    <row r="1093" spans="21:23" x14ac:dyDescent="0.25">
      <c r="U1093"/>
      <c r="V1093"/>
      <c r="W1093"/>
    </row>
    <row r="1094" spans="21:23" x14ac:dyDescent="0.25">
      <c r="U1094"/>
      <c r="V1094"/>
      <c r="W1094"/>
    </row>
    <row r="1095" spans="21:23" x14ac:dyDescent="0.25">
      <c r="U1095"/>
      <c r="V1095"/>
      <c r="W1095"/>
    </row>
    <row r="1096" spans="21:23" x14ac:dyDescent="0.25">
      <c r="U1096"/>
      <c r="V1096"/>
      <c r="W1096"/>
    </row>
    <row r="1097" spans="21:23" x14ac:dyDescent="0.25">
      <c r="U1097"/>
      <c r="V1097"/>
      <c r="W1097"/>
    </row>
    <row r="1098" spans="21:23" x14ac:dyDescent="0.25">
      <c r="U1098"/>
      <c r="V1098"/>
      <c r="W1098"/>
    </row>
    <row r="1099" spans="21:23" x14ac:dyDescent="0.25">
      <c r="U1099"/>
      <c r="V1099"/>
      <c r="W1099"/>
    </row>
    <row r="1100" spans="21:23" x14ac:dyDescent="0.25">
      <c r="U1100"/>
      <c r="V1100"/>
      <c r="W1100"/>
    </row>
    <row r="1101" spans="21:23" x14ac:dyDescent="0.25">
      <c r="U1101"/>
      <c r="V1101"/>
      <c r="W1101"/>
    </row>
    <row r="1102" spans="21:23" x14ac:dyDescent="0.25">
      <c r="U1102"/>
      <c r="V1102"/>
      <c r="W1102"/>
    </row>
    <row r="1103" spans="21:23" x14ac:dyDescent="0.25">
      <c r="U1103"/>
      <c r="V1103"/>
      <c r="W1103"/>
    </row>
    <row r="1104" spans="21:23" x14ac:dyDescent="0.25">
      <c r="U1104"/>
      <c r="V1104"/>
      <c r="W1104"/>
    </row>
    <row r="1105" spans="21:23" x14ac:dyDescent="0.25">
      <c r="U1105"/>
      <c r="V1105"/>
      <c r="W1105"/>
    </row>
    <row r="1106" spans="21:23" x14ac:dyDescent="0.25">
      <c r="U1106"/>
      <c r="V1106"/>
      <c r="W1106"/>
    </row>
    <row r="1107" spans="21:23" x14ac:dyDescent="0.25">
      <c r="U1107"/>
      <c r="V1107"/>
      <c r="W1107"/>
    </row>
    <row r="1108" spans="21:23" x14ac:dyDescent="0.25">
      <c r="U1108"/>
      <c r="V1108"/>
      <c r="W1108"/>
    </row>
    <row r="1109" spans="21:23" x14ac:dyDescent="0.25">
      <c r="U1109"/>
      <c r="V1109"/>
      <c r="W1109"/>
    </row>
    <row r="1110" spans="21:23" x14ac:dyDescent="0.25">
      <c r="U1110"/>
      <c r="V1110"/>
      <c r="W1110"/>
    </row>
    <row r="1111" spans="21:23" x14ac:dyDescent="0.25">
      <c r="U1111"/>
      <c r="V1111"/>
      <c r="W1111"/>
    </row>
    <row r="1112" spans="21:23" x14ac:dyDescent="0.25">
      <c r="U1112"/>
      <c r="V1112"/>
      <c r="W1112"/>
    </row>
    <row r="1113" spans="21:23" x14ac:dyDescent="0.25">
      <c r="U1113"/>
      <c r="V1113"/>
      <c r="W1113"/>
    </row>
    <row r="1114" spans="21:23" x14ac:dyDescent="0.25">
      <c r="U1114"/>
      <c r="V1114"/>
      <c r="W1114"/>
    </row>
    <row r="1115" spans="21:23" x14ac:dyDescent="0.25">
      <c r="U1115"/>
      <c r="V1115"/>
      <c r="W1115"/>
    </row>
    <row r="1116" spans="21:23" x14ac:dyDescent="0.25">
      <c r="U1116"/>
      <c r="V1116"/>
      <c r="W1116"/>
    </row>
    <row r="1117" spans="21:23" x14ac:dyDescent="0.25">
      <c r="U1117"/>
      <c r="V1117"/>
      <c r="W1117"/>
    </row>
    <row r="1118" spans="21:23" x14ac:dyDescent="0.25">
      <c r="U1118"/>
      <c r="V1118"/>
      <c r="W1118"/>
    </row>
    <row r="1119" spans="21:23" x14ac:dyDescent="0.25">
      <c r="U1119"/>
      <c r="V1119"/>
      <c r="W1119"/>
    </row>
    <row r="1120" spans="21:23" x14ac:dyDescent="0.25">
      <c r="U1120"/>
      <c r="V1120"/>
      <c r="W1120"/>
    </row>
    <row r="1121" spans="21:23" x14ac:dyDescent="0.25">
      <c r="U1121"/>
      <c r="V1121"/>
      <c r="W1121"/>
    </row>
    <row r="1122" spans="21:23" x14ac:dyDescent="0.25">
      <c r="U1122"/>
      <c r="V1122"/>
      <c r="W1122"/>
    </row>
    <row r="1123" spans="21:23" x14ac:dyDescent="0.25">
      <c r="U1123"/>
      <c r="V1123"/>
      <c r="W1123"/>
    </row>
    <row r="1124" spans="21:23" x14ac:dyDescent="0.25">
      <c r="U1124"/>
      <c r="V1124"/>
      <c r="W1124"/>
    </row>
    <row r="1125" spans="21:23" x14ac:dyDescent="0.25">
      <c r="U1125"/>
      <c r="V1125"/>
      <c r="W1125"/>
    </row>
    <row r="1126" spans="21:23" x14ac:dyDescent="0.25">
      <c r="U1126"/>
      <c r="V1126"/>
      <c r="W1126"/>
    </row>
    <row r="1127" spans="21:23" x14ac:dyDescent="0.25">
      <c r="U1127"/>
      <c r="V1127"/>
      <c r="W1127"/>
    </row>
    <row r="1128" spans="21:23" x14ac:dyDescent="0.25">
      <c r="U1128"/>
      <c r="V1128"/>
      <c r="W1128"/>
    </row>
    <row r="1129" spans="21:23" x14ac:dyDescent="0.25">
      <c r="U1129"/>
      <c r="V1129"/>
      <c r="W1129"/>
    </row>
    <row r="1130" spans="21:23" x14ac:dyDescent="0.25">
      <c r="U1130"/>
      <c r="V1130"/>
      <c r="W1130"/>
    </row>
    <row r="1131" spans="21:23" x14ac:dyDescent="0.25">
      <c r="U1131"/>
      <c r="V1131"/>
      <c r="W1131"/>
    </row>
    <row r="1132" spans="21:23" x14ac:dyDescent="0.25">
      <c r="U1132"/>
      <c r="V1132"/>
      <c r="W1132"/>
    </row>
    <row r="1133" spans="21:23" x14ac:dyDescent="0.25">
      <c r="U1133"/>
      <c r="V1133"/>
      <c r="W1133"/>
    </row>
    <row r="1134" spans="21:23" x14ac:dyDescent="0.25">
      <c r="U1134"/>
      <c r="V1134"/>
      <c r="W1134"/>
    </row>
    <row r="1135" spans="21:23" x14ac:dyDescent="0.25">
      <c r="U1135"/>
      <c r="V1135"/>
      <c r="W1135"/>
    </row>
    <row r="1136" spans="21:23" x14ac:dyDescent="0.25">
      <c r="U1136"/>
      <c r="V1136"/>
      <c r="W1136"/>
    </row>
    <row r="1137" spans="21:23" x14ac:dyDescent="0.25">
      <c r="U1137"/>
      <c r="V1137"/>
      <c r="W1137"/>
    </row>
    <row r="1138" spans="21:23" x14ac:dyDescent="0.25">
      <c r="U1138"/>
      <c r="V1138"/>
      <c r="W1138"/>
    </row>
    <row r="1139" spans="21:23" x14ac:dyDescent="0.25">
      <c r="U1139"/>
      <c r="V1139"/>
      <c r="W1139"/>
    </row>
    <row r="1140" spans="21:23" x14ac:dyDescent="0.25">
      <c r="U1140"/>
      <c r="V1140"/>
      <c r="W1140"/>
    </row>
    <row r="1141" spans="21:23" x14ac:dyDescent="0.25">
      <c r="U1141"/>
      <c r="V1141"/>
      <c r="W1141"/>
    </row>
    <row r="1142" spans="21:23" x14ac:dyDescent="0.25">
      <c r="U1142"/>
      <c r="V1142"/>
      <c r="W1142"/>
    </row>
    <row r="1143" spans="21:23" x14ac:dyDescent="0.25">
      <c r="U1143"/>
      <c r="V1143"/>
      <c r="W1143"/>
    </row>
    <row r="1144" spans="21:23" x14ac:dyDescent="0.25">
      <c r="U1144"/>
      <c r="V1144"/>
      <c r="W1144"/>
    </row>
    <row r="1145" spans="21:23" x14ac:dyDescent="0.25">
      <c r="U1145"/>
      <c r="V1145"/>
      <c r="W1145"/>
    </row>
    <row r="1146" spans="21:23" x14ac:dyDescent="0.25">
      <c r="U1146"/>
      <c r="V1146"/>
      <c r="W1146"/>
    </row>
    <row r="1147" spans="21:23" x14ac:dyDescent="0.25">
      <c r="U1147"/>
      <c r="V1147"/>
      <c r="W1147"/>
    </row>
    <row r="1148" spans="21:23" x14ac:dyDescent="0.25">
      <c r="U1148"/>
      <c r="V1148"/>
      <c r="W1148"/>
    </row>
    <row r="1149" spans="21:23" x14ac:dyDescent="0.25">
      <c r="U1149"/>
      <c r="V1149"/>
      <c r="W1149"/>
    </row>
    <row r="1150" spans="21:23" x14ac:dyDescent="0.25">
      <c r="U1150"/>
      <c r="V1150"/>
      <c r="W1150"/>
    </row>
    <row r="1151" spans="21:23" x14ac:dyDescent="0.25">
      <c r="U1151"/>
      <c r="V1151"/>
      <c r="W1151"/>
    </row>
    <row r="1152" spans="21:23" x14ac:dyDescent="0.25">
      <c r="U1152"/>
      <c r="V1152"/>
      <c r="W1152"/>
    </row>
    <row r="1153" spans="21:23" x14ac:dyDescent="0.25">
      <c r="U1153"/>
      <c r="V1153"/>
      <c r="W1153"/>
    </row>
    <row r="1154" spans="21:23" x14ac:dyDescent="0.25">
      <c r="U1154"/>
      <c r="V1154"/>
      <c r="W1154"/>
    </row>
    <row r="1155" spans="21:23" x14ac:dyDescent="0.25">
      <c r="U1155"/>
      <c r="V1155"/>
      <c r="W1155"/>
    </row>
    <row r="1156" spans="21:23" x14ac:dyDescent="0.25">
      <c r="U1156"/>
      <c r="V1156"/>
      <c r="W1156"/>
    </row>
    <row r="1157" spans="21:23" x14ac:dyDescent="0.25">
      <c r="U1157"/>
      <c r="V1157"/>
      <c r="W1157"/>
    </row>
    <row r="1158" spans="21:23" x14ac:dyDescent="0.25">
      <c r="U1158"/>
      <c r="V1158"/>
      <c r="W1158"/>
    </row>
    <row r="1159" spans="21:23" x14ac:dyDescent="0.25">
      <c r="U1159"/>
      <c r="V1159"/>
      <c r="W1159"/>
    </row>
    <row r="1160" spans="21:23" x14ac:dyDescent="0.25">
      <c r="U1160"/>
      <c r="V1160"/>
      <c r="W1160"/>
    </row>
    <row r="1161" spans="21:23" x14ac:dyDescent="0.25">
      <c r="U1161"/>
      <c r="V1161"/>
      <c r="W1161"/>
    </row>
    <row r="1162" spans="21:23" x14ac:dyDescent="0.25">
      <c r="U1162"/>
      <c r="V1162"/>
      <c r="W1162"/>
    </row>
    <row r="1163" spans="21:23" x14ac:dyDescent="0.25">
      <c r="U1163"/>
      <c r="V1163"/>
      <c r="W1163"/>
    </row>
    <row r="1164" spans="21:23" x14ac:dyDescent="0.25">
      <c r="U1164"/>
      <c r="V1164"/>
      <c r="W1164"/>
    </row>
    <row r="1165" spans="21:23" x14ac:dyDescent="0.25">
      <c r="U1165"/>
      <c r="V1165"/>
      <c r="W1165"/>
    </row>
    <row r="1166" spans="21:23" x14ac:dyDescent="0.25">
      <c r="U1166"/>
      <c r="V1166"/>
      <c r="W1166"/>
    </row>
    <row r="1167" spans="21:23" x14ac:dyDescent="0.25">
      <c r="U1167"/>
      <c r="V1167"/>
      <c r="W1167"/>
    </row>
    <row r="1168" spans="21:23" x14ac:dyDescent="0.25">
      <c r="U1168"/>
      <c r="V1168"/>
      <c r="W1168"/>
    </row>
    <row r="1169" spans="21:23" x14ac:dyDescent="0.25">
      <c r="U1169"/>
      <c r="V1169"/>
      <c r="W1169"/>
    </row>
    <row r="1170" spans="21:23" x14ac:dyDescent="0.25">
      <c r="U1170"/>
      <c r="V1170"/>
      <c r="W1170"/>
    </row>
    <row r="1171" spans="21:23" x14ac:dyDescent="0.25">
      <c r="U1171"/>
      <c r="V1171"/>
      <c r="W1171"/>
    </row>
    <row r="1172" spans="21:23" x14ac:dyDescent="0.25">
      <c r="U1172"/>
      <c r="V1172"/>
      <c r="W1172"/>
    </row>
    <row r="1173" spans="21:23" x14ac:dyDescent="0.25">
      <c r="U1173"/>
      <c r="V1173"/>
      <c r="W1173"/>
    </row>
    <row r="1174" spans="21:23" x14ac:dyDescent="0.25">
      <c r="U1174"/>
      <c r="V1174"/>
      <c r="W1174"/>
    </row>
    <row r="1175" spans="21:23" x14ac:dyDescent="0.25">
      <c r="U1175"/>
      <c r="V1175"/>
      <c r="W1175"/>
    </row>
    <row r="1176" spans="21:23" x14ac:dyDescent="0.25">
      <c r="U1176"/>
      <c r="V1176"/>
      <c r="W1176"/>
    </row>
    <row r="1177" spans="21:23" x14ac:dyDescent="0.25">
      <c r="U1177"/>
      <c r="V1177"/>
      <c r="W1177"/>
    </row>
    <row r="1178" spans="21:23" x14ac:dyDescent="0.25">
      <c r="U1178"/>
      <c r="V1178"/>
      <c r="W1178"/>
    </row>
    <row r="1179" spans="21:23" x14ac:dyDescent="0.25">
      <c r="U1179"/>
      <c r="V1179"/>
      <c r="W1179"/>
    </row>
    <row r="1180" spans="21:23" x14ac:dyDescent="0.25">
      <c r="U1180"/>
      <c r="V1180"/>
      <c r="W1180"/>
    </row>
    <row r="1181" spans="21:23" x14ac:dyDescent="0.25">
      <c r="U1181"/>
      <c r="V1181"/>
      <c r="W1181"/>
    </row>
    <row r="1182" spans="21:23" x14ac:dyDescent="0.25">
      <c r="U1182"/>
      <c r="V1182"/>
      <c r="W1182"/>
    </row>
    <row r="1183" spans="21:23" x14ac:dyDescent="0.25">
      <c r="U1183"/>
      <c r="V1183"/>
      <c r="W1183"/>
    </row>
    <row r="1184" spans="21:23" x14ac:dyDescent="0.25">
      <c r="U1184"/>
      <c r="V1184"/>
      <c r="W1184"/>
    </row>
    <row r="1185" spans="21:23" x14ac:dyDescent="0.25">
      <c r="U1185"/>
      <c r="V1185"/>
      <c r="W1185"/>
    </row>
    <row r="1186" spans="21:23" x14ac:dyDescent="0.25">
      <c r="U1186"/>
      <c r="V1186"/>
      <c r="W1186"/>
    </row>
    <row r="1187" spans="21:23" x14ac:dyDescent="0.25">
      <c r="U1187"/>
      <c r="V1187"/>
      <c r="W1187"/>
    </row>
    <row r="1188" spans="21:23" x14ac:dyDescent="0.25">
      <c r="U1188"/>
      <c r="V1188"/>
      <c r="W1188"/>
    </row>
    <row r="1189" spans="21:23" x14ac:dyDescent="0.25">
      <c r="U1189"/>
      <c r="V1189"/>
      <c r="W1189"/>
    </row>
    <row r="1190" spans="21:23" x14ac:dyDescent="0.25">
      <c r="U1190"/>
      <c r="V1190"/>
      <c r="W1190"/>
    </row>
    <row r="1191" spans="21:23" x14ac:dyDescent="0.25">
      <c r="U1191"/>
      <c r="V1191"/>
      <c r="W1191"/>
    </row>
    <row r="1192" spans="21:23" x14ac:dyDescent="0.25">
      <c r="U1192"/>
      <c r="V1192"/>
      <c r="W1192"/>
    </row>
    <row r="1193" spans="21:23" x14ac:dyDescent="0.25">
      <c r="U1193"/>
      <c r="V1193"/>
      <c r="W1193"/>
    </row>
    <row r="1194" spans="21:23" x14ac:dyDescent="0.25">
      <c r="U1194"/>
      <c r="V1194"/>
      <c r="W1194"/>
    </row>
    <row r="1195" spans="21:23" x14ac:dyDescent="0.25">
      <c r="U1195"/>
      <c r="V1195"/>
      <c r="W1195"/>
    </row>
    <row r="1196" spans="21:23" x14ac:dyDescent="0.25">
      <c r="U1196"/>
      <c r="V1196"/>
      <c r="W1196"/>
    </row>
    <row r="1197" spans="21:23" x14ac:dyDescent="0.25">
      <c r="U1197"/>
      <c r="V1197"/>
      <c r="W1197"/>
    </row>
    <row r="1198" spans="21:23" x14ac:dyDescent="0.25">
      <c r="U1198"/>
      <c r="V1198"/>
      <c r="W1198"/>
    </row>
    <row r="1199" spans="21:23" x14ac:dyDescent="0.25">
      <c r="U1199"/>
      <c r="V1199"/>
      <c r="W1199"/>
    </row>
    <row r="1200" spans="21:23" x14ac:dyDescent="0.25">
      <c r="U1200"/>
      <c r="V1200"/>
      <c r="W1200"/>
    </row>
    <row r="1201" spans="21:23" x14ac:dyDescent="0.25">
      <c r="U1201"/>
      <c r="V1201"/>
      <c r="W1201"/>
    </row>
    <row r="1202" spans="21:23" x14ac:dyDescent="0.25">
      <c r="U1202"/>
      <c r="V1202"/>
      <c r="W1202"/>
    </row>
    <row r="1203" spans="21:23" x14ac:dyDescent="0.25">
      <c r="U1203"/>
      <c r="V1203"/>
      <c r="W1203"/>
    </row>
    <row r="1204" spans="21:23" x14ac:dyDescent="0.25">
      <c r="U1204"/>
      <c r="V1204"/>
      <c r="W1204"/>
    </row>
    <row r="1205" spans="21:23" x14ac:dyDescent="0.25">
      <c r="U1205"/>
      <c r="V1205"/>
      <c r="W1205"/>
    </row>
    <row r="1206" spans="21:23" x14ac:dyDescent="0.25">
      <c r="U1206"/>
      <c r="V1206"/>
      <c r="W1206"/>
    </row>
    <row r="1207" spans="21:23" x14ac:dyDescent="0.25">
      <c r="U1207"/>
      <c r="V1207"/>
      <c r="W1207"/>
    </row>
    <row r="1208" spans="21:23" x14ac:dyDescent="0.25">
      <c r="U1208"/>
      <c r="V1208"/>
      <c r="W1208"/>
    </row>
    <row r="1209" spans="21:23" x14ac:dyDescent="0.25">
      <c r="U1209"/>
      <c r="V1209"/>
      <c r="W1209"/>
    </row>
    <row r="1210" spans="21:23" x14ac:dyDescent="0.25">
      <c r="U1210"/>
      <c r="V1210"/>
      <c r="W1210"/>
    </row>
    <row r="1211" spans="21:23" x14ac:dyDescent="0.25">
      <c r="U1211"/>
      <c r="V1211"/>
      <c r="W1211"/>
    </row>
    <row r="1212" spans="21:23" x14ac:dyDescent="0.25">
      <c r="U1212"/>
      <c r="V1212"/>
      <c r="W1212"/>
    </row>
    <row r="1213" spans="21:23" x14ac:dyDescent="0.25">
      <c r="U1213"/>
      <c r="V1213"/>
      <c r="W1213"/>
    </row>
    <row r="1214" spans="21:23" x14ac:dyDescent="0.25">
      <c r="U1214"/>
      <c r="V1214"/>
      <c r="W1214"/>
    </row>
    <row r="1215" spans="21:23" x14ac:dyDescent="0.25">
      <c r="U1215"/>
      <c r="V1215"/>
      <c r="W1215"/>
    </row>
    <row r="1216" spans="21:23" x14ac:dyDescent="0.25">
      <c r="U1216"/>
      <c r="V1216"/>
      <c r="W1216"/>
    </row>
    <row r="1217" spans="21:23" x14ac:dyDescent="0.25">
      <c r="U1217"/>
      <c r="V1217"/>
      <c r="W1217"/>
    </row>
    <row r="1218" spans="21:23" x14ac:dyDescent="0.25">
      <c r="U1218"/>
      <c r="V1218"/>
      <c r="W1218"/>
    </row>
    <row r="1219" spans="21:23" x14ac:dyDescent="0.25">
      <c r="U1219"/>
      <c r="V1219"/>
      <c r="W1219"/>
    </row>
    <row r="1220" spans="21:23" x14ac:dyDescent="0.25">
      <c r="U1220"/>
      <c r="V1220"/>
      <c r="W1220"/>
    </row>
    <row r="1221" spans="21:23" x14ac:dyDescent="0.25">
      <c r="U1221"/>
      <c r="V1221"/>
      <c r="W1221"/>
    </row>
    <row r="1222" spans="21:23" x14ac:dyDescent="0.25">
      <c r="U1222"/>
      <c r="V1222"/>
      <c r="W1222"/>
    </row>
    <row r="1223" spans="21:23" x14ac:dyDescent="0.25">
      <c r="U1223"/>
      <c r="V1223"/>
      <c r="W1223"/>
    </row>
    <row r="1224" spans="21:23" x14ac:dyDescent="0.25">
      <c r="U1224"/>
      <c r="V1224"/>
      <c r="W1224"/>
    </row>
    <row r="1225" spans="21:23" x14ac:dyDescent="0.25">
      <c r="U1225"/>
      <c r="V1225"/>
      <c r="W1225"/>
    </row>
    <row r="1226" spans="21:23" x14ac:dyDescent="0.25">
      <c r="U1226"/>
      <c r="V1226"/>
      <c r="W1226"/>
    </row>
    <row r="1227" spans="21:23" x14ac:dyDescent="0.25">
      <c r="U1227"/>
      <c r="V1227"/>
      <c r="W1227"/>
    </row>
    <row r="1228" spans="21:23" x14ac:dyDescent="0.25">
      <c r="U1228"/>
      <c r="V1228"/>
      <c r="W1228"/>
    </row>
    <row r="1229" spans="21:23" x14ac:dyDescent="0.25">
      <c r="U1229"/>
      <c r="V1229"/>
      <c r="W1229"/>
    </row>
    <row r="1230" spans="21:23" x14ac:dyDescent="0.25">
      <c r="U1230"/>
      <c r="V1230"/>
      <c r="W1230"/>
    </row>
    <row r="1231" spans="21:23" x14ac:dyDescent="0.25">
      <c r="U1231"/>
      <c r="V1231"/>
      <c r="W1231"/>
    </row>
    <row r="1232" spans="21:23" x14ac:dyDescent="0.25">
      <c r="U1232"/>
      <c r="V1232"/>
      <c r="W1232"/>
    </row>
    <row r="1233" spans="21:23" x14ac:dyDescent="0.25">
      <c r="U1233"/>
      <c r="V1233"/>
      <c r="W1233"/>
    </row>
    <row r="1234" spans="21:23" x14ac:dyDescent="0.25">
      <c r="U1234"/>
      <c r="V1234"/>
      <c r="W1234"/>
    </row>
    <row r="1235" spans="21:23" x14ac:dyDescent="0.25">
      <c r="U1235"/>
      <c r="V1235"/>
      <c r="W1235"/>
    </row>
    <row r="1236" spans="21:23" x14ac:dyDescent="0.25">
      <c r="U1236"/>
      <c r="V1236"/>
      <c r="W1236"/>
    </row>
    <row r="1237" spans="21:23" x14ac:dyDescent="0.25">
      <c r="U1237"/>
      <c r="V1237"/>
      <c r="W1237"/>
    </row>
    <row r="1238" spans="21:23" x14ac:dyDescent="0.25">
      <c r="U1238"/>
      <c r="V1238"/>
      <c r="W1238"/>
    </row>
    <row r="1239" spans="21:23" x14ac:dyDescent="0.25">
      <c r="U1239"/>
      <c r="V1239"/>
      <c r="W1239"/>
    </row>
    <row r="1240" spans="21:23" x14ac:dyDescent="0.25">
      <c r="U1240"/>
      <c r="V1240"/>
      <c r="W1240"/>
    </row>
    <row r="1241" spans="21:23" x14ac:dyDescent="0.25">
      <c r="U1241"/>
      <c r="V1241"/>
      <c r="W1241"/>
    </row>
    <row r="1242" spans="21:23" x14ac:dyDescent="0.25">
      <c r="U1242"/>
      <c r="V1242"/>
      <c r="W1242"/>
    </row>
    <row r="1243" spans="21:23" x14ac:dyDescent="0.25">
      <c r="U1243"/>
      <c r="V1243"/>
      <c r="W1243"/>
    </row>
    <row r="1244" spans="21:23" x14ac:dyDescent="0.25">
      <c r="U1244"/>
      <c r="V1244"/>
      <c r="W1244"/>
    </row>
    <row r="1245" spans="21:23" x14ac:dyDescent="0.25">
      <c r="U1245"/>
      <c r="V1245"/>
      <c r="W1245"/>
    </row>
    <row r="1246" spans="21:23" x14ac:dyDescent="0.25">
      <c r="U1246"/>
      <c r="V1246"/>
      <c r="W1246"/>
    </row>
    <row r="1247" spans="21:23" x14ac:dyDescent="0.25">
      <c r="U1247"/>
      <c r="V1247"/>
      <c r="W1247"/>
    </row>
    <row r="1248" spans="21:23" x14ac:dyDescent="0.25">
      <c r="U1248"/>
      <c r="V1248"/>
      <c r="W1248"/>
    </row>
    <row r="1249" spans="21:23" x14ac:dyDescent="0.25">
      <c r="U1249"/>
      <c r="V1249"/>
      <c r="W1249"/>
    </row>
    <row r="1250" spans="21:23" x14ac:dyDescent="0.25">
      <c r="U1250"/>
      <c r="V1250"/>
      <c r="W1250"/>
    </row>
    <row r="1251" spans="21:23" x14ac:dyDescent="0.25">
      <c r="U1251"/>
      <c r="V1251"/>
      <c r="W1251"/>
    </row>
    <row r="1252" spans="21:23" x14ac:dyDescent="0.25">
      <c r="U1252"/>
      <c r="V1252"/>
      <c r="W1252"/>
    </row>
    <row r="1253" spans="21:23" x14ac:dyDescent="0.25">
      <c r="U1253"/>
      <c r="V1253"/>
      <c r="W1253"/>
    </row>
    <row r="1254" spans="21:23" x14ac:dyDescent="0.25">
      <c r="U1254"/>
      <c r="V1254"/>
      <c r="W1254"/>
    </row>
    <row r="1255" spans="21:23" x14ac:dyDescent="0.25">
      <c r="U1255"/>
      <c r="V1255"/>
      <c r="W1255"/>
    </row>
    <row r="1256" spans="21:23" x14ac:dyDescent="0.25">
      <c r="U1256"/>
      <c r="V1256"/>
      <c r="W1256"/>
    </row>
    <row r="1257" spans="21:23" x14ac:dyDescent="0.25">
      <c r="U1257"/>
      <c r="V1257"/>
      <c r="W1257"/>
    </row>
    <row r="1258" spans="21:23" x14ac:dyDescent="0.25">
      <c r="U1258"/>
      <c r="V1258"/>
      <c r="W1258"/>
    </row>
    <row r="1259" spans="21:23" x14ac:dyDescent="0.25">
      <c r="U1259"/>
      <c r="V1259"/>
      <c r="W1259"/>
    </row>
    <row r="1260" spans="21:23" x14ac:dyDescent="0.25">
      <c r="U1260"/>
      <c r="V1260"/>
      <c r="W1260"/>
    </row>
    <row r="1261" spans="21:23" x14ac:dyDescent="0.25">
      <c r="U1261"/>
      <c r="V1261"/>
      <c r="W1261"/>
    </row>
    <row r="1262" spans="21:23" x14ac:dyDescent="0.25">
      <c r="U1262"/>
      <c r="V1262"/>
      <c r="W1262"/>
    </row>
    <row r="1263" spans="21:23" x14ac:dyDescent="0.25">
      <c r="U1263"/>
      <c r="V1263"/>
      <c r="W1263"/>
    </row>
    <row r="1264" spans="21:23" x14ac:dyDescent="0.25">
      <c r="U1264"/>
      <c r="V1264"/>
      <c r="W1264"/>
    </row>
    <row r="1265" spans="21:23" x14ac:dyDescent="0.25">
      <c r="U1265"/>
      <c r="V1265"/>
      <c r="W1265"/>
    </row>
    <row r="1266" spans="21:23" x14ac:dyDescent="0.25">
      <c r="U1266"/>
      <c r="V1266"/>
      <c r="W1266"/>
    </row>
    <row r="1267" spans="21:23" x14ac:dyDescent="0.25">
      <c r="U1267"/>
      <c r="V1267"/>
      <c r="W1267"/>
    </row>
    <row r="1268" spans="21:23" x14ac:dyDescent="0.25">
      <c r="U1268"/>
      <c r="V1268"/>
      <c r="W1268"/>
    </row>
    <row r="1269" spans="21:23" x14ac:dyDescent="0.25">
      <c r="U1269"/>
      <c r="V1269"/>
      <c r="W1269"/>
    </row>
    <row r="1270" spans="21:23" x14ac:dyDescent="0.25">
      <c r="U1270"/>
      <c r="V1270"/>
      <c r="W1270"/>
    </row>
    <row r="1271" spans="21:23" x14ac:dyDescent="0.25">
      <c r="U1271"/>
      <c r="V1271"/>
      <c r="W1271"/>
    </row>
    <row r="1272" spans="21:23" x14ac:dyDescent="0.25">
      <c r="U1272"/>
      <c r="V1272"/>
      <c r="W1272"/>
    </row>
    <row r="1273" spans="21:23" x14ac:dyDescent="0.25">
      <c r="U1273"/>
      <c r="V1273"/>
      <c r="W1273"/>
    </row>
    <row r="1274" spans="21:23" x14ac:dyDescent="0.25">
      <c r="U1274"/>
      <c r="V1274"/>
      <c r="W1274"/>
    </row>
    <row r="1275" spans="21:23" x14ac:dyDescent="0.25">
      <c r="U1275"/>
      <c r="V1275"/>
      <c r="W1275"/>
    </row>
    <row r="1276" spans="21:23" x14ac:dyDescent="0.25">
      <c r="U1276"/>
      <c r="V1276"/>
      <c r="W1276"/>
    </row>
    <row r="1277" spans="21:23" x14ac:dyDescent="0.25">
      <c r="U1277"/>
      <c r="V1277"/>
      <c r="W1277"/>
    </row>
    <row r="1278" spans="21:23" x14ac:dyDescent="0.25">
      <c r="U1278"/>
      <c r="V1278"/>
      <c r="W1278"/>
    </row>
    <row r="1279" spans="21:23" x14ac:dyDescent="0.25">
      <c r="U1279"/>
      <c r="V1279"/>
      <c r="W1279"/>
    </row>
    <row r="1280" spans="21:23" x14ac:dyDescent="0.25">
      <c r="U1280"/>
      <c r="V1280"/>
      <c r="W1280"/>
    </row>
    <row r="1281" spans="21:23" x14ac:dyDescent="0.25">
      <c r="U1281"/>
      <c r="V1281"/>
      <c r="W1281"/>
    </row>
    <row r="1282" spans="21:23" x14ac:dyDescent="0.25">
      <c r="U1282"/>
      <c r="V1282"/>
      <c r="W1282"/>
    </row>
    <row r="1283" spans="21:23" x14ac:dyDescent="0.25">
      <c r="U1283"/>
      <c r="V1283"/>
      <c r="W1283"/>
    </row>
    <row r="1284" spans="21:23" x14ac:dyDescent="0.25">
      <c r="U1284"/>
      <c r="V1284"/>
      <c r="W1284"/>
    </row>
    <row r="1285" spans="21:23" x14ac:dyDescent="0.25">
      <c r="U1285"/>
      <c r="V1285"/>
      <c r="W1285"/>
    </row>
    <row r="1286" spans="21:23" x14ac:dyDescent="0.25">
      <c r="U1286"/>
      <c r="V1286"/>
      <c r="W1286"/>
    </row>
    <row r="1287" spans="21:23" x14ac:dyDescent="0.25">
      <c r="U1287"/>
      <c r="V1287"/>
      <c r="W1287"/>
    </row>
    <row r="1288" spans="21:23" x14ac:dyDescent="0.25">
      <c r="U1288"/>
      <c r="V1288"/>
      <c r="W1288"/>
    </row>
    <row r="1289" spans="21:23" x14ac:dyDescent="0.25">
      <c r="U1289"/>
      <c r="V1289"/>
      <c r="W1289"/>
    </row>
    <row r="1290" spans="21:23" x14ac:dyDescent="0.25">
      <c r="U1290"/>
      <c r="V1290"/>
      <c r="W1290"/>
    </row>
    <row r="1291" spans="21:23" x14ac:dyDescent="0.25">
      <c r="U1291"/>
      <c r="V1291"/>
      <c r="W1291"/>
    </row>
    <row r="1292" spans="21:23" x14ac:dyDescent="0.25">
      <c r="U1292"/>
      <c r="V1292"/>
      <c r="W1292"/>
    </row>
    <row r="1293" spans="21:23" x14ac:dyDescent="0.25">
      <c r="U1293"/>
      <c r="V1293"/>
      <c r="W1293"/>
    </row>
    <row r="1294" spans="21:23" x14ac:dyDescent="0.25">
      <c r="U1294"/>
      <c r="V1294"/>
      <c r="W1294"/>
    </row>
    <row r="1295" spans="21:23" x14ac:dyDescent="0.25">
      <c r="U1295"/>
      <c r="V1295"/>
      <c r="W1295"/>
    </row>
    <row r="1296" spans="21:23" x14ac:dyDescent="0.25">
      <c r="U1296"/>
      <c r="V1296"/>
      <c r="W1296"/>
    </row>
    <row r="1297" spans="21:23" x14ac:dyDescent="0.25">
      <c r="U1297"/>
      <c r="V1297"/>
      <c r="W1297"/>
    </row>
    <row r="1298" spans="21:23" x14ac:dyDescent="0.25">
      <c r="U1298"/>
      <c r="V1298"/>
      <c r="W1298"/>
    </row>
    <row r="1299" spans="21:23" x14ac:dyDescent="0.25">
      <c r="U1299"/>
      <c r="V1299"/>
      <c r="W1299"/>
    </row>
    <row r="1300" spans="21:23" x14ac:dyDescent="0.25">
      <c r="U1300"/>
      <c r="V1300"/>
      <c r="W1300"/>
    </row>
    <row r="1301" spans="21:23" x14ac:dyDescent="0.25">
      <c r="U1301"/>
      <c r="V1301"/>
      <c r="W1301"/>
    </row>
    <row r="1302" spans="21:23" x14ac:dyDescent="0.25">
      <c r="U1302"/>
      <c r="V1302"/>
      <c r="W1302"/>
    </row>
    <row r="1303" spans="21:23" x14ac:dyDescent="0.25">
      <c r="U1303"/>
      <c r="V1303"/>
      <c r="W1303"/>
    </row>
    <row r="1304" spans="21:23" x14ac:dyDescent="0.25">
      <c r="U1304"/>
      <c r="V1304"/>
      <c r="W1304"/>
    </row>
    <row r="1305" spans="21:23" x14ac:dyDescent="0.25">
      <c r="U1305"/>
      <c r="V1305"/>
      <c r="W1305"/>
    </row>
    <row r="1306" spans="21:23" x14ac:dyDescent="0.25">
      <c r="U1306"/>
      <c r="V1306"/>
      <c r="W1306"/>
    </row>
    <row r="1307" spans="21:23" x14ac:dyDescent="0.25">
      <c r="U1307"/>
      <c r="V1307"/>
      <c r="W1307"/>
    </row>
    <row r="1308" spans="21:23" x14ac:dyDescent="0.25">
      <c r="U1308"/>
      <c r="V1308"/>
      <c r="W1308"/>
    </row>
    <row r="1309" spans="21:23" x14ac:dyDescent="0.25">
      <c r="U1309"/>
      <c r="V1309"/>
      <c r="W1309"/>
    </row>
    <row r="1310" spans="21:23" x14ac:dyDescent="0.25">
      <c r="U1310"/>
      <c r="V1310"/>
      <c r="W1310"/>
    </row>
    <row r="1311" spans="21:23" x14ac:dyDescent="0.25">
      <c r="U1311"/>
      <c r="V1311"/>
      <c r="W1311"/>
    </row>
    <row r="1312" spans="21:23" x14ac:dyDescent="0.25">
      <c r="U1312"/>
      <c r="V1312"/>
      <c r="W1312"/>
    </row>
    <row r="1313" spans="21:23" x14ac:dyDescent="0.25">
      <c r="U1313"/>
      <c r="V1313"/>
      <c r="W1313"/>
    </row>
    <row r="1314" spans="21:23" x14ac:dyDescent="0.25">
      <c r="U1314"/>
      <c r="V1314"/>
      <c r="W1314"/>
    </row>
    <row r="1315" spans="21:23" x14ac:dyDescent="0.25">
      <c r="U1315"/>
      <c r="V1315"/>
      <c r="W1315"/>
    </row>
    <row r="1316" spans="21:23" x14ac:dyDescent="0.25">
      <c r="U1316"/>
      <c r="V1316"/>
      <c r="W1316"/>
    </row>
    <row r="1317" spans="21:23" x14ac:dyDescent="0.25">
      <c r="U1317"/>
      <c r="V1317"/>
      <c r="W1317"/>
    </row>
    <row r="1318" spans="21:23" x14ac:dyDescent="0.25">
      <c r="U1318"/>
      <c r="V1318"/>
      <c r="W1318"/>
    </row>
    <row r="1319" spans="21:23" x14ac:dyDescent="0.25">
      <c r="U1319"/>
      <c r="V1319"/>
      <c r="W1319"/>
    </row>
    <row r="1320" spans="21:23" x14ac:dyDescent="0.25">
      <c r="U1320"/>
      <c r="V1320"/>
      <c r="W1320"/>
    </row>
    <row r="1321" spans="21:23" x14ac:dyDescent="0.25">
      <c r="U1321"/>
      <c r="V1321"/>
      <c r="W1321"/>
    </row>
    <row r="1322" spans="21:23" x14ac:dyDescent="0.25">
      <c r="U1322"/>
      <c r="V1322"/>
      <c r="W1322"/>
    </row>
    <row r="1323" spans="21:23" x14ac:dyDescent="0.25">
      <c r="U1323"/>
      <c r="V1323"/>
      <c r="W1323"/>
    </row>
    <row r="1324" spans="21:23" x14ac:dyDescent="0.25">
      <c r="U1324"/>
      <c r="V1324"/>
      <c r="W1324"/>
    </row>
    <row r="1325" spans="21:23" x14ac:dyDescent="0.25">
      <c r="U1325"/>
      <c r="V1325"/>
      <c r="W1325"/>
    </row>
    <row r="1326" spans="21:23" x14ac:dyDescent="0.25">
      <c r="U1326"/>
      <c r="V1326"/>
      <c r="W1326"/>
    </row>
    <row r="1327" spans="21:23" x14ac:dyDescent="0.25">
      <c r="U1327"/>
      <c r="V1327"/>
      <c r="W1327"/>
    </row>
    <row r="1328" spans="21:23" x14ac:dyDescent="0.25">
      <c r="U1328"/>
      <c r="V1328"/>
      <c r="W1328"/>
    </row>
    <row r="1329" spans="21:23" x14ac:dyDescent="0.25">
      <c r="U1329"/>
      <c r="V1329"/>
      <c r="W1329"/>
    </row>
    <row r="1330" spans="21:23" x14ac:dyDescent="0.25">
      <c r="U1330"/>
      <c r="V1330"/>
      <c r="W1330"/>
    </row>
    <row r="1331" spans="21:23" x14ac:dyDescent="0.25">
      <c r="U1331"/>
      <c r="V1331"/>
      <c r="W1331"/>
    </row>
    <row r="1332" spans="21:23" x14ac:dyDescent="0.25">
      <c r="U1332"/>
      <c r="V1332"/>
      <c r="W1332"/>
    </row>
    <row r="1333" spans="21:23" x14ac:dyDescent="0.25">
      <c r="U1333"/>
      <c r="V1333"/>
      <c r="W1333"/>
    </row>
    <row r="1334" spans="21:23" x14ac:dyDescent="0.25">
      <c r="U1334"/>
      <c r="V1334"/>
      <c r="W1334"/>
    </row>
    <row r="1335" spans="21:23" x14ac:dyDescent="0.25">
      <c r="U1335"/>
      <c r="V1335"/>
      <c r="W1335"/>
    </row>
    <row r="1336" spans="21:23" x14ac:dyDescent="0.25">
      <c r="U1336"/>
      <c r="V1336"/>
      <c r="W1336"/>
    </row>
    <row r="1337" spans="21:23" x14ac:dyDescent="0.25">
      <c r="U1337"/>
      <c r="V1337"/>
      <c r="W1337"/>
    </row>
    <row r="1338" spans="21:23" x14ac:dyDescent="0.25">
      <c r="U1338"/>
      <c r="V1338"/>
      <c r="W1338"/>
    </row>
    <row r="1339" spans="21:23" x14ac:dyDescent="0.25">
      <c r="U1339"/>
      <c r="V1339"/>
      <c r="W1339"/>
    </row>
    <row r="1340" spans="21:23" x14ac:dyDescent="0.25">
      <c r="U1340"/>
      <c r="V1340"/>
      <c r="W1340"/>
    </row>
    <row r="1341" spans="21:23" x14ac:dyDescent="0.25">
      <c r="U1341"/>
      <c r="V1341"/>
      <c r="W1341"/>
    </row>
    <row r="1342" spans="21:23" x14ac:dyDescent="0.25">
      <c r="U1342"/>
      <c r="V1342"/>
      <c r="W1342"/>
    </row>
    <row r="1343" spans="21:23" x14ac:dyDescent="0.25">
      <c r="U1343"/>
      <c r="V1343"/>
      <c r="W1343"/>
    </row>
    <row r="1344" spans="21:23" x14ac:dyDescent="0.25">
      <c r="U1344"/>
      <c r="V1344"/>
      <c r="W1344"/>
    </row>
    <row r="1345" spans="21:23" x14ac:dyDescent="0.25">
      <c r="U1345"/>
      <c r="V1345"/>
      <c r="W1345"/>
    </row>
    <row r="1346" spans="21:23" x14ac:dyDescent="0.25">
      <c r="U1346"/>
      <c r="V1346"/>
      <c r="W1346"/>
    </row>
    <row r="1347" spans="21:23" x14ac:dyDescent="0.25">
      <c r="U1347"/>
      <c r="V1347"/>
      <c r="W1347"/>
    </row>
    <row r="1348" spans="21:23" x14ac:dyDescent="0.25">
      <c r="U1348"/>
      <c r="V1348"/>
      <c r="W1348"/>
    </row>
    <row r="1349" spans="21:23" x14ac:dyDescent="0.25">
      <c r="U1349"/>
      <c r="V1349"/>
      <c r="W1349"/>
    </row>
    <row r="1350" spans="21:23" x14ac:dyDescent="0.25">
      <c r="U1350"/>
      <c r="V1350"/>
      <c r="W1350"/>
    </row>
    <row r="1351" spans="21:23" x14ac:dyDescent="0.25">
      <c r="U1351"/>
      <c r="V1351"/>
      <c r="W1351"/>
    </row>
  </sheetData>
  <mergeCells count="11">
    <mergeCell ref="B15:Q15"/>
    <mergeCell ref="B22:Q22"/>
    <mergeCell ref="A2:Q2"/>
    <mergeCell ref="A3:Q3"/>
    <mergeCell ref="A5:A7"/>
    <mergeCell ref="B5:B6"/>
    <mergeCell ref="C5:C6"/>
    <mergeCell ref="D5:O5"/>
    <mergeCell ref="P5:P6"/>
    <mergeCell ref="Q5:Q6"/>
    <mergeCell ref="B7:Q7"/>
  </mergeCells>
  <conditionalFormatting sqref="K10">
    <cfRule type="cellIs" dxfId="0" priority="1" operator="equal">
      <formula>0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70" orientation="landscape" r:id="rId1"/>
  <headerFooter>
    <oddFooter>&amp;L&amp;"-,Italique"&amp;9NHN - DRH le &amp;D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27</vt:i4>
      </vt:variant>
    </vt:vector>
  </HeadingPairs>
  <TitlesOfParts>
    <vt:vector size="33" baseType="lpstr">
      <vt:lpstr>Feuil2</vt:lpstr>
      <vt:lpstr>TCD</vt:lpstr>
      <vt:lpstr>Accueil et Spécialités</vt:lpstr>
      <vt:lpstr>Administratif</vt:lpstr>
      <vt:lpstr>Admission</vt:lpstr>
      <vt:lpstr>Enfants Ados</vt:lpstr>
      <vt:lpstr>ETPBACT</vt:lpstr>
      <vt:lpstr>ETPBREM</vt:lpstr>
      <vt:lpstr>ETPPABS</vt:lpstr>
      <vt:lpstr>ETPPACT</vt:lpstr>
      <vt:lpstr>ETPPPRE</vt:lpstr>
      <vt:lpstr>ETPPREM</vt:lpstr>
      <vt:lpstr>Grade</vt:lpstr>
      <vt:lpstr>Libellé_grade</vt:lpstr>
      <vt:lpstr>Libellé_statut</vt:lpstr>
      <vt:lpstr>Libellé_UF</vt:lpstr>
      <vt:lpstr>Matricule</vt:lpstr>
      <vt:lpstr>Nb_Agents</vt:lpstr>
      <vt:lpstr>NBJABS</vt:lpstr>
      <vt:lpstr>NBJACT</vt:lpstr>
      <vt:lpstr>NBJREM</vt:lpstr>
      <vt:lpstr>Nom</vt:lpstr>
      <vt:lpstr>Prénom</vt:lpstr>
      <vt:lpstr>Rech_Budget</vt:lpstr>
      <vt:lpstr>Rech_Filière</vt:lpstr>
      <vt:lpstr>Rech_Pole</vt:lpstr>
      <vt:lpstr>Rech_Statut</vt:lpstr>
      <vt:lpstr>Statut</vt:lpstr>
      <vt:lpstr>UF</vt:lpstr>
      <vt:lpstr>'Accueil et Spécialités'!Zone_d_impression</vt:lpstr>
      <vt:lpstr>Administratif!Zone_d_impression</vt:lpstr>
      <vt:lpstr>Admission!Zone_d_impression</vt:lpstr>
      <vt:lpstr>'Enfants Ados'!Zone_d_impression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RAULT Xavier</dc:creator>
  <cp:lastModifiedBy>PMK</cp:lastModifiedBy>
  <dcterms:created xsi:type="dcterms:W3CDTF">2016-11-07T10:25:34Z</dcterms:created>
  <dcterms:modified xsi:type="dcterms:W3CDTF">2016-11-16T13:12:08Z</dcterms:modified>
</cp:coreProperties>
</file>