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4400" yWindow="-15" windowWidth="14445" windowHeight="12795" activeTab="1"/>
    <workbookView xWindow="-15" yWindow="-15" windowWidth="16020" windowHeight="12795" activeTab="2"/>
  </bookViews>
  <sheets>
    <sheet name="Demande Transfert" sheetId="5" r:id="rId1"/>
    <sheet name="Edition" sheetId="1" r:id="rId2"/>
    <sheet name="Bdd" sheetId="3" r:id="rId3"/>
  </sheets>
  <definedNames>
    <definedName name="_xlnm._FilterDatabase" localSheetId="2" hidden="1">Bdd!$D$1:$D$87</definedName>
    <definedName name="ARTICLE">Bdd!$A$2:$A$87</definedName>
    <definedName name="EMPLAC">Bdd!$E$2:$E$87</definedName>
    <definedName name="FOURN">Bdd!$D$2:$D$87</definedName>
    <definedName name="Frs">Bdd!$F$2:$F$87</definedName>
    <definedName name="NOM">Bdd!$B$2:$B$87</definedName>
    <definedName name="PLANIFICATEUR">Bdd!$C$2:$C$87</definedName>
  </definedNames>
  <calcPr calcId="125725"/>
  <customWorkbookViews>
    <customWorkbookView name="mmedalle - Affichage personnalisé" guid="{80A277BC-DEE3-46E4-849E-92DB44D36B66}" mergeInterval="0" personalView="1" maximized="1" windowWidth="1276" windowHeight="834" activeSheetId="2"/>
    <customWorkbookView name="aanceau - Affichage personnalisé" guid="{99CB855C-6F15-4B1C-802C-65D2FD5EDF76}" mergeInterval="0" personalView="1" maximized="1" xWindow="1" yWindow="1" windowWidth="1276" windowHeight="806" activeSheetId="2"/>
  </customWorkbookViews>
</workbook>
</file>

<file path=xl/calcChain.xml><?xml version="1.0" encoding="utf-8"?>
<calcChain xmlns="http://schemas.openxmlformats.org/spreadsheetml/2006/main">
  <c r="B13" i="1"/>
  <c r="B23"/>
  <c r="B18"/>
  <c r="B33"/>
  <c r="B28"/>
</calcChain>
</file>

<file path=xl/sharedStrings.xml><?xml version="1.0" encoding="utf-8"?>
<sst xmlns="http://schemas.openxmlformats.org/spreadsheetml/2006/main" count="532" uniqueCount="268">
  <si>
    <t>REFERENCE</t>
  </si>
  <si>
    <t>DATE</t>
  </si>
  <si>
    <t>DESIGNATION</t>
  </si>
  <si>
    <t>HEURE D'ENVOI</t>
  </si>
  <si>
    <t>SMTL</t>
  </si>
  <si>
    <t>ITI</t>
  </si>
  <si>
    <t>FOURNISSEUR</t>
  </si>
  <si>
    <t>EMILE MAURIN</t>
  </si>
  <si>
    <t>PONCIN SAS</t>
  </si>
  <si>
    <t>CIEE S.A.</t>
  </si>
  <si>
    <t>TRANSFLEX</t>
  </si>
  <si>
    <t>STEEL FORM SA</t>
  </si>
  <si>
    <t>SECODI</t>
  </si>
  <si>
    <t>FOGEX</t>
  </si>
  <si>
    <t>AIRMEEX</t>
  </si>
  <si>
    <t>FAIRFIELD</t>
  </si>
  <si>
    <t>SEDIS</t>
  </si>
  <si>
    <t>IGUS SARL</t>
  </si>
  <si>
    <t>KTR</t>
  </si>
  <si>
    <t>ARTICLE</t>
  </si>
  <si>
    <t>NOM</t>
  </si>
  <si>
    <t>PLANIFICATEUR</t>
  </si>
  <si>
    <t>FOURN</t>
  </si>
  <si>
    <t>EMPLAC</t>
  </si>
  <si>
    <t xml:space="preserve">CALE EPAISS 10/10 PR MAT      </t>
  </si>
  <si>
    <t xml:space="preserve">MCBRIERE  </t>
  </si>
  <si>
    <t xml:space="preserve">HQ468354  </t>
  </si>
  <si>
    <t xml:space="preserve">888       </t>
  </si>
  <si>
    <t xml:space="preserve">CALE EPAISS 20/10 PR MAT      </t>
  </si>
  <si>
    <t xml:space="preserve">CALE EPAISS  5/10 PR MAT      </t>
  </si>
  <si>
    <t xml:space="preserve">AXE                           </t>
  </si>
  <si>
    <t xml:space="preserve">MGRIZARD  </t>
  </si>
  <si>
    <t xml:space="preserve">HQ469243  </t>
  </si>
  <si>
    <t xml:space="preserve">AXE STABILISATEUR             </t>
  </si>
  <si>
    <t xml:space="preserve">EMBASE DE FIXATION            </t>
  </si>
  <si>
    <t xml:space="preserve">HQ500897  </t>
  </si>
  <si>
    <t>1K07005040</t>
  </si>
  <si>
    <t>1J08005050</t>
  </si>
  <si>
    <t xml:space="preserve">SUPPORT NIVEAU A BULLE S      </t>
  </si>
  <si>
    <t xml:space="preserve">HQ500171  </t>
  </si>
  <si>
    <t>1J03001050</t>
  </si>
  <si>
    <t xml:space="preserve">PLAT DE SERRAGE               </t>
  </si>
  <si>
    <t>1J10004030</t>
  </si>
  <si>
    <t xml:space="preserve">SUPPORT FEU TOURNANT  PL      </t>
  </si>
  <si>
    <t xml:space="preserve">999       </t>
  </si>
  <si>
    <t xml:space="preserve">HQ469646  </t>
  </si>
  <si>
    <t xml:space="preserve">80A       </t>
  </si>
  <si>
    <t xml:space="preserve">RACCORD DE FREIN              </t>
  </si>
  <si>
    <t>1K11003040</t>
  </si>
  <si>
    <t xml:space="preserve">NGANE     </t>
  </si>
  <si>
    <t xml:space="preserve">HQ468706  </t>
  </si>
  <si>
    <t xml:space="preserve">CARNOUD   </t>
  </si>
  <si>
    <t xml:space="preserve">HQ500073  </t>
  </si>
  <si>
    <t>1P07002010</t>
  </si>
  <si>
    <t xml:space="preserve">ROULETTE DE GUID.VERTICA      </t>
  </si>
  <si>
    <t xml:space="preserve">PATTE DE FIXATION PRISE       </t>
  </si>
  <si>
    <t xml:space="preserve">CALE PLASTIQUE BATTERIE       </t>
  </si>
  <si>
    <t xml:space="preserve">PLAQUETTE                     </t>
  </si>
  <si>
    <t>1J04003010</t>
  </si>
  <si>
    <t xml:space="preserve">CAPTEUR D'ANGLE               </t>
  </si>
  <si>
    <t xml:space="preserve">HQ500866  </t>
  </si>
  <si>
    <t>1P02002010</t>
  </si>
  <si>
    <t xml:space="preserve">BRAS SUPÉRIEUR                </t>
  </si>
  <si>
    <t xml:space="preserve">HQ503465  </t>
  </si>
  <si>
    <t xml:space="preserve">1V010     </t>
  </si>
  <si>
    <t xml:space="preserve">PIÈCE LIAISON PEND.           </t>
  </si>
  <si>
    <t xml:space="preserve">HQ502378  </t>
  </si>
  <si>
    <t xml:space="preserve">CALE ÉPAISSEUR                </t>
  </si>
  <si>
    <t xml:space="preserve">HQ503562  </t>
  </si>
  <si>
    <t>1N04001040</t>
  </si>
  <si>
    <t xml:space="preserve">COLLIER DE SERRAGE            </t>
  </si>
  <si>
    <t xml:space="preserve">1S010     </t>
  </si>
  <si>
    <t xml:space="preserve">1Q010     </t>
  </si>
  <si>
    <t xml:space="preserve">1T010     </t>
  </si>
  <si>
    <t xml:space="preserve">          </t>
  </si>
  <si>
    <t xml:space="preserve">TRANSIT   </t>
  </si>
  <si>
    <t xml:space="preserve">HQ501253  </t>
  </si>
  <si>
    <t xml:space="preserve">HQ501051  </t>
  </si>
  <si>
    <t xml:space="preserve">SUPPORT FILTRE                </t>
  </si>
  <si>
    <t xml:space="preserve">HQ505021  </t>
  </si>
  <si>
    <t xml:space="preserve">PE140     </t>
  </si>
  <si>
    <t xml:space="preserve">COLLIER                       </t>
  </si>
  <si>
    <t xml:space="preserve">GOULOTTE                      </t>
  </si>
  <si>
    <t xml:space="preserve">SUPPORT FLEXIBLES             </t>
  </si>
  <si>
    <t xml:space="preserve">BRIDE DE FIXATION             </t>
  </si>
  <si>
    <t xml:space="preserve">HQ500682  </t>
  </si>
  <si>
    <t xml:space="preserve">FAISCEAU                      </t>
  </si>
  <si>
    <t xml:space="preserve">BRIDE                         </t>
  </si>
  <si>
    <t xml:space="preserve">FAISCEAU TOURELLE/NACELL      </t>
  </si>
  <si>
    <t xml:space="preserve">1R010     </t>
  </si>
  <si>
    <t xml:space="preserve">COFFRET TOURELLE              </t>
  </si>
  <si>
    <t xml:space="preserve">HQ502101  </t>
  </si>
  <si>
    <t>1P07003010</t>
  </si>
  <si>
    <t xml:space="preserve">CALE FIXATION VERIN           </t>
  </si>
  <si>
    <t xml:space="preserve">HQ502505  </t>
  </si>
  <si>
    <t>1N12004010</t>
  </si>
  <si>
    <t>1N12003020</t>
  </si>
  <si>
    <t xml:space="preserve">SUPPORT BLOC HYDRAUL.         </t>
  </si>
  <si>
    <t xml:space="preserve">HQ501452  </t>
  </si>
  <si>
    <t xml:space="preserve">SUPPORT COFFRET ÉLECTRIQ      </t>
  </si>
  <si>
    <t xml:space="preserve">PLATEFORME DE NACELLE         </t>
  </si>
  <si>
    <t xml:space="preserve">COFFRET CHÂSSIS               </t>
  </si>
  <si>
    <t xml:space="preserve">HQ504640  </t>
  </si>
  <si>
    <t xml:space="preserve">ARRÊT ROTATION                </t>
  </si>
  <si>
    <t>1K05005040</t>
  </si>
  <si>
    <t xml:space="preserve">CHAINE SORTIE FLECHE          </t>
  </si>
  <si>
    <t xml:space="preserve">HQ469835  </t>
  </si>
  <si>
    <t xml:space="preserve">BOUCHON                       </t>
  </si>
  <si>
    <t xml:space="preserve">HQ468490  </t>
  </si>
  <si>
    <t xml:space="preserve">SUPPORT PORTE DOCUMENT        </t>
  </si>
  <si>
    <t xml:space="preserve">VERIN LEVAGE 110/100          </t>
  </si>
  <si>
    <t xml:space="preserve">VERIN 110/90 C2055            </t>
  </si>
  <si>
    <t xml:space="preserve">VIS                           </t>
  </si>
  <si>
    <t xml:space="preserve">HQ500776  </t>
  </si>
  <si>
    <t xml:space="preserve">VIS À BOUT CUVETTE            </t>
  </si>
  <si>
    <t>1M05004040</t>
  </si>
  <si>
    <t xml:space="preserve">VIS H 1/2'LG 31 CL8.8ZB       </t>
  </si>
  <si>
    <t>1L04005020</t>
  </si>
  <si>
    <t xml:space="preserve">ACCOUPLEMENT                  </t>
  </si>
  <si>
    <t xml:space="preserve">HQ468801  </t>
  </si>
  <si>
    <t>1N12005010</t>
  </si>
  <si>
    <t xml:space="preserve">MONOLASTIC                    </t>
  </si>
  <si>
    <t xml:space="preserve">HQ500895  </t>
  </si>
  <si>
    <t xml:space="preserve">ACCOUPLEMENT MOTEUR           </t>
  </si>
  <si>
    <t xml:space="preserve">FILTRE À HUILE                </t>
  </si>
  <si>
    <t xml:space="preserve">JOINT                         </t>
  </si>
  <si>
    <t xml:space="preserve">HQ408226  </t>
  </si>
  <si>
    <t>1N11003030</t>
  </si>
  <si>
    <t xml:space="preserve">MOTEUR DIESEL                 </t>
  </si>
  <si>
    <t xml:space="preserve">FILTRE A AIR                  </t>
  </si>
  <si>
    <t xml:space="preserve">LIVRET ENTRETIEN              </t>
  </si>
  <si>
    <t xml:space="preserve">HQ504229  </t>
  </si>
  <si>
    <t xml:space="preserve">KIT MOTEUR                    </t>
  </si>
  <si>
    <t xml:space="preserve">MOTEUR THERMIQUE              </t>
  </si>
  <si>
    <t xml:space="preserve">HQ469834  </t>
  </si>
  <si>
    <t>1J10001020</t>
  </si>
  <si>
    <t xml:space="preserve">POT D ECHAPPEMENT             </t>
  </si>
  <si>
    <t xml:space="preserve">CLAPET DE SECURITE GAZ        </t>
  </si>
  <si>
    <t xml:space="preserve">RÉDUCTEUR DE ROUE             </t>
  </si>
  <si>
    <t xml:space="preserve">HQ501515  </t>
  </si>
  <si>
    <t xml:space="preserve">CHAPEAU                       </t>
  </si>
  <si>
    <t xml:space="preserve">RÉDUCTEUR SANS FREIN          </t>
  </si>
  <si>
    <t xml:space="preserve">RÉDUCTEUR AVEC FREIN          </t>
  </si>
  <si>
    <t xml:space="preserve">RÉDUCTEUR D'ORIENTATION       </t>
  </si>
  <si>
    <t xml:space="preserve">HQ503469  </t>
  </si>
  <si>
    <t xml:space="preserve">HQ413037  </t>
  </si>
  <si>
    <t xml:space="preserve">REDUCTEUR                     </t>
  </si>
  <si>
    <t>1N05004040</t>
  </si>
  <si>
    <t xml:space="preserve">REDUCTEUR S021659             </t>
  </si>
  <si>
    <t xml:space="preserve">FILTRE A AIR SECONDAIRE       </t>
  </si>
  <si>
    <t xml:space="preserve">BIELLE                        </t>
  </si>
  <si>
    <t xml:space="preserve">HQ469832  </t>
  </si>
  <si>
    <t>1N04002010</t>
  </si>
  <si>
    <t xml:space="preserve">CHAÎNE PORTE-CÂBLE            </t>
  </si>
  <si>
    <t xml:space="preserve">HQ400341  </t>
  </si>
  <si>
    <t>1M04004010</t>
  </si>
  <si>
    <t xml:space="preserve">RONDELLE CONCAVE              </t>
  </si>
  <si>
    <t>1L04003010</t>
  </si>
  <si>
    <t xml:space="preserve">ECROU                         </t>
  </si>
  <si>
    <t>1L05002030</t>
  </si>
  <si>
    <t xml:space="preserve">CHAINE RENTREE FLECHE         </t>
  </si>
  <si>
    <t>To Be Defined</t>
  </si>
  <si>
    <t>DEUTZ FRANCE</t>
  </si>
  <si>
    <t>KABELSCHLEPP FRANCE</t>
  </si>
  <si>
    <t>BONFIGLIOLI TRANSMISSIONS SA</t>
  </si>
  <si>
    <t>SERTA</t>
  </si>
  <si>
    <t>ICM INDUSTRIE ex DNPI</t>
  </si>
  <si>
    <t>CHALON METAL INDUSTR</t>
  </si>
  <si>
    <t>DONALDSON FRANCE</t>
  </si>
  <si>
    <t>SMG TOLERIE</t>
  </si>
  <si>
    <t>BPE srl</t>
  </si>
  <si>
    <t>ROCHLING ENGINEERING PLASTIQ</t>
  </si>
  <si>
    <t>SLIC-VALFOR</t>
  </si>
  <si>
    <t>TERBAY</t>
  </si>
  <si>
    <t>COMPA SA</t>
  </si>
  <si>
    <t>TT TECNOLOGIE E TELECOMUN.</t>
  </si>
  <si>
    <t>KOMAD SPOL. S.R.O.</t>
  </si>
  <si>
    <t>DONALDSON FILTRATION</t>
  </si>
  <si>
    <t>INOVELEC CONNECTICABLE</t>
  </si>
  <si>
    <t>ABCM ATELIER ET BUREAU DE</t>
  </si>
  <si>
    <t>Frs</t>
  </si>
  <si>
    <t>DEMANDE DE TRANSFERT</t>
  </si>
  <si>
    <t>Référence</t>
  </si>
  <si>
    <t>EMPLACEMENT MAG</t>
  </si>
  <si>
    <t>#N/A</t>
  </si>
  <si>
    <t>128D161840</t>
  </si>
  <si>
    <t>2323000680</t>
  </si>
  <si>
    <t>2316331690</t>
  </si>
  <si>
    <t>2321310010</t>
  </si>
  <si>
    <t>2324001000</t>
  </si>
  <si>
    <t>2325004760</t>
  </si>
  <si>
    <t>183P250040</t>
  </si>
  <si>
    <t>183P252820</t>
  </si>
  <si>
    <t>183P248250</t>
  </si>
  <si>
    <t>2316332610</t>
  </si>
  <si>
    <t>2323000160</t>
  </si>
  <si>
    <t>2323000220</t>
  </si>
  <si>
    <t>2323000570</t>
  </si>
  <si>
    <t>2323000670</t>
  </si>
  <si>
    <t>2323000790</t>
  </si>
  <si>
    <t>2323001030</t>
  </si>
  <si>
    <t>2324000610</t>
  </si>
  <si>
    <t>2324004250</t>
  </si>
  <si>
    <t>2324005070</t>
  </si>
  <si>
    <t>2324005330</t>
  </si>
  <si>
    <t>2324005340</t>
  </si>
  <si>
    <t>2324005500</t>
  </si>
  <si>
    <t>2324006010</t>
  </si>
  <si>
    <t>2324006950</t>
  </si>
  <si>
    <t>2324007360</t>
  </si>
  <si>
    <t>2324007620</t>
  </si>
  <si>
    <t>2324007630</t>
  </si>
  <si>
    <t>2324007920</t>
  </si>
  <si>
    <t>2324008170</t>
  </si>
  <si>
    <t>2324008230</t>
  </si>
  <si>
    <t>2325001330</t>
  </si>
  <si>
    <t>2325002020</t>
  </si>
  <si>
    <t>2325002040</t>
  </si>
  <si>
    <t>2325002070</t>
  </si>
  <si>
    <t>2325003010</t>
  </si>
  <si>
    <t>2325003020</t>
  </si>
  <si>
    <t>2325003160</t>
  </si>
  <si>
    <t>2325003640</t>
  </si>
  <si>
    <t>2325003880</t>
  </si>
  <si>
    <t>2325004880</t>
  </si>
  <si>
    <t>2326001910</t>
  </si>
  <si>
    <t>2326001940</t>
  </si>
  <si>
    <t>2326001990</t>
  </si>
  <si>
    <t>2326004070</t>
  </si>
  <si>
    <t>2326004960</t>
  </si>
  <si>
    <t>2326005020</t>
  </si>
  <si>
    <t>2326005420</t>
  </si>
  <si>
    <t>2326005430</t>
  </si>
  <si>
    <t>103D164220</t>
  </si>
  <si>
    <t>103D164260</t>
  </si>
  <si>
    <t>103D164330</t>
  </si>
  <si>
    <t>107P303020</t>
  </si>
  <si>
    <t>107P308110</t>
  </si>
  <si>
    <t>107P323600</t>
  </si>
  <si>
    <t>107P333580</t>
  </si>
  <si>
    <t>108D159020</t>
  </si>
  <si>
    <t>109D160140</t>
  </si>
  <si>
    <t>116B137050</t>
  </si>
  <si>
    <t>116C129821</t>
  </si>
  <si>
    <t>128D169290</t>
  </si>
  <si>
    <t>129D169970</t>
  </si>
  <si>
    <t>131P225830</t>
  </si>
  <si>
    <t>131P230141</t>
  </si>
  <si>
    <t>131P237720</t>
  </si>
  <si>
    <t>131P243080</t>
  </si>
  <si>
    <t>131P248950</t>
  </si>
  <si>
    <t>183P248260</t>
  </si>
  <si>
    <t>183P248990</t>
  </si>
  <si>
    <t>183P250070</t>
  </si>
  <si>
    <t>183P252330</t>
  </si>
  <si>
    <t>183P252780</t>
  </si>
  <si>
    <t>183P252830</t>
  </si>
  <si>
    <t>183P252860</t>
  </si>
  <si>
    <t>183P252870</t>
  </si>
  <si>
    <t>183P253190</t>
  </si>
  <si>
    <t>183P253370</t>
  </si>
  <si>
    <t>183P253380</t>
  </si>
  <si>
    <t>183P253390</t>
  </si>
  <si>
    <t>196C147740</t>
  </si>
  <si>
    <t>196C147930</t>
  </si>
  <si>
    <t>196C148740</t>
  </si>
  <si>
    <t>196C148741</t>
  </si>
  <si>
    <t>196c147740</t>
  </si>
</sst>
</file>

<file path=xl/styles.xml><?xml version="1.0" encoding="utf-8"?>
<styleSheet xmlns="http://schemas.openxmlformats.org/spreadsheetml/2006/main">
  <numFmts count="2">
    <numFmt numFmtId="164" formatCode="[$-40C]d\ mmmm\ yyyy;@"/>
    <numFmt numFmtId="165" formatCode="h:mm:ss;@"/>
  </numFmts>
  <fonts count="15">
    <font>
      <sz val="11"/>
      <color theme="1"/>
      <name val="Calibri"/>
      <family val="2"/>
      <scheme val="minor"/>
    </font>
    <font>
      <b/>
      <sz val="16"/>
      <color indexed="8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b/>
      <sz val="20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36"/>
      <color indexed="9"/>
      <name val="Calibri"/>
      <family val="2"/>
    </font>
    <font>
      <sz val="36"/>
      <color indexed="8"/>
      <name val="Calibri"/>
      <family val="2"/>
    </font>
    <font>
      <sz val="36"/>
      <color theme="1"/>
      <name val="Calibri"/>
      <family val="2"/>
      <scheme val="minor"/>
    </font>
    <font>
      <sz val="36"/>
      <color theme="1"/>
      <name val="Arial"/>
      <family val="2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b/>
      <sz val="36"/>
      <name val="Arial"/>
      <family val="2"/>
    </font>
    <font>
      <sz val="3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2" borderId="0" applyNumberFormat="0" applyBorder="0" applyAlignment="0" applyProtection="0"/>
    <xf numFmtId="0" fontId="5" fillId="0" borderId="0"/>
  </cellStyleXfs>
  <cellXfs count="69">
    <xf numFmtId="0" fontId="0" fillId="0" borderId="0" xfId="0"/>
    <xf numFmtId="16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4" fillId="0" borderId="0" xfId="0" applyFont="1" applyBorder="1" applyAlignment="1">
      <alignment horizontal="center" vertical="center"/>
    </xf>
    <xf numFmtId="49" fontId="0" fillId="0" borderId="0" xfId="0" applyNumberFormat="1"/>
    <xf numFmtId="0" fontId="0" fillId="0" borderId="0" xfId="0"/>
    <xf numFmtId="0" fontId="0" fillId="4" borderId="0" xfId="0" applyFill="1"/>
    <xf numFmtId="0" fontId="12" fillId="4" borderId="0" xfId="0" applyFont="1" applyFill="1"/>
    <xf numFmtId="49" fontId="12" fillId="4" borderId="0" xfId="0" applyNumberFormat="1" applyFont="1" applyFill="1"/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3" borderId="0" xfId="1" applyFont="1" applyFill="1" applyAlignment="1">
      <alignment horizontal="center" vertical="center" wrapText="1"/>
    </xf>
    <xf numFmtId="0" fontId="8" fillId="3" borderId="0" xfId="0" applyFont="1" applyFill="1" applyAlignment="1">
      <alignment wrapText="1"/>
    </xf>
    <xf numFmtId="0" fontId="9" fillId="0" borderId="0" xfId="0" applyFont="1" applyAlignment="1">
      <alignment wrapText="1"/>
    </xf>
    <xf numFmtId="165" fontId="1" fillId="0" borderId="1" xfId="0" applyNumberFormat="1" applyFont="1" applyBorder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165" fontId="1" fillId="0" borderId="3" xfId="0" applyNumberFormat="1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165" fontId="1" fillId="0" borderId="0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165" fontId="1" fillId="0" borderId="6" xfId="0" applyNumberFormat="1" applyFont="1" applyBorder="1" applyAlignment="1">
      <alignment horizontal="center" vertical="center"/>
    </xf>
    <xf numFmtId="165" fontId="1" fillId="0" borderId="7" xfId="0" applyNumberFormat="1" applyFont="1" applyBorder="1" applyAlignment="1">
      <alignment horizontal="center" vertical="center"/>
    </xf>
    <xf numFmtId="165" fontId="1" fillId="0" borderId="8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49" fontId="13" fillId="5" borderId="1" xfId="0" applyNumberFormat="1" applyFont="1" applyFill="1" applyBorder="1" applyAlignment="1">
      <alignment horizontal="center" vertical="center"/>
    </xf>
    <xf numFmtId="49" fontId="13" fillId="5" borderId="2" xfId="0" applyNumberFormat="1" applyFont="1" applyFill="1" applyBorder="1" applyAlignment="1">
      <alignment horizontal="center" vertical="center"/>
    </xf>
    <xf numFmtId="49" fontId="13" fillId="5" borderId="3" xfId="0" applyNumberFormat="1" applyFont="1" applyFill="1" applyBorder="1" applyAlignment="1">
      <alignment horizontal="center" vertical="center"/>
    </xf>
    <xf numFmtId="49" fontId="13" fillId="5" borderId="4" xfId="0" applyNumberFormat="1" applyFont="1" applyFill="1" applyBorder="1" applyAlignment="1">
      <alignment horizontal="center" vertical="center"/>
    </xf>
    <xf numFmtId="49" fontId="13" fillId="5" borderId="0" xfId="0" applyNumberFormat="1" applyFont="1" applyFill="1" applyBorder="1" applyAlignment="1">
      <alignment horizontal="center" vertical="center"/>
    </xf>
    <xf numFmtId="49" fontId="13" fillId="5" borderId="5" xfId="0" applyNumberFormat="1" applyFont="1" applyFill="1" applyBorder="1" applyAlignment="1">
      <alignment horizontal="center" vertical="center"/>
    </xf>
    <xf numFmtId="49" fontId="14" fillId="5" borderId="6" xfId="0" applyNumberFormat="1" applyFont="1" applyFill="1" applyBorder="1" applyAlignment="1"/>
    <xf numFmtId="49" fontId="14" fillId="5" borderId="7" xfId="0" applyNumberFormat="1" applyFont="1" applyFill="1" applyBorder="1" applyAlignment="1"/>
    <xf numFmtId="49" fontId="14" fillId="5" borderId="8" xfId="0" applyNumberFormat="1" applyFont="1" applyFill="1" applyBorder="1" applyAlignment="1"/>
  </cellXfs>
  <cellStyles count="3">
    <cellStyle name="Accent2" xfId="1" builtinId="33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11</xdr:row>
      <xdr:rowOff>19050</xdr:rowOff>
    </xdr:from>
    <xdr:to>
      <xdr:col>4</xdr:col>
      <xdr:colOff>9525</xdr:colOff>
      <xdr:row>14</xdr:row>
      <xdr:rowOff>152400</xdr:rowOff>
    </xdr:to>
    <xdr:sp macro="[0]!Macro2" textlink="">
      <xdr:nvSpPr>
        <xdr:cNvPr id="2" name="Rectangle 1"/>
        <xdr:cNvSpPr/>
      </xdr:nvSpPr>
      <xdr:spPr>
        <a:xfrm>
          <a:off x="1514475" y="2133600"/>
          <a:ext cx="1543050" cy="70485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200" b="1"/>
            <a:t>IMPRESSION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F9"/>
  <sheetViews>
    <sheetView topLeftCell="A4" workbookViewId="0">
      <selection activeCell="B6" sqref="B6:E9"/>
    </sheetView>
    <sheetView workbookViewId="1">
      <selection sqref="A1:F2"/>
    </sheetView>
  </sheetViews>
  <sheetFormatPr baseColWidth="10" defaultColWidth="11.42578125" defaultRowHeight="15"/>
  <cols>
    <col min="1" max="16384" width="11.42578125" style="7"/>
  </cols>
  <sheetData>
    <row r="1" spans="1:6">
      <c r="A1" s="19" t="s">
        <v>181</v>
      </c>
      <c r="B1" s="19"/>
      <c r="C1" s="19"/>
      <c r="D1" s="19"/>
      <c r="E1" s="19"/>
      <c r="F1" s="19"/>
    </row>
    <row r="2" spans="1:6">
      <c r="A2" s="19"/>
      <c r="B2" s="19"/>
      <c r="C2" s="19"/>
      <c r="D2" s="19"/>
      <c r="E2" s="19"/>
      <c r="F2" s="19"/>
    </row>
    <row r="5" spans="1:6" ht="15.75" thickBot="1">
      <c r="C5" s="20" t="s">
        <v>182</v>
      </c>
      <c r="D5" s="20"/>
    </row>
    <row r="6" spans="1:6">
      <c r="B6" s="10"/>
      <c r="C6" s="11"/>
      <c r="D6" s="11"/>
      <c r="E6" s="12"/>
      <c r="F6" s="9"/>
    </row>
    <row r="7" spans="1:6">
      <c r="B7" s="13"/>
      <c r="C7" s="14"/>
      <c r="D7" s="14"/>
      <c r="E7" s="15"/>
      <c r="F7" s="9"/>
    </row>
    <row r="8" spans="1:6">
      <c r="B8" s="13"/>
      <c r="C8" s="14"/>
      <c r="D8" s="14"/>
      <c r="E8" s="15"/>
      <c r="F8" s="9"/>
    </row>
    <row r="9" spans="1:6" ht="15.75" thickBot="1">
      <c r="B9" s="16"/>
      <c r="C9" s="17"/>
      <c r="D9" s="17"/>
      <c r="E9" s="18"/>
      <c r="F9" s="8"/>
    </row>
  </sheetData>
  <mergeCells count="3">
    <mergeCell ref="B6:E9"/>
    <mergeCell ref="A1:F2"/>
    <mergeCell ref="C5:D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P35"/>
  <sheetViews>
    <sheetView tabSelected="1" workbookViewId="0">
      <selection activeCell="B7" sqref="B7:F10"/>
    </sheetView>
    <sheetView workbookViewId="1">
      <selection sqref="A1:G4"/>
    </sheetView>
  </sheetViews>
  <sheetFormatPr baseColWidth="10" defaultColWidth="11.42578125" defaultRowHeight="15"/>
  <cols>
    <col min="1" max="7" width="11.7109375" customWidth="1"/>
    <col min="14" max="14" width="23.85546875" customWidth="1"/>
  </cols>
  <sheetData>
    <row r="1" spans="1:16" ht="15" customHeight="1">
      <c r="A1" s="33" t="s">
        <v>181</v>
      </c>
      <c r="B1" s="34"/>
      <c r="C1" s="34"/>
      <c r="D1" s="34"/>
      <c r="E1" s="34"/>
      <c r="F1" s="34"/>
      <c r="G1" s="34"/>
    </row>
    <row r="2" spans="1:16" ht="15" customHeight="1">
      <c r="A2" s="34"/>
      <c r="B2" s="34"/>
      <c r="C2" s="34"/>
      <c r="D2" s="34"/>
      <c r="E2" s="34"/>
      <c r="F2" s="34"/>
      <c r="G2" s="34"/>
    </row>
    <row r="3" spans="1:16" ht="15" customHeight="1">
      <c r="A3" s="34"/>
      <c r="B3" s="34"/>
      <c r="C3" s="34"/>
      <c r="D3" s="34"/>
      <c r="E3" s="34"/>
      <c r="F3" s="34"/>
      <c r="G3" s="34"/>
    </row>
    <row r="4" spans="1:16">
      <c r="A4" s="35"/>
      <c r="B4" s="35"/>
      <c r="C4" s="35"/>
      <c r="D4" s="35"/>
      <c r="E4" s="35"/>
      <c r="F4" s="35"/>
      <c r="G4" s="35"/>
    </row>
    <row r="5" spans="1:16" ht="15.75" thickBot="1">
      <c r="P5" s="3"/>
    </row>
    <row r="6" spans="1:16" ht="15.75" thickBot="1">
      <c r="C6" s="21" t="s">
        <v>0</v>
      </c>
      <c r="D6" s="22"/>
      <c r="E6" s="23"/>
      <c r="P6" s="3"/>
    </row>
    <row r="7" spans="1:16">
      <c r="B7" s="60" t="s">
        <v>267</v>
      </c>
      <c r="C7" s="61"/>
      <c r="D7" s="61"/>
      <c r="E7" s="61"/>
      <c r="F7" s="62"/>
      <c r="P7" s="3"/>
    </row>
    <row r="8" spans="1:16">
      <c r="B8" s="63"/>
      <c r="C8" s="64"/>
      <c r="D8" s="64"/>
      <c r="E8" s="64"/>
      <c r="F8" s="65"/>
      <c r="P8" s="3"/>
    </row>
    <row r="9" spans="1:16">
      <c r="B9" s="63"/>
      <c r="C9" s="64"/>
      <c r="D9" s="64"/>
      <c r="E9" s="64"/>
      <c r="F9" s="65"/>
      <c r="P9" s="3"/>
    </row>
    <row r="10" spans="1:16" ht="15.75" thickBot="1">
      <c r="B10" s="66"/>
      <c r="C10" s="67"/>
      <c r="D10" s="67"/>
      <c r="E10" s="67"/>
      <c r="F10" s="68"/>
      <c r="P10" s="3"/>
    </row>
    <row r="11" spans="1:16" ht="15.75" thickBot="1">
      <c r="P11" s="3"/>
    </row>
    <row r="12" spans="1:16" ht="15.75" thickBot="1">
      <c r="C12" s="21" t="s">
        <v>2</v>
      </c>
      <c r="D12" s="22"/>
      <c r="E12" s="23"/>
      <c r="P12" s="3"/>
    </row>
    <row r="13" spans="1:16">
      <c r="B13" s="24" t="str">
        <f>INDEX(NOM,MATCH($B$7,ARTICLE,0))</f>
        <v xml:space="preserve">SUPPORT PORTE DOCUMENT        </v>
      </c>
      <c r="C13" s="25"/>
      <c r="D13" s="25"/>
      <c r="E13" s="25"/>
      <c r="F13" s="26"/>
      <c r="P13" s="3"/>
    </row>
    <row r="14" spans="1:16">
      <c r="B14" s="27"/>
      <c r="C14" s="28"/>
      <c r="D14" s="28"/>
      <c r="E14" s="28"/>
      <c r="F14" s="29"/>
      <c r="P14" s="3"/>
    </row>
    <row r="15" spans="1:16" ht="15.75" thickBot="1">
      <c r="B15" s="30"/>
      <c r="C15" s="31"/>
      <c r="D15" s="31"/>
      <c r="E15" s="31"/>
      <c r="F15" s="32"/>
      <c r="P15" s="3"/>
    </row>
    <row r="16" spans="1:16" s="6" customFormat="1" ht="15.75" customHeight="1" thickBot="1">
      <c r="B16" s="4"/>
      <c r="C16" s="4"/>
      <c r="D16" s="4"/>
      <c r="E16" s="4"/>
      <c r="F16" s="4"/>
      <c r="P16" s="3"/>
    </row>
    <row r="17" spans="2:16" s="6" customFormat="1" ht="15.75" customHeight="1" thickBot="1">
      <c r="B17" s="4"/>
      <c r="C17" s="57" t="s">
        <v>183</v>
      </c>
      <c r="D17" s="58"/>
      <c r="E17" s="59"/>
      <c r="F17" s="4"/>
      <c r="P17" s="3"/>
    </row>
    <row r="18" spans="2:16" s="6" customFormat="1" ht="15.75" customHeight="1">
      <c r="B18" s="24" t="str">
        <f>INDEX(EMPLAC,MATCH($B$7,ARTICLE,0))</f>
        <v xml:space="preserve">888       </v>
      </c>
      <c r="C18" s="25"/>
      <c r="D18" s="25"/>
      <c r="E18" s="25"/>
      <c r="F18" s="26"/>
      <c r="P18" s="3"/>
    </row>
    <row r="19" spans="2:16" s="6" customFormat="1" ht="15.75" customHeight="1">
      <c r="B19" s="27"/>
      <c r="C19" s="28"/>
      <c r="D19" s="28"/>
      <c r="E19" s="28"/>
      <c r="F19" s="29"/>
      <c r="P19" s="3"/>
    </row>
    <row r="20" spans="2:16" s="6" customFormat="1" ht="15.75" customHeight="1" thickBot="1">
      <c r="B20" s="30"/>
      <c r="C20" s="31"/>
      <c r="D20" s="31"/>
      <c r="E20" s="31"/>
      <c r="F20" s="32"/>
      <c r="P20" s="3"/>
    </row>
    <row r="21" spans="2:16" ht="15.75" thickBot="1">
      <c r="B21" s="2"/>
      <c r="C21" s="2"/>
      <c r="D21" s="2"/>
      <c r="E21" s="2"/>
      <c r="F21" s="2"/>
      <c r="P21" s="3"/>
    </row>
    <row r="22" spans="2:16" ht="15.75" thickBot="1">
      <c r="C22" s="21" t="s">
        <v>6</v>
      </c>
      <c r="D22" s="22"/>
      <c r="E22" s="23"/>
      <c r="P22" s="3"/>
    </row>
    <row r="23" spans="2:16" ht="15" customHeight="1">
      <c r="B23" s="24" t="str">
        <f>INDEX(FOURN,MATCH($B$7,ARTICLE,0))</f>
        <v xml:space="preserve">HQ500073  </v>
      </c>
      <c r="C23" s="25"/>
      <c r="D23" s="25"/>
      <c r="E23" s="25"/>
      <c r="F23" s="26"/>
      <c r="P23" s="3"/>
    </row>
    <row r="24" spans="2:16" ht="15" customHeight="1">
      <c r="B24" s="27"/>
      <c r="C24" s="28"/>
      <c r="D24" s="28"/>
      <c r="E24" s="28"/>
      <c r="F24" s="29"/>
      <c r="P24" s="3"/>
    </row>
    <row r="25" spans="2:16" ht="15.75" customHeight="1" thickBot="1">
      <c r="B25" s="30"/>
      <c r="C25" s="31"/>
      <c r="D25" s="31"/>
      <c r="E25" s="31"/>
      <c r="F25" s="32"/>
      <c r="P25" s="3"/>
    </row>
    <row r="26" spans="2:16" ht="15.75" thickBot="1">
      <c r="P26" s="3"/>
    </row>
    <row r="27" spans="2:16" ht="15.75" thickBot="1">
      <c r="C27" s="21" t="s">
        <v>1</v>
      </c>
      <c r="D27" s="22"/>
      <c r="E27" s="23"/>
      <c r="P27" s="3"/>
    </row>
    <row r="28" spans="2:16">
      <c r="B28" s="45" t="str">
        <f ca="1">IF(ISBLANK('Demande Transfert'!B6),"",TODAY())</f>
        <v/>
      </c>
      <c r="C28" s="46"/>
      <c r="D28" s="46"/>
      <c r="E28" s="46"/>
      <c r="F28" s="47"/>
      <c r="P28" s="3"/>
    </row>
    <row r="29" spans="2:16">
      <c r="B29" s="48"/>
      <c r="C29" s="49"/>
      <c r="D29" s="49"/>
      <c r="E29" s="49"/>
      <c r="F29" s="50"/>
      <c r="P29" s="3"/>
    </row>
    <row r="30" spans="2:16" ht="15.75" thickBot="1">
      <c r="B30" s="51"/>
      <c r="C30" s="52"/>
      <c r="D30" s="52"/>
      <c r="E30" s="52"/>
      <c r="F30" s="53"/>
      <c r="P30" s="3"/>
    </row>
    <row r="31" spans="2:16" ht="15.75" thickBot="1">
      <c r="B31" s="1"/>
      <c r="C31" s="1"/>
      <c r="D31" s="1"/>
      <c r="E31" s="1"/>
      <c r="F31" s="1"/>
      <c r="P31" s="3"/>
    </row>
    <row r="32" spans="2:16" ht="15.75" thickBot="1">
      <c r="C32" s="54" t="s">
        <v>3</v>
      </c>
      <c r="D32" s="55"/>
      <c r="E32" s="56"/>
      <c r="P32" s="3"/>
    </row>
    <row r="33" spans="2:6">
      <c r="B33" s="36" t="str">
        <f ca="1">IF(ISBLANK('Demande Transfert'!B6),"",NOW())</f>
        <v/>
      </c>
      <c r="C33" s="37"/>
      <c r="D33" s="37"/>
      <c r="E33" s="37"/>
      <c r="F33" s="38"/>
    </row>
    <row r="34" spans="2:6">
      <c r="B34" s="39"/>
      <c r="C34" s="40"/>
      <c r="D34" s="40"/>
      <c r="E34" s="40"/>
      <c r="F34" s="41"/>
    </row>
    <row r="35" spans="2:6" ht="15.75" thickBot="1">
      <c r="B35" s="42"/>
      <c r="C35" s="43"/>
      <c r="D35" s="43"/>
      <c r="E35" s="43"/>
      <c r="F35" s="44"/>
    </row>
  </sheetData>
  <customSheetViews>
    <customSheetView guid="{80A277BC-DEE3-46E4-849E-92DB44D36B66}" showRuler="0">
      <selection activeCell="B15" sqref="B15"/>
      <pageMargins left="0.7" right="0.7" top="0.75" bottom="0.75" header="0.3" footer="0.3"/>
      <pageSetup paperSize="9" orientation="portrait" verticalDpi="0" r:id="rId1"/>
      <headerFooter alignWithMargins="0"/>
    </customSheetView>
    <customSheetView guid="{99CB855C-6F15-4B1C-802C-65D2FD5EDF76}" showPageBreaks="1">
      <selection activeCell="B15" sqref="B15"/>
      <pageMargins left="0.7" right="0.7" top="0.75" bottom="0.75" header="0.3" footer="0.3"/>
      <pageSetup paperSize="9" orientation="portrait" verticalDpi="0" r:id="rId2"/>
    </customSheetView>
  </customSheetViews>
  <mergeCells count="13">
    <mergeCell ref="C22:E22"/>
    <mergeCell ref="B23:F25"/>
    <mergeCell ref="B7:F10"/>
    <mergeCell ref="A1:G4"/>
    <mergeCell ref="B33:F35"/>
    <mergeCell ref="C12:E12"/>
    <mergeCell ref="B13:F15"/>
    <mergeCell ref="C6:E6"/>
    <mergeCell ref="C27:E27"/>
    <mergeCell ref="B28:F30"/>
    <mergeCell ref="C32:E32"/>
    <mergeCell ref="C17:E17"/>
    <mergeCell ref="B18:F20"/>
  </mergeCells>
  <phoneticPr fontId="2" type="noConversion"/>
  <pageMargins left="0.7" right="0.7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87"/>
  <sheetViews>
    <sheetView workbookViewId="0">
      <selection activeCell="A2" sqref="A2:A87"/>
    </sheetView>
    <sheetView tabSelected="1" topLeftCell="A46" zoomScale="90" zoomScaleNormal="90" workbookViewId="1">
      <selection activeCell="A77" sqref="A77"/>
    </sheetView>
  </sheetViews>
  <sheetFormatPr baseColWidth="10" defaultColWidth="11.42578125" defaultRowHeight="15"/>
  <cols>
    <col min="1" max="1" width="18.28515625" style="6" bestFit="1" customWidth="1"/>
    <col min="2" max="2" width="34.28515625" style="6" bestFit="1" customWidth="1"/>
    <col min="3" max="3" width="14.7109375" style="6" bestFit="1" customWidth="1"/>
    <col min="4" max="5" width="11.7109375" style="6" bestFit="1" customWidth="1"/>
    <col min="6" max="6" width="26.28515625" customWidth="1"/>
    <col min="8" max="8" width="14.140625" customWidth="1"/>
  </cols>
  <sheetData>
    <row r="1" spans="1:8">
      <c r="A1" s="5" t="s">
        <v>19</v>
      </c>
      <c r="B1" s="5" t="s">
        <v>20</v>
      </c>
      <c r="C1" s="5" t="s">
        <v>21</v>
      </c>
      <c r="D1" s="5" t="s">
        <v>22</v>
      </c>
      <c r="E1" s="5" t="s">
        <v>23</v>
      </c>
      <c r="F1" s="5" t="s">
        <v>180</v>
      </c>
      <c r="G1" s="5"/>
    </row>
    <row r="2" spans="1:8">
      <c r="A2" s="5" t="s">
        <v>187</v>
      </c>
      <c r="B2" s="5" t="s">
        <v>114</v>
      </c>
      <c r="C2" s="5" t="s">
        <v>25</v>
      </c>
      <c r="D2" s="5" t="s">
        <v>113</v>
      </c>
      <c r="E2" s="5" t="s">
        <v>115</v>
      </c>
      <c r="F2" s="5" t="s">
        <v>7</v>
      </c>
    </row>
    <row r="3" spans="1:8">
      <c r="A3" s="5" t="s">
        <v>194</v>
      </c>
      <c r="B3" s="5" t="s">
        <v>114</v>
      </c>
      <c r="C3" s="5" t="s">
        <v>25</v>
      </c>
      <c r="D3" s="5" t="s">
        <v>113</v>
      </c>
      <c r="E3" s="5" t="s">
        <v>27</v>
      </c>
      <c r="F3" s="5" t="s">
        <v>7</v>
      </c>
      <c r="G3" s="6"/>
      <c r="H3" s="6"/>
    </row>
    <row r="4" spans="1:8">
      <c r="A4" s="5" t="s">
        <v>188</v>
      </c>
      <c r="B4" s="5" t="s">
        <v>116</v>
      </c>
      <c r="C4" s="5" t="s">
        <v>25</v>
      </c>
      <c r="D4" s="5" t="s">
        <v>113</v>
      </c>
      <c r="E4" s="5" t="s">
        <v>117</v>
      </c>
      <c r="F4" s="5" t="s">
        <v>7</v>
      </c>
      <c r="G4" s="6"/>
      <c r="H4" s="6"/>
    </row>
    <row r="5" spans="1:8">
      <c r="A5" s="5" t="s">
        <v>195</v>
      </c>
      <c r="B5" s="5" t="s">
        <v>105</v>
      </c>
      <c r="C5" s="5" t="s">
        <v>31</v>
      </c>
      <c r="D5" s="5" t="s">
        <v>106</v>
      </c>
      <c r="E5" s="5" t="s">
        <v>27</v>
      </c>
      <c r="F5" s="5" t="s">
        <v>16</v>
      </c>
      <c r="G5" s="6"/>
      <c r="H5" s="6"/>
    </row>
    <row r="6" spans="1:8">
      <c r="A6" s="5" t="s">
        <v>196</v>
      </c>
      <c r="B6" s="5" t="s">
        <v>118</v>
      </c>
      <c r="C6" s="5" t="s">
        <v>25</v>
      </c>
      <c r="D6" s="5" t="s">
        <v>119</v>
      </c>
      <c r="E6" s="5" t="s">
        <v>120</v>
      </c>
      <c r="F6" s="5" t="s">
        <v>18</v>
      </c>
      <c r="G6" s="6"/>
      <c r="H6" s="6"/>
    </row>
    <row r="7" spans="1:8">
      <c r="A7" s="5" t="s">
        <v>197</v>
      </c>
      <c r="B7" s="5" t="s">
        <v>118</v>
      </c>
      <c r="C7" s="5" t="s">
        <v>25</v>
      </c>
      <c r="D7" s="5" t="s">
        <v>119</v>
      </c>
      <c r="E7" s="5" t="s">
        <v>27</v>
      </c>
      <c r="F7" s="5" t="s">
        <v>18</v>
      </c>
      <c r="G7" s="6"/>
      <c r="H7" s="6"/>
    </row>
    <row r="8" spans="1:8">
      <c r="A8" s="5" t="s">
        <v>198</v>
      </c>
      <c r="B8" s="5" t="s">
        <v>84</v>
      </c>
      <c r="C8" s="5" t="s">
        <v>27</v>
      </c>
      <c r="D8" s="5" t="s">
        <v>27</v>
      </c>
      <c r="E8" s="5" t="s">
        <v>27</v>
      </c>
      <c r="F8" s="5" t="s">
        <v>161</v>
      </c>
      <c r="G8" s="6"/>
      <c r="H8" s="6"/>
    </row>
    <row r="9" spans="1:8">
      <c r="A9" s="5" t="s">
        <v>186</v>
      </c>
      <c r="B9" s="5" t="s">
        <v>121</v>
      </c>
      <c r="C9" s="5" t="s">
        <v>27</v>
      </c>
      <c r="D9" s="5" t="s">
        <v>27</v>
      </c>
      <c r="E9" s="5" t="s">
        <v>27</v>
      </c>
      <c r="F9" s="5" t="s">
        <v>161</v>
      </c>
      <c r="G9" s="6"/>
      <c r="H9" s="6"/>
    </row>
    <row r="10" spans="1:8">
      <c r="A10" s="5" t="s">
        <v>199</v>
      </c>
      <c r="B10" s="5" t="s">
        <v>118</v>
      </c>
      <c r="C10" s="5" t="s">
        <v>25</v>
      </c>
      <c r="D10" s="5" t="s">
        <v>122</v>
      </c>
      <c r="E10" s="5" t="s">
        <v>72</v>
      </c>
      <c r="F10" s="5" t="s">
        <v>13</v>
      </c>
      <c r="G10" s="6"/>
      <c r="H10" s="6"/>
    </row>
    <row r="11" spans="1:8">
      <c r="A11" s="5" t="s">
        <v>200</v>
      </c>
      <c r="B11" s="5" t="s">
        <v>123</v>
      </c>
      <c r="C11" s="5" t="s">
        <v>25</v>
      </c>
      <c r="D11" s="5" t="s">
        <v>119</v>
      </c>
      <c r="E11" s="5" t="s">
        <v>72</v>
      </c>
      <c r="F11" s="5" t="s">
        <v>18</v>
      </c>
      <c r="G11" s="6"/>
      <c r="H11" s="6"/>
    </row>
    <row r="12" spans="1:8">
      <c r="A12" s="5" t="s">
        <v>201</v>
      </c>
      <c r="B12" s="5" t="s">
        <v>124</v>
      </c>
      <c r="C12" s="5" t="s">
        <v>27</v>
      </c>
      <c r="D12" s="5" t="s">
        <v>27</v>
      </c>
      <c r="E12" s="5" t="s">
        <v>27</v>
      </c>
      <c r="F12" s="5" t="s">
        <v>161</v>
      </c>
      <c r="G12" s="6"/>
      <c r="H12" s="6"/>
    </row>
    <row r="13" spans="1:8">
      <c r="A13" s="5" t="s">
        <v>189</v>
      </c>
      <c r="B13" s="5" t="s">
        <v>125</v>
      </c>
      <c r="C13" s="5" t="s">
        <v>25</v>
      </c>
      <c r="D13" s="5" t="s">
        <v>126</v>
      </c>
      <c r="E13" s="5" t="s">
        <v>127</v>
      </c>
      <c r="F13" s="5" t="s">
        <v>162</v>
      </c>
      <c r="G13" s="6"/>
      <c r="H13" s="6"/>
    </row>
    <row r="14" spans="1:8">
      <c r="A14" s="5" t="s">
        <v>202</v>
      </c>
      <c r="B14" s="5" t="s">
        <v>128</v>
      </c>
      <c r="C14" s="5" t="s">
        <v>25</v>
      </c>
      <c r="D14" s="5" t="s">
        <v>91</v>
      </c>
      <c r="E14" s="5" t="s">
        <v>27</v>
      </c>
      <c r="F14" s="5" t="s">
        <v>12</v>
      </c>
      <c r="G14" s="6"/>
      <c r="H14" s="6"/>
    </row>
    <row r="15" spans="1:8">
      <c r="A15" s="5" t="s">
        <v>203</v>
      </c>
      <c r="B15" s="5" t="s">
        <v>129</v>
      </c>
      <c r="C15" s="5" t="s">
        <v>27</v>
      </c>
      <c r="D15" s="5" t="s">
        <v>27</v>
      </c>
      <c r="E15" s="5" t="s">
        <v>27</v>
      </c>
      <c r="F15" s="5" t="s">
        <v>161</v>
      </c>
      <c r="G15" s="6"/>
      <c r="H15" s="6"/>
    </row>
    <row r="16" spans="1:8">
      <c r="A16" s="5" t="s">
        <v>204</v>
      </c>
      <c r="B16" s="5" t="s">
        <v>130</v>
      </c>
      <c r="C16" s="5" t="s">
        <v>27</v>
      </c>
      <c r="D16" s="5" t="s">
        <v>91</v>
      </c>
      <c r="E16" s="5" t="s">
        <v>46</v>
      </c>
      <c r="F16" s="5" t="s">
        <v>12</v>
      </c>
      <c r="G16" s="6"/>
      <c r="H16" s="6"/>
    </row>
    <row r="17" spans="1:8">
      <c r="A17" s="5" t="s">
        <v>205</v>
      </c>
      <c r="B17" s="5" t="s">
        <v>130</v>
      </c>
      <c r="C17" s="5" t="s">
        <v>27</v>
      </c>
      <c r="D17" s="5" t="s">
        <v>91</v>
      </c>
      <c r="E17" s="5" t="s">
        <v>46</v>
      </c>
      <c r="F17" s="5" t="s">
        <v>12</v>
      </c>
      <c r="G17" s="6"/>
      <c r="H17" s="6"/>
    </row>
    <row r="18" spans="1:8">
      <c r="A18" s="5" t="s">
        <v>206</v>
      </c>
      <c r="B18" s="5" t="s">
        <v>129</v>
      </c>
      <c r="C18" s="5" t="s">
        <v>25</v>
      </c>
      <c r="D18" s="5" t="s">
        <v>131</v>
      </c>
      <c r="E18" s="5" t="s">
        <v>27</v>
      </c>
      <c r="F18" s="5" t="s">
        <v>177</v>
      </c>
      <c r="G18" s="6"/>
      <c r="H18" s="6"/>
    </row>
    <row r="19" spans="1:8">
      <c r="A19" s="5" t="s">
        <v>207</v>
      </c>
      <c r="B19" s="5" t="s">
        <v>132</v>
      </c>
      <c r="C19" s="5" t="s">
        <v>44</v>
      </c>
      <c r="D19" s="5" t="s">
        <v>91</v>
      </c>
      <c r="E19" s="5" t="s">
        <v>73</v>
      </c>
      <c r="F19" s="5" t="s">
        <v>12</v>
      </c>
      <c r="G19" s="6"/>
      <c r="H19" s="6"/>
    </row>
    <row r="20" spans="1:8">
      <c r="A20" s="5" t="s">
        <v>208</v>
      </c>
      <c r="B20" s="5" t="s">
        <v>133</v>
      </c>
      <c r="C20" s="5" t="s">
        <v>25</v>
      </c>
      <c r="D20" s="5" t="s">
        <v>126</v>
      </c>
      <c r="E20" s="5" t="s">
        <v>73</v>
      </c>
      <c r="F20" s="5" t="s">
        <v>162</v>
      </c>
      <c r="G20" s="6"/>
      <c r="H20" s="6"/>
    </row>
    <row r="21" spans="1:8">
      <c r="A21" s="5" t="s">
        <v>209</v>
      </c>
      <c r="B21" s="5" t="s">
        <v>125</v>
      </c>
      <c r="C21" s="5" t="s">
        <v>27</v>
      </c>
      <c r="D21" s="5" t="s">
        <v>27</v>
      </c>
      <c r="E21" s="5" t="s">
        <v>27</v>
      </c>
      <c r="F21" s="5" t="s">
        <v>161</v>
      </c>
      <c r="G21" s="6"/>
      <c r="H21" s="6"/>
    </row>
    <row r="22" spans="1:8">
      <c r="A22" s="5" t="s">
        <v>210</v>
      </c>
      <c r="B22" s="5" t="s">
        <v>129</v>
      </c>
      <c r="C22" s="5" t="s">
        <v>25</v>
      </c>
      <c r="D22" s="5" t="s">
        <v>134</v>
      </c>
      <c r="E22" s="5" t="s">
        <v>92</v>
      </c>
      <c r="F22" s="5" t="s">
        <v>168</v>
      </c>
      <c r="G22" s="6"/>
      <c r="H22" s="6"/>
    </row>
    <row r="23" spans="1:8">
      <c r="A23" s="5" t="s">
        <v>211</v>
      </c>
      <c r="B23" s="5" t="s">
        <v>87</v>
      </c>
      <c r="C23" s="5" t="s">
        <v>25</v>
      </c>
      <c r="D23" s="5" t="s">
        <v>134</v>
      </c>
      <c r="E23" s="5" t="s">
        <v>135</v>
      </c>
      <c r="F23" s="5" t="s">
        <v>168</v>
      </c>
      <c r="G23" s="6"/>
      <c r="H23" s="6"/>
    </row>
    <row r="24" spans="1:8">
      <c r="A24" s="5" t="s">
        <v>212</v>
      </c>
      <c r="B24" s="5" t="s">
        <v>70</v>
      </c>
      <c r="C24" s="5" t="s">
        <v>25</v>
      </c>
      <c r="D24" s="5" t="s">
        <v>94</v>
      </c>
      <c r="E24" s="5" t="s">
        <v>27</v>
      </c>
      <c r="F24" s="5" t="s">
        <v>14</v>
      </c>
      <c r="G24" s="6"/>
      <c r="H24" s="6"/>
    </row>
    <row r="25" spans="1:8">
      <c r="A25" s="5" t="s">
        <v>213</v>
      </c>
      <c r="B25" s="5" t="s">
        <v>136</v>
      </c>
      <c r="C25" s="5" t="s">
        <v>25</v>
      </c>
      <c r="D25" s="5" t="s">
        <v>94</v>
      </c>
      <c r="E25" s="5" t="s">
        <v>27</v>
      </c>
      <c r="F25" s="5" t="s">
        <v>14</v>
      </c>
      <c r="G25" s="6"/>
      <c r="H25" s="6"/>
    </row>
    <row r="26" spans="1:8">
      <c r="A26" s="5" t="s">
        <v>214</v>
      </c>
      <c r="B26" s="5" t="s">
        <v>137</v>
      </c>
      <c r="C26" s="5" t="s">
        <v>25</v>
      </c>
      <c r="D26" s="5" t="s">
        <v>94</v>
      </c>
      <c r="E26" s="5" t="s">
        <v>27</v>
      </c>
      <c r="F26" s="5" t="s">
        <v>14</v>
      </c>
      <c r="G26" s="6"/>
      <c r="H26" s="6"/>
    </row>
    <row r="27" spans="1:8">
      <c r="A27" s="5" t="s">
        <v>215</v>
      </c>
      <c r="B27" s="5" t="s">
        <v>138</v>
      </c>
      <c r="C27" s="5" t="s">
        <v>44</v>
      </c>
      <c r="D27" s="5" t="s">
        <v>74</v>
      </c>
      <c r="E27" s="5" t="s">
        <v>71</v>
      </c>
      <c r="F27" s="5" t="s">
        <v>184</v>
      </c>
      <c r="G27" s="6"/>
      <c r="H27" s="6"/>
    </row>
    <row r="28" spans="1:8">
      <c r="A28" s="5" t="s">
        <v>215</v>
      </c>
      <c r="B28" s="5" t="s">
        <v>138</v>
      </c>
      <c r="C28" s="5" t="s">
        <v>44</v>
      </c>
      <c r="D28" s="5" t="s">
        <v>139</v>
      </c>
      <c r="E28" s="5" t="s">
        <v>75</v>
      </c>
      <c r="F28" s="5" t="s">
        <v>15</v>
      </c>
      <c r="G28" s="6"/>
      <c r="H28" s="6"/>
    </row>
    <row r="29" spans="1:8">
      <c r="A29" s="5" t="s">
        <v>216</v>
      </c>
      <c r="B29" s="5" t="s">
        <v>140</v>
      </c>
      <c r="C29" s="5" t="s">
        <v>44</v>
      </c>
      <c r="D29" s="5" t="s">
        <v>27</v>
      </c>
      <c r="E29" s="5" t="s">
        <v>27</v>
      </c>
      <c r="F29" s="5" t="s">
        <v>161</v>
      </c>
      <c r="G29" s="6"/>
      <c r="H29" s="6"/>
    </row>
    <row r="30" spans="1:8">
      <c r="A30" s="5" t="s">
        <v>217</v>
      </c>
      <c r="B30" s="5" t="s">
        <v>112</v>
      </c>
      <c r="C30" s="5" t="s">
        <v>44</v>
      </c>
      <c r="D30" s="5" t="s">
        <v>27</v>
      </c>
      <c r="E30" s="5" t="s">
        <v>27</v>
      </c>
      <c r="F30" s="5" t="s">
        <v>161</v>
      </c>
      <c r="G30" s="6"/>
      <c r="H30" s="6"/>
    </row>
    <row r="31" spans="1:8">
      <c r="A31" s="5" t="s">
        <v>218</v>
      </c>
      <c r="B31" s="5" t="s">
        <v>107</v>
      </c>
      <c r="C31" s="5" t="s">
        <v>44</v>
      </c>
      <c r="D31" s="5" t="s">
        <v>27</v>
      </c>
      <c r="E31" s="5" t="s">
        <v>71</v>
      </c>
      <c r="F31" s="5" t="s">
        <v>161</v>
      </c>
      <c r="G31" s="6"/>
      <c r="H31" s="6"/>
    </row>
    <row r="32" spans="1:8">
      <c r="A32" s="5" t="s">
        <v>219</v>
      </c>
      <c r="B32" s="5" t="s">
        <v>141</v>
      </c>
      <c r="C32" s="5" t="s">
        <v>31</v>
      </c>
      <c r="D32" s="5" t="s">
        <v>74</v>
      </c>
      <c r="E32" s="5" t="s">
        <v>71</v>
      </c>
      <c r="F32" s="5" t="s">
        <v>184</v>
      </c>
      <c r="G32" s="6"/>
      <c r="H32" s="6"/>
    </row>
    <row r="33" spans="1:8">
      <c r="A33" s="5" t="s">
        <v>219</v>
      </c>
      <c r="B33" s="5" t="s">
        <v>141</v>
      </c>
      <c r="C33" s="5" t="s">
        <v>49</v>
      </c>
      <c r="D33" s="5" t="s">
        <v>139</v>
      </c>
      <c r="E33" s="5" t="s">
        <v>75</v>
      </c>
      <c r="F33" s="5" t="s">
        <v>15</v>
      </c>
      <c r="G33" s="6"/>
      <c r="H33" s="6"/>
    </row>
    <row r="34" spans="1:8">
      <c r="A34" s="5" t="s">
        <v>220</v>
      </c>
      <c r="B34" s="5" t="s">
        <v>142</v>
      </c>
      <c r="C34" s="5" t="s">
        <v>31</v>
      </c>
      <c r="D34" s="5" t="s">
        <v>74</v>
      </c>
      <c r="E34" s="5" t="s">
        <v>71</v>
      </c>
      <c r="F34" s="5" t="s">
        <v>184</v>
      </c>
      <c r="G34" s="6"/>
      <c r="H34" s="6"/>
    </row>
    <row r="35" spans="1:8">
      <c r="A35" s="5" t="s">
        <v>220</v>
      </c>
      <c r="B35" s="5" t="s">
        <v>142</v>
      </c>
      <c r="C35" s="5" t="s">
        <v>49</v>
      </c>
      <c r="D35" s="5" t="s">
        <v>139</v>
      </c>
      <c r="E35" s="5" t="s">
        <v>75</v>
      </c>
      <c r="F35" s="5" t="s">
        <v>15</v>
      </c>
      <c r="G35" s="6"/>
      <c r="H35" s="6"/>
    </row>
    <row r="36" spans="1:8">
      <c r="A36" s="5" t="s">
        <v>221</v>
      </c>
      <c r="B36" s="5" t="s">
        <v>138</v>
      </c>
      <c r="C36" s="5" t="s">
        <v>49</v>
      </c>
      <c r="D36" s="5" t="s">
        <v>139</v>
      </c>
      <c r="E36" s="5" t="s">
        <v>71</v>
      </c>
      <c r="F36" s="5" t="s">
        <v>15</v>
      </c>
      <c r="G36" s="6"/>
      <c r="H36" s="6"/>
    </row>
    <row r="37" spans="1:8">
      <c r="A37" s="5" t="s">
        <v>222</v>
      </c>
      <c r="B37" s="5" t="s">
        <v>143</v>
      </c>
      <c r="C37" s="5" t="s">
        <v>49</v>
      </c>
      <c r="D37" s="5" t="s">
        <v>144</v>
      </c>
      <c r="E37" s="5" t="s">
        <v>27</v>
      </c>
      <c r="F37" s="5" t="s">
        <v>175</v>
      </c>
      <c r="G37" s="6"/>
      <c r="H37" s="6"/>
    </row>
    <row r="38" spans="1:8">
      <c r="A38" s="5" t="s">
        <v>223</v>
      </c>
      <c r="B38" s="5" t="s">
        <v>138</v>
      </c>
      <c r="C38" s="5" t="s">
        <v>51</v>
      </c>
      <c r="D38" s="5" t="s">
        <v>145</v>
      </c>
      <c r="E38" s="5" t="s">
        <v>73</v>
      </c>
      <c r="F38" s="5" t="s">
        <v>164</v>
      </c>
      <c r="G38" s="6"/>
      <c r="H38" s="6"/>
    </row>
    <row r="39" spans="1:8">
      <c r="A39" s="5" t="s">
        <v>190</v>
      </c>
      <c r="B39" s="5" t="s">
        <v>146</v>
      </c>
      <c r="C39" s="5" t="s">
        <v>31</v>
      </c>
      <c r="D39" s="5" t="s">
        <v>85</v>
      </c>
      <c r="E39" s="5" t="s">
        <v>147</v>
      </c>
      <c r="F39" s="5" t="s">
        <v>10</v>
      </c>
      <c r="G39" s="6"/>
      <c r="H39" s="6"/>
    </row>
    <row r="40" spans="1:8">
      <c r="A40" s="5" t="s">
        <v>224</v>
      </c>
      <c r="B40" s="5" t="s">
        <v>148</v>
      </c>
      <c r="C40" s="5" t="s">
        <v>31</v>
      </c>
      <c r="D40" s="5" t="s">
        <v>74</v>
      </c>
      <c r="E40" s="5" t="s">
        <v>71</v>
      </c>
      <c r="F40" s="5" t="s">
        <v>184</v>
      </c>
      <c r="G40" s="6"/>
      <c r="H40" s="6"/>
    </row>
    <row r="41" spans="1:8">
      <c r="A41" s="5" t="s">
        <v>224</v>
      </c>
      <c r="B41" s="5" t="s">
        <v>148</v>
      </c>
      <c r="C41" s="5" t="s">
        <v>49</v>
      </c>
      <c r="D41" s="5" t="s">
        <v>139</v>
      </c>
      <c r="E41" s="5" t="s">
        <v>75</v>
      </c>
      <c r="F41" s="5" t="s">
        <v>15</v>
      </c>
      <c r="G41" s="6"/>
      <c r="H41" s="6"/>
    </row>
    <row r="42" spans="1:8">
      <c r="A42" s="5" t="s">
        <v>225</v>
      </c>
      <c r="B42" s="5" t="s">
        <v>149</v>
      </c>
      <c r="C42" s="5" t="s">
        <v>25</v>
      </c>
      <c r="D42" s="5" t="s">
        <v>131</v>
      </c>
      <c r="E42" s="5" t="s">
        <v>27</v>
      </c>
      <c r="F42" s="5" t="s">
        <v>177</v>
      </c>
      <c r="G42" s="6"/>
      <c r="H42" s="6"/>
    </row>
    <row r="43" spans="1:8">
      <c r="A43" s="5" t="s">
        <v>226</v>
      </c>
      <c r="B43" s="5" t="s">
        <v>150</v>
      </c>
      <c r="C43" s="5" t="s">
        <v>31</v>
      </c>
      <c r="D43" s="5" t="s">
        <v>151</v>
      </c>
      <c r="E43" s="5" t="s">
        <v>152</v>
      </c>
      <c r="F43" s="5" t="s">
        <v>17</v>
      </c>
      <c r="G43" s="6"/>
      <c r="H43" s="6"/>
    </row>
    <row r="44" spans="1:8">
      <c r="A44" s="5" t="s">
        <v>227</v>
      </c>
      <c r="B44" s="5" t="s">
        <v>153</v>
      </c>
      <c r="C44" s="5" t="s">
        <v>31</v>
      </c>
      <c r="D44" s="5" t="s">
        <v>154</v>
      </c>
      <c r="E44" s="5" t="s">
        <v>27</v>
      </c>
      <c r="F44" s="5" t="s">
        <v>163</v>
      </c>
      <c r="G44" s="6"/>
      <c r="H44" s="6"/>
    </row>
    <row r="45" spans="1:8">
      <c r="A45" s="5" t="s">
        <v>228</v>
      </c>
      <c r="B45" s="5" t="s">
        <v>81</v>
      </c>
      <c r="C45" s="5" t="s">
        <v>25</v>
      </c>
      <c r="D45" s="5" t="s">
        <v>131</v>
      </c>
      <c r="E45" s="5" t="s">
        <v>155</v>
      </c>
      <c r="F45" s="5" t="s">
        <v>177</v>
      </c>
      <c r="G45" s="6"/>
      <c r="H45" s="6"/>
    </row>
    <row r="46" spans="1:8">
      <c r="A46" s="5" t="s">
        <v>229</v>
      </c>
      <c r="B46" s="5" t="s">
        <v>156</v>
      </c>
      <c r="C46" s="5" t="s">
        <v>25</v>
      </c>
      <c r="D46" s="5" t="s">
        <v>113</v>
      </c>
      <c r="E46" s="5" t="s">
        <v>157</v>
      </c>
      <c r="F46" s="5" t="s">
        <v>7</v>
      </c>
      <c r="G46" s="6"/>
      <c r="H46" s="6"/>
    </row>
    <row r="47" spans="1:8">
      <c r="A47" s="5" t="s">
        <v>230</v>
      </c>
      <c r="B47" s="5" t="s">
        <v>158</v>
      </c>
      <c r="C47" s="5" t="s">
        <v>25</v>
      </c>
      <c r="D47" s="5" t="s">
        <v>113</v>
      </c>
      <c r="E47" s="5" t="s">
        <v>159</v>
      </c>
      <c r="F47" s="5" t="s">
        <v>7</v>
      </c>
      <c r="G47" s="6"/>
      <c r="H47" s="6"/>
    </row>
    <row r="48" spans="1:8">
      <c r="A48" s="5" t="s">
        <v>231</v>
      </c>
      <c r="B48" s="5" t="s">
        <v>105</v>
      </c>
      <c r="C48" s="5" t="s">
        <v>31</v>
      </c>
      <c r="D48" s="5" t="s">
        <v>106</v>
      </c>
      <c r="E48" s="5" t="s">
        <v>27</v>
      </c>
      <c r="F48" s="5" t="s">
        <v>16</v>
      </c>
      <c r="G48" s="6"/>
      <c r="H48" s="6"/>
    </row>
    <row r="49" spans="1:8">
      <c r="A49" s="5" t="s">
        <v>232</v>
      </c>
      <c r="B49" s="5" t="s">
        <v>160</v>
      </c>
      <c r="C49" s="5" t="s">
        <v>31</v>
      </c>
      <c r="D49" s="5" t="s">
        <v>106</v>
      </c>
      <c r="E49" s="5" t="s">
        <v>27</v>
      </c>
      <c r="F49" s="5" t="s">
        <v>16</v>
      </c>
      <c r="G49" s="6"/>
      <c r="H49" s="6"/>
    </row>
    <row r="50" spans="1:8">
      <c r="A50" s="5" t="s">
        <v>233</v>
      </c>
      <c r="B50" s="5" t="s">
        <v>24</v>
      </c>
      <c r="C50" s="5" t="s">
        <v>25</v>
      </c>
      <c r="D50" s="5" t="s">
        <v>26</v>
      </c>
      <c r="E50" s="5" t="s">
        <v>27</v>
      </c>
      <c r="F50" s="5" t="s">
        <v>4</v>
      </c>
      <c r="G50" s="6"/>
      <c r="H50" s="6"/>
    </row>
    <row r="51" spans="1:8">
      <c r="A51" s="5" t="s">
        <v>234</v>
      </c>
      <c r="B51" s="5" t="s">
        <v>28</v>
      </c>
      <c r="C51" s="5" t="s">
        <v>25</v>
      </c>
      <c r="D51" s="5" t="s">
        <v>26</v>
      </c>
      <c r="E51" s="5" t="s">
        <v>27</v>
      </c>
      <c r="F51" s="5" t="s">
        <v>4</v>
      </c>
      <c r="G51" s="6"/>
      <c r="H51" s="6"/>
    </row>
    <row r="52" spans="1:8">
      <c r="A52" s="5" t="s">
        <v>235</v>
      </c>
      <c r="B52" s="5" t="s">
        <v>29</v>
      </c>
      <c r="C52" s="5" t="s">
        <v>25</v>
      </c>
      <c r="D52" s="5" t="s">
        <v>26</v>
      </c>
      <c r="E52" s="5" t="s">
        <v>27</v>
      </c>
      <c r="F52" s="5" t="s">
        <v>4</v>
      </c>
      <c r="G52" s="6"/>
      <c r="H52" s="6"/>
    </row>
    <row r="53" spans="1:8">
      <c r="A53" s="5" t="s">
        <v>236</v>
      </c>
      <c r="B53" s="5" t="s">
        <v>30</v>
      </c>
      <c r="C53" s="5" t="s">
        <v>31</v>
      </c>
      <c r="D53" s="5" t="s">
        <v>32</v>
      </c>
      <c r="E53" s="5" t="s">
        <v>27</v>
      </c>
      <c r="F53" s="5" t="s">
        <v>5</v>
      </c>
      <c r="G53" s="6"/>
      <c r="H53" s="6"/>
    </row>
    <row r="54" spans="1:8">
      <c r="A54" s="5" t="s">
        <v>237</v>
      </c>
      <c r="B54" s="5" t="s">
        <v>33</v>
      </c>
      <c r="C54" s="5" t="s">
        <v>31</v>
      </c>
      <c r="D54" s="5" t="s">
        <v>79</v>
      </c>
      <c r="E54" s="5" t="s">
        <v>27</v>
      </c>
      <c r="F54" s="5" t="s">
        <v>179</v>
      </c>
      <c r="G54" s="6"/>
      <c r="H54" s="6"/>
    </row>
    <row r="55" spans="1:8">
      <c r="A55" s="5" t="s">
        <v>238</v>
      </c>
      <c r="B55" s="5" t="s">
        <v>34</v>
      </c>
      <c r="C55" s="5" t="s">
        <v>25</v>
      </c>
      <c r="D55" s="5" t="s">
        <v>35</v>
      </c>
      <c r="E55" s="5" t="s">
        <v>36</v>
      </c>
      <c r="F55" s="5" t="s">
        <v>171</v>
      </c>
      <c r="G55" s="6"/>
      <c r="H55" s="6"/>
    </row>
    <row r="56" spans="1:8">
      <c r="A56" s="5" t="s">
        <v>239</v>
      </c>
      <c r="B56" s="5" t="s">
        <v>34</v>
      </c>
      <c r="C56" s="5" t="s">
        <v>25</v>
      </c>
      <c r="D56" s="5" t="s">
        <v>35</v>
      </c>
      <c r="E56" s="5" t="s">
        <v>37</v>
      </c>
      <c r="F56" s="5" t="s">
        <v>171</v>
      </c>
      <c r="G56" s="6"/>
      <c r="H56" s="6"/>
    </row>
    <row r="57" spans="1:8">
      <c r="A57" s="5" t="s">
        <v>240</v>
      </c>
      <c r="B57" s="5" t="s">
        <v>38</v>
      </c>
      <c r="C57" s="5" t="s">
        <v>25</v>
      </c>
      <c r="D57" s="5" t="s">
        <v>39</v>
      </c>
      <c r="E57" s="5" t="s">
        <v>40</v>
      </c>
      <c r="F57" s="5" t="s">
        <v>169</v>
      </c>
      <c r="G57" s="6"/>
      <c r="H57" s="6"/>
    </row>
    <row r="58" spans="1:8">
      <c r="A58" s="5" t="s">
        <v>241</v>
      </c>
      <c r="B58" s="5" t="s">
        <v>41</v>
      </c>
      <c r="C58" s="5" t="s">
        <v>25</v>
      </c>
      <c r="D58" s="5" t="s">
        <v>39</v>
      </c>
      <c r="E58" s="5" t="s">
        <v>42</v>
      </c>
      <c r="F58" s="5" t="s">
        <v>169</v>
      </c>
      <c r="G58" s="6"/>
      <c r="H58" s="6"/>
    </row>
    <row r="59" spans="1:8">
      <c r="A59" s="5" t="s">
        <v>242</v>
      </c>
      <c r="B59" s="5" t="s">
        <v>43</v>
      </c>
      <c r="C59" s="5" t="s">
        <v>44</v>
      </c>
      <c r="D59" s="5" t="s">
        <v>45</v>
      </c>
      <c r="E59" s="5" t="s">
        <v>46</v>
      </c>
      <c r="F59" s="5" t="s">
        <v>167</v>
      </c>
      <c r="G59" s="6"/>
      <c r="H59" s="6"/>
    </row>
    <row r="60" spans="1:8">
      <c r="A60" s="5" t="s">
        <v>243</v>
      </c>
      <c r="B60" s="5" t="s">
        <v>47</v>
      </c>
      <c r="C60" s="5" t="s">
        <v>31</v>
      </c>
      <c r="D60" s="5" t="s">
        <v>32</v>
      </c>
      <c r="E60" s="5" t="s">
        <v>48</v>
      </c>
      <c r="F60" s="5" t="s">
        <v>5</v>
      </c>
      <c r="G60" s="6"/>
      <c r="H60" s="6"/>
    </row>
    <row r="61" spans="1:8">
      <c r="A61" s="5" t="s">
        <v>185</v>
      </c>
      <c r="B61" s="5" t="s">
        <v>54</v>
      </c>
      <c r="C61" s="5" t="s">
        <v>49</v>
      </c>
      <c r="D61" s="5" t="s">
        <v>50</v>
      </c>
      <c r="E61" s="5" t="s">
        <v>27</v>
      </c>
      <c r="F61" s="5" t="s">
        <v>166</v>
      </c>
      <c r="G61" s="6"/>
      <c r="H61" s="6"/>
    </row>
    <row r="62" spans="1:8">
      <c r="A62" s="5" t="s">
        <v>244</v>
      </c>
      <c r="B62" s="5" t="s">
        <v>55</v>
      </c>
      <c r="C62" s="5" t="s">
        <v>51</v>
      </c>
      <c r="D62" s="5" t="s">
        <v>52</v>
      </c>
      <c r="E62" s="5" t="s">
        <v>44</v>
      </c>
      <c r="F62" s="5" t="s">
        <v>11</v>
      </c>
      <c r="G62" s="6"/>
      <c r="H62" s="6"/>
    </row>
    <row r="63" spans="1:8">
      <c r="A63" s="5" t="s">
        <v>245</v>
      </c>
      <c r="B63" s="5" t="s">
        <v>56</v>
      </c>
      <c r="C63" s="5" t="s">
        <v>25</v>
      </c>
      <c r="D63" s="5" t="s">
        <v>35</v>
      </c>
      <c r="E63" s="5" t="s">
        <v>27</v>
      </c>
      <c r="F63" s="5" t="s">
        <v>171</v>
      </c>
      <c r="G63" s="6"/>
      <c r="H63" s="6"/>
    </row>
    <row r="64" spans="1:8">
      <c r="A64" s="5" t="s">
        <v>246</v>
      </c>
      <c r="B64" s="5" t="s">
        <v>57</v>
      </c>
      <c r="C64" s="5" t="s">
        <v>25</v>
      </c>
      <c r="D64" s="5" t="s">
        <v>39</v>
      </c>
      <c r="E64" s="5" t="s">
        <v>58</v>
      </c>
      <c r="F64" s="5" t="s">
        <v>169</v>
      </c>
      <c r="G64" s="6"/>
      <c r="H64" s="6"/>
    </row>
    <row r="65" spans="1:8">
      <c r="A65" s="5" t="s">
        <v>247</v>
      </c>
      <c r="B65" s="5" t="s">
        <v>59</v>
      </c>
      <c r="C65" s="5" t="s">
        <v>25</v>
      </c>
      <c r="D65" s="5" t="s">
        <v>60</v>
      </c>
      <c r="E65" s="5" t="s">
        <v>61</v>
      </c>
      <c r="F65" s="5" t="s">
        <v>170</v>
      </c>
      <c r="G65" s="6"/>
      <c r="H65" s="6"/>
    </row>
    <row r="66" spans="1:8">
      <c r="A66" s="5" t="s">
        <v>248</v>
      </c>
      <c r="B66" s="5" t="s">
        <v>62</v>
      </c>
      <c r="C66" s="5" t="s">
        <v>31</v>
      </c>
      <c r="D66" s="5" t="s">
        <v>63</v>
      </c>
      <c r="E66" s="5" t="s">
        <v>64</v>
      </c>
      <c r="F66" s="5" t="s">
        <v>174</v>
      </c>
      <c r="G66" s="6"/>
      <c r="H66" s="6"/>
    </row>
    <row r="67" spans="1:8">
      <c r="A67" s="5" t="s">
        <v>249</v>
      </c>
      <c r="B67" s="5" t="s">
        <v>65</v>
      </c>
      <c r="C67" s="5" t="s">
        <v>51</v>
      </c>
      <c r="D67" s="5" t="s">
        <v>66</v>
      </c>
      <c r="E67" s="5" t="s">
        <v>64</v>
      </c>
      <c r="F67" s="5" t="s">
        <v>173</v>
      </c>
      <c r="G67" s="6"/>
      <c r="H67" s="6"/>
    </row>
    <row r="68" spans="1:8">
      <c r="A68" s="5" t="s">
        <v>250</v>
      </c>
      <c r="B68" s="5" t="s">
        <v>67</v>
      </c>
      <c r="C68" s="5" t="s">
        <v>49</v>
      </c>
      <c r="D68" s="5" t="s">
        <v>68</v>
      </c>
      <c r="E68" s="5" t="s">
        <v>69</v>
      </c>
      <c r="F68" s="5" t="s">
        <v>176</v>
      </c>
      <c r="G68" s="6"/>
      <c r="H68" s="6"/>
    </row>
    <row r="69" spans="1:8">
      <c r="A69" s="5" t="s">
        <v>193</v>
      </c>
      <c r="B69" s="5" t="s">
        <v>93</v>
      </c>
      <c r="C69" s="5" t="s">
        <v>25</v>
      </c>
      <c r="D69" s="5" t="s">
        <v>52</v>
      </c>
      <c r="E69" s="5" t="s">
        <v>95</v>
      </c>
      <c r="F69" s="5" t="s">
        <v>11</v>
      </c>
      <c r="G69" s="6"/>
      <c r="H69" s="6"/>
    </row>
    <row r="70" spans="1:8">
      <c r="A70" s="5" t="s">
        <v>251</v>
      </c>
      <c r="B70" s="5" t="s">
        <v>93</v>
      </c>
      <c r="C70" s="5" t="s">
        <v>51</v>
      </c>
      <c r="D70" s="5" t="s">
        <v>52</v>
      </c>
      <c r="E70" s="5" t="s">
        <v>96</v>
      </c>
      <c r="F70" s="5" t="s">
        <v>11</v>
      </c>
      <c r="G70" s="6"/>
      <c r="H70" s="6"/>
    </row>
    <row r="71" spans="1:8">
      <c r="A71" s="5" t="s">
        <v>252</v>
      </c>
      <c r="B71" s="5" t="s">
        <v>30</v>
      </c>
      <c r="C71" s="5" t="s">
        <v>31</v>
      </c>
      <c r="D71" s="5" t="s">
        <v>32</v>
      </c>
      <c r="E71" s="5" t="s">
        <v>27</v>
      </c>
      <c r="F71" s="5" t="s">
        <v>5</v>
      </c>
      <c r="G71" s="6"/>
      <c r="H71" s="6"/>
    </row>
    <row r="72" spans="1:8">
      <c r="A72" s="5" t="s">
        <v>191</v>
      </c>
      <c r="B72" s="5" t="s">
        <v>97</v>
      </c>
      <c r="C72" s="5" t="s">
        <v>49</v>
      </c>
      <c r="D72" s="5" t="s">
        <v>77</v>
      </c>
      <c r="E72" s="5" t="s">
        <v>27</v>
      </c>
      <c r="F72" s="5" t="s">
        <v>8</v>
      </c>
      <c r="G72" s="6"/>
      <c r="H72" s="6"/>
    </row>
    <row r="73" spans="1:8">
      <c r="A73" s="5" t="s">
        <v>253</v>
      </c>
      <c r="B73" s="5" t="s">
        <v>83</v>
      </c>
      <c r="C73" s="5" t="s">
        <v>44</v>
      </c>
      <c r="D73" s="5" t="s">
        <v>98</v>
      </c>
      <c r="E73" s="5" t="s">
        <v>27</v>
      </c>
      <c r="F73" s="5" t="s">
        <v>172</v>
      </c>
      <c r="G73" s="6"/>
      <c r="H73" s="6"/>
    </row>
    <row r="74" spans="1:8">
      <c r="A74" s="5" t="s">
        <v>254</v>
      </c>
      <c r="B74" s="5" t="s">
        <v>99</v>
      </c>
      <c r="C74" s="5" t="s">
        <v>49</v>
      </c>
      <c r="D74" s="5" t="s">
        <v>77</v>
      </c>
      <c r="E74" s="5" t="s">
        <v>27</v>
      </c>
      <c r="F74" s="5" t="s">
        <v>8</v>
      </c>
      <c r="G74" s="6"/>
      <c r="H74" s="6"/>
    </row>
    <row r="75" spans="1:8">
      <c r="A75" s="5" t="s">
        <v>255</v>
      </c>
      <c r="B75" s="5" t="s">
        <v>100</v>
      </c>
      <c r="C75" s="5" t="s">
        <v>25</v>
      </c>
      <c r="D75" s="5" t="s">
        <v>26</v>
      </c>
      <c r="E75" s="5" t="s">
        <v>27</v>
      </c>
      <c r="F75" s="5" t="s">
        <v>4</v>
      </c>
      <c r="G75" s="6"/>
      <c r="H75" s="6"/>
    </row>
    <row r="76" spans="1:8">
      <c r="A76" s="5" t="s">
        <v>192</v>
      </c>
      <c r="B76" s="5" t="s">
        <v>101</v>
      </c>
      <c r="C76" s="5" t="s">
        <v>25</v>
      </c>
      <c r="D76" s="5" t="s">
        <v>76</v>
      </c>
      <c r="E76" s="5" t="s">
        <v>27</v>
      </c>
      <c r="F76" s="5" t="s">
        <v>9</v>
      </c>
      <c r="G76" s="6"/>
      <c r="H76" s="6"/>
    </row>
    <row r="77" spans="1:8">
      <c r="A77" s="5" t="s">
        <v>256</v>
      </c>
      <c r="B77" s="5" t="s">
        <v>90</v>
      </c>
      <c r="C77" s="5" t="s">
        <v>44</v>
      </c>
      <c r="D77" s="5" t="s">
        <v>76</v>
      </c>
      <c r="E77" s="5" t="s">
        <v>27</v>
      </c>
      <c r="F77" s="5" t="s">
        <v>9</v>
      </c>
      <c r="G77" s="6"/>
      <c r="H77" s="6"/>
    </row>
    <row r="78" spans="1:8">
      <c r="A78" s="5" t="s">
        <v>257</v>
      </c>
      <c r="B78" s="5" t="s">
        <v>88</v>
      </c>
      <c r="C78" s="5" t="s">
        <v>25</v>
      </c>
      <c r="D78" s="5" t="s">
        <v>76</v>
      </c>
      <c r="E78" s="5" t="s">
        <v>27</v>
      </c>
      <c r="F78" s="5" t="s">
        <v>9</v>
      </c>
      <c r="G78" s="6"/>
      <c r="H78" s="6"/>
    </row>
    <row r="79" spans="1:8">
      <c r="A79" s="5" t="s">
        <v>258</v>
      </c>
      <c r="B79" s="5" t="s">
        <v>86</v>
      </c>
      <c r="C79" s="5" t="s">
        <v>25</v>
      </c>
      <c r="D79" s="5" t="s">
        <v>102</v>
      </c>
      <c r="E79" s="5" t="s">
        <v>27</v>
      </c>
      <c r="F79" s="5" t="s">
        <v>178</v>
      </c>
      <c r="G79" s="6"/>
      <c r="H79" s="6"/>
    </row>
    <row r="80" spans="1:8">
      <c r="A80" s="5" t="s">
        <v>259</v>
      </c>
      <c r="B80" s="5" t="s">
        <v>103</v>
      </c>
      <c r="C80" s="5" t="s">
        <v>51</v>
      </c>
      <c r="D80" s="5" t="s">
        <v>52</v>
      </c>
      <c r="E80" s="5" t="s">
        <v>104</v>
      </c>
      <c r="F80" s="5" t="s">
        <v>11</v>
      </c>
      <c r="G80" s="6"/>
      <c r="H80" s="6"/>
    </row>
    <row r="81" spans="1:8">
      <c r="A81" s="5" t="s">
        <v>260</v>
      </c>
      <c r="B81" s="5" t="s">
        <v>82</v>
      </c>
      <c r="C81" s="5" t="s">
        <v>25</v>
      </c>
      <c r="D81" s="5" t="s">
        <v>26</v>
      </c>
      <c r="E81" s="5" t="s">
        <v>89</v>
      </c>
      <c r="F81" s="5" t="s">
        <v>4</v>
      </c>
      <c r="G81" s="6"/>
      <c r="H81" s="6"/>
    </row>
    <row r="82" spans="1:8">
      <c r="A82" s="5" t="s">
        <v>261</v>
      </c>
      <c r="B82" s="5" t="s">
        <v>82</v>
      </c>
      <c r="C82" s="5" t="s">
        <v>25</v>
      </c>
      <c r="D82" s="5" t="s">
        <v>26</v>
      </c>
      <c r="E82" s="5" t="s">
        <v>89</v>
      </c>
      <c r="F82" s="5" t="s">
        <v>4</v>
      </c>
      <c r="G82" s="6"/>
      <c r="H82" s="6"/>
    </row>
    <row r="83" spans="1:8">
      <c r="A83" s="5" t="s">
        <v>262</v>
      </c>
      <c r="B83" s="5" t="s">
        <v>82</v>
      </c>
      <c r="C83" s="5" t="s">
        <v>25</v>
      </c>
      <c r="D83" s="5" t="s">
        <v>26</v>
      </c>
      <c r="E83" s="5" t="s">
        <v>89</v>
      </c>
      <c r="F83" s="5" t="s">
        <v>4</v>
      </c>
      <c r="G83" s="6"/>
      <c r="H83" s="6"/>
    </row>
    <row r="84" spans="1:8">
      <c r="A84" s="5" t="s">
        <v>263</v>
      </c>
      <c r="B84" s="5" t="s">
        <v>109</v>
      </c>
      <c r="C84" s="5" t="s">
        <v>51</v>
      </c>
      <c r="D84" s="5" t="s">
        <v>52</v>
      </c>
      <c r="E84" s="5" t="s">
        <v>27</v>
      </c>
      <c r="F84" s="5" t="s">
        <v>11</v>
      </c>
      <c r="G84" s="6"/>
      <c r="H84" s="6"/>
    </row>
    <row r="85" spans="1:8">
      <c r="A85" s="5" t="s">
        <v>264</v>
      </c>
      <c r="B85" s="5" t="s">
        <v>78</v>
      </c>
      <c r="C85" s="5" t="s">
        <v>51</v>
      </c>
      <c r="D85" s="5" t="s">
        <v>52</v>
      </c>
      <c r="E85" s="5" t="s">
        <v>53</v>
      </c>
      <c r="F85" s="5" t="s">
        <v>11</v>
      </c>
      <c r="G85" s="6"/>
      <c r="H85" s="6"/>
    </row>
    <row r="86" spans="1:8">
      <c r="A86" s="5" t="s">
        <v>265</v>
      </c>
      <c r="B86" s="5" t="s">
        <v>110</v>
      </c>
      <c r="C86" s="5" t="s">
        <v>49</v>
      </c>
      <c r="D86" s="5" t="s">
        <v>108</v>
      </c>
      <c r="E86" s="5" t="s">
        <v>80</v>
      </c>
      <c r="F86" s="5" t="s">
        <v>165</v>
      </c>
      <c r="G86" s="6"/>
      <c r="H86" s="6"/>
    </row>
    <row r="87" spans="1:8">
      <c r="A87" s="5" t="s">
        <v>266</v>
      </c>
      <c r="B87" s="5" t="s">
        <v>111</v>
      </c>
      <c r="C87" s="5" t="s">
        <v>49</v>
      </c>
      <c r="D87" s="5" t="s">
        <v>108</v>
      </c>
      <c r="E87" s="5" t="s">
        <v>27</v>
      </c>
      <c r="F87" s="5" t="s">
        <v>165</v>
      </c>
      <c r="G87" s="6"/>
      <c r="H87" s="6"/>
    </row>
  </sheetData>
  <sortState ref="A2:F87">
    <sortCondition ref="A2:A87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Demande Transfert</vt:lpstr>
      <vt:lpstr>Edition</vt:lpstr>
      <vt:lpstr>Bdd</vt:lpstr>
      <vt:lpstr>ARTICLE</vt:lpstr>
      <vt:lpstr>EMPLAC</vt:lpstr>
      <vt:lpstr>FOURN</vt:lpstr>
      <vt:lpstr>Frs</vt:lpstr>
      <vt:lpstr>NOM</vt:lpstr>
      <vt:lpstr>PLANIFICATEUR</vt:lpstr>
    </vt:vector>
  </TitlesOfParts>
  <Company>Haulotte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aanceau</dc:creator>
  <cp:lastModifiedBy>WhyNotMe-PM</cp:lastModifiedBy>
  <cp:lastPrinted>2016-07-04T16:41:33Z</cp:lastPrinted>
  <dcterms:created xsi:type="dcterms:W3CDTF">2013-01-10T08:21:13Z</dcterms:created>
  <dcterms:modified xsi:type="dcterms:W3CDTF">2016-07-04T18:19:15Z</dcterms:modified>
</cp:coreProperties>
</file>