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15900" windowHeight="12795"/>
  </bookViews>
  <sheets>
    <sheet name="MALADIE" sheetId="2" r:id="rId1"/>
    <sheet name="IJSS" sheetId="1" r:id="rId2"/>
  </sheets>
  <definedNames>
    <definedName name="Date_début_arrêt">IJSS!$E$2:$E$11</definedName>
    <definedName name="Date_fin_arrêt">IJSS!$F$2:$F$11</definedName>
    <definedName name="Matricule">IJSS!$A$2:$A$11</definedName>
    <definedName name="Montant_reçu_IJSS">IJSS!$G$2:$G$11</definedName>
    <definedName name="MOTIF">IJSS!$D$2:$D$11</definedName>
    <definedName name="N°_sécurité_sociale">IJSS!$C$2:$C$11</definedName>
    <definedName name="Nom">IJSS!$B$2:$B$11</definedName>
  </definedNames>
  <calcPr calcId="125725"/>
</workbook>
</file>

<file path=xl/calcChain.xml><?xml version="1.0" encoding="utf-8"?>
<calcChain xmlns="http://schemas.openxmlformats.org/spreadsheetml/2006/main">
  <c r="J3" i="2" a="1"/>
  <c r="J3"/>
  <c r="J4" a="1"/>
  <c r="J4" s="1"/>
  <c r="J5" a="1"/>
  <c r="J5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2" a="1"/>
  <c r="J2" s="1"/>
  <c r="I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2" a="1"/>
  <c r="I2" s="1"/>
  <c r="H3" a="1"/>
  <c r="H3" s="1"/>
  <c r="H4" a="1"/>
  <c r="H4" s="1"/>
  <c r="H5" a="1"/>
  <c r="H5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2" a="1"/>
  <c r="H2" s="1"/>
</calcChain>
</file>

<file path=xl/sharedStrings.xml><?xml version="1.0" encoding="utf-8"?>
<sst xmlns="http://schemas.openxmlformats.org/spreadsheetml/2006/main" count="86" uniqueCount="26">
  <si>
    <t>Matricule</t>
  </si>
  <si>
    <t>Nom_et_prénom</t>
  </si>
  <si>
    <t>N°_sécurité_sociale</t>
  </si>
  <si>
    <t>MAL</t>
  </si>
  <si>
    <t>MAT</t>
  </si>
  <si>
    <t>1 91 06 99 999 999 99</t>
  </si>
  <si>
    <t>2 91 06 99 999 999 99</t>
  </si>
  <si>
    <t xml:space="preserve">MOTIF </t>
  </si>
  <si>
    <t>ALEXIS</t>
  </si>
  <si>
    <t>CATHERINE</t>
  </si>
  <si>
    <t>CORALIE</t>
  </si>
  <si>
    <t>AMELIE</t>
  </si>
  <si>
    <t>SANDRINE</t>
  </si>
  <si>
    <t>Nom</t>
  </si>
  <si>
    <t>Date début arrêt</t>
  </si>
  <si>
    <t>Date fin arrêt</t>
  </si>
  <si>
    <t>Montant reçu IJSS</t>
  </si>
  <si>
    <t>MAL - Maladie</t>
  </si>
  <si>
    <t>Initial</t>
  </si>
  <si>
    <t>Prolongation</t>
  </si>
  <si>
    <t>Absence</t>
  </si>
  <si>
    <t>Type_Arrêt</t>
  </si>
  <si>
    <t>MAT - Maternité</t>
  </si>
  <si>
    <t>Premier jour_arrêt</t>
  </si>
  <si>
    <t>Dernier jour Arrêt</t>
  </si>
  <si>
    <t>Nbre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</si>
</sst>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4" fontId="1" fillId="0" borderId="0" applyFon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14" fontId="0" fillId="33" borderId="0" xfId="0" applyNumberFormat="1" applyFill="1"/>
    <xf numFmtId="44" fontId="0" fillId="33" borderId="0" xfId="42" applyFont="1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onétaire" xfId="42" builtinId="4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D14" sqref="D14"/>
    </sheetView>
  </sheetViews>
  <sheetFormatPr baseColWidth="10" defaultRowHeight="15"/>
  <cols>
    <col min="2" max="2" width="17.85546875" customWidth="1"/>
    <col min="3" max="3" width="15.42578125" bestFit="1" customWidth="1"/>
    <col min="8" max="8" width="15.5703125" bestFit="1" customWidth="1"/>
    <col min="9" max="9" width="12.7109375" bestFit="1" customWidth="1"/>
    <col min="10" max="10" width="16.7109375" bestFit="1" customWidth="1"/>
  </cols>
  <sheetData>
    <row r="1" spans="1:10">
      <c r="A1" s="2" t="s">
        <v>0</v>
      </c>
      <c r="B1" s="2" t="s">
        <v>1</v>
      </c>
      <c r="C1" s="2" t="s">
        <v>20</v>
      </c>
      <c r="D1" s="2" t="s">
        <v>23</v>
      </c>
      <c r="E1" s="2" t="s">
        <v>24</v>
      </c>
      <c r="F1" s="2" t="s">
        <v>21</v>
      </c>
      <c r="G1" s="2" t="s">
        <v>25</v>
      </c>
      <c r="H1" t="s">
        <v>14</v>
      </c>
      <c r="I1" t="s">
        <v>15</v>
      </c>
      <c r="J1" t="s">
        <v>16</v>
      </c>
    </row>
    <row r="2" spans="1:10">
      <c r="A2">
        <v>1007831</v>
      </c>
      <c r="B2" s="2" t="s">
        <v>8</v>
      </c>
      <c r="C2" s="2" t="s">
        <v>17</v>
      </c>
      <c r="D2" s="3">
        <v>42370</v>
      </c>
      <c r="E2" s="3">
        <v>42405</v>
      </c>
      <c r="F2" s="2" t="s">
        <v>19</v>
      </c>
      <c r="G2" s="2">
        <v>36</v>
      </c>
      <c r="H2" s="4">
        <f t="array" ref="H2">IF(ISERROR(INDEX(Date_début_arrêt,MATCH($A2&amp;$D2,Matricule&amp;Date_début_arrêt,0))),"",INDEX(Date_début_arrêt,MATCH($A2&amp;$D2,Matricule&amp;Date_début_arrêt,0)))</f>
        <v>42370</v>
      </c>
      <c r="I2" s="4">
        <f t="array" ref="I2">IF(ISERROR(INDEX(Date_fin_arrêt,MATCH($A2&amp;$E2,Matricule&amp;Date_fin_arrêt,0))),"",INDEX(Date_fin_arrêt,MATCH($A2&amp;$E2,Matricule&amp;Date_fin_arrêt,0)))</f>
        <v>42405</v>
      </c>
      <c r="J2" s="5">
        <f t="array" ref="J2">IF(ISERROR(INDEX(Montant_reçu_IJSS,MATCH($A2&amp;$E2,Matricule&amp;Date_fin_arrêt,0))),"",INDEX(Montant_reçu_IJSS,MATCH($A2&amp;$E2,Matricule&amp;Date_fin_arrêt,0)))</f>
        <v>386.19</v>
      </c>
    </row>
    <row r="3" spans="1:10">
      <c r="A3">
        <v>1007831</v>
      </c>
      <c r="B3" s="2" t="s">
        <v>8</v>
      </c>
      <c r="C3" s="2" t="s">
        <v>17</v>
      </c>
      <c r="D3" s="3">
        <v>42406</v>
      </c>
      <c r="E3" s="3">
        <v>42433</v>
      </c>
      <c r="F3" s="2" t="s">
        <v>18</v>
      </c>
      <c r="G3" s="2">
        <v>28</v>
      </c>
      <c r="H3" s="4">
        <f t="array" ref="H3">IF(ISERROR(INDEX(Date_début_arrêt,MATCH($A3&amp;$D3,Matricule&amp;Date_début_arrêt,0))),"",INDEX(Date_début_arrêt,MATCH($A3&amp;$D3,Matricule&amp;Date_début_arrêt,0)))</f>
        <v>42406</v>
      </c>
      <c r="I3" s="4">
        <f t="array" ref="I3">IF(ISERROR(INDEX(Date_fin_arrêt,MATCH($A3&amp;$E3,Matricule&amp;Date_fin_arrêt,0))),"",INDEX(Date_fin_arrêt,MATCH($A3&amp;$E3,Matricule&amp;Date_fin_arrêt,0)))</f>
        <v>42433</v>
      </c>
      <c r="J3" s="5">
        <f t="array" ref="J3">IF(ISERROR(INDEX(Montant_reçu_IJSS,MATCH($A3&amp;$E3,Matricule&amp;Date_fin_arrêt,0))),"",INDEX(Montant_reçu_IJSS,MATCH($A3&amp;$E3,Matricule&amp;Date_fin_arrêt,0)))</f>
        <v>1201.48</v>
      </c>
    </row>
    <row r="4" spans="1:10">
      <c r="A4">
        <v>1008253</v>
      </c>
      <c r="B4" s="2" t="s">
        <v>10</v>
      </c>
      <c r="C4" s="2" t="s">
        <v>17</v>
      </c>
      <c r="D4" s="3">
        <v>42450</v>
      </c>
      <c r="E4" s="3">
        <v>42456</v>
      </c>
      <c r="F4" s="2" t="s">
        <v>18</v>
      </c>
      <c r="G4" s="2">
        <v>7</v>
      </c>
      <c r="H4" s="4">
        <f t="array" ref="H4">IF(ISERROR(INDEX(Date_début_arrêt,MATCH($A4&amp;$D4,Matricule&amp;Date_début_arrêt,0))),"",INDEX(Date_début_arrêt,MATCH($A4&amp;$D4,Matricule&amp;Date_début_arrêt,0)))</f>
        <v>42450</v>
      </c>
      <c r="I4" s="4">
        <f t="array" ref="I4">IF(ISERROR(INDEX(Date_fin_arrêt,MATCH($A4&amp;$E4,Matricule&amp;Date_fin_arrêt,0))),"",INDEX(Date_fin_arrêt,MATCH($A4&amp;$E4,Matricule&amp;Date_fin_arrêt,0)))</f>
        <v>42456</v>
      </c>
      <c r="J4" s="5">
        <f t="array" ref="J4">IF(ISERROR(INDEX(Montant_reçu_IJSS,MATCH($A4&amp;$E4,Matricule&amp;Date_fin_arrêt,0))),"",INDEX(Montant_reçu_IJSS,MATCH($A4&amp;$E4,Matricule&amp;Date_fin_arrêt,0)))</f>
        <v>173.56</v>
      </c>
    </row>
    <row r="5" spans="1:10">
      <c r="A5">
        <v>1008253</v>
      </c>
      <c r="B5" s="2" t="s">
        <v>10</v>
      </c>
      <c r="C5" s="2" t="s">
        <v>17</v>
      </c>
      <c r="D5" s="3">
        <v>42459</v>
      </c>
      <c r="E5" s="3">
        <v>42463</v>
      </c>
      <c r="F5" s="2" t="s">
        <v>18</v>
      </c>
      <c r="G5" s="2">
        <v>5</v>
      </c>
      <c r="H5" s="4">
        <f t="array" ref="H5">IF(ISERROR(INDEX(Date_début_arrêt,MATCH($A5&amp;$D5,Matricule&amp;Date_début_arrêt,0))),"",INDEX(Date_début_arrêt,MATCH($A5&amp;$D5,Matricule&amp;Date_début_arrêt,0)))</f>
        <v>42459</v>
      </c>
      <c r="I5" s="4">
        <f t="array" ref="I5">IF(ISERROR(INDEX(Date_fin_arrêt,MATCH($A5&amp;$E5,Matricule&amp;Date_fin_arrêt,0))),"",INDEX(Date_fin_arrêt,MATCH($A5&amp;$E5,Matricule&amp;Date_fin_arrêt,0)))</f>
        <v>42463</v>
      </c>
      <c r="J5" s="5">
        <f t="array" ref="J5">IF(ISERROR(INDEX(Montant_reçu_IJSS,MATCH($A5&amp;$E5,Matricule&amp;Date_fin_arrêt,0))),"",INDEX(Montant_reçu_IJSS,MATCH($A5&amp;$E5,Matricule&amp;Date_fin_arrêt,0)))</f>
        <v>86.78</v>
      </c>
    </row>
    <row r="6" spans="1:10">
      <c r="A6">
        <v>1008253</v>
      </c>
      <c r="B6" s="2" t="s">
        <v>10</v>
      </c>
      <c r="C6" s="2" t="s">
        <v>17</v>
      </c>
      <c r="D6" s="3">
        <v>42542</v>
      </c>
      <c r="E6" s="3">
        <v>42554</v>
      </c>
      <c r="F6" s="2" t="s">
        <v>18</v>
      </c>
      <c r="G6" s="2">
        <v>13</v>
      </c>
      <c r="H6" s="4" t="str">
        <f t="array" ref="H6">IF(ISERROR(INDEX(Date_début_arrêt,MATCH($A6&amp;$D6,Matricule&amp;Date_début_arrêt,0))),"",INDEX(Date_début_arrêt,MATCH($A6&amp;$D6,Matricule&amp;Date_début_arrêt,0)))</f>
        <v/>
      </c>
      <c r="I6" s="4" t="str">
        <f t="array" ref="I6">IF(ISERROR(INDEX(Date_fin_arrêt,MATCH($A6&amp;$E6,Matricule&amp;Date_fin_arrêt,0))),"",INDEX(Date_fin_arrêt,MATCH($A6&amp;$E6,Matricule&amp;Date_fin_arrêt,0)))</f>
        <v/>
      </c>
      <c r="J6" s="5" t="str">
        <f t="array" ref="J6">IF(ISERROR(INDEX(Montant_reçu_IJSS,MATCH($A6&amp;$E6,Matricule&amp;Date_fin_arrêt,0))),"",INDEX(Montant_reçu_IJSS,MATCH($A6&amp;$E6,Matricule&amp;Date_fin_arrêt,0)))</f>
        <v/>
      </c>
    </row>
    <row r="7" spans="1:10">
      <c r="A7" s="2">
        <v>1008294</v>
      </c>
      <c r="B7" s="2" t="s">
        <v>11</v>
      </c>
      <c r="C7" s="2" t="s">
        <v>17</v>
      </c>
      <c r="D7" s="3">
        <v>42486</v>
      </c>
      <c r="E7" s="3">
        <v>42496</v>
      </c>
      <c r="F7" s="2" t="s">
        <v>18</v>
      </c>
      <c r="G7" s="2">
        <v>11</v>
      </c>
      <c r="H7" s="4">
        <f t="array" ref="H7">IF(ISERROR(INDEX(Date_début_arrêt,MATCH($A7&amp;$D7,Matricule&amp;Date_début_arrêt,0))),"",INDEX(Date_début_arrêt,MATCH($A7&amp;$D7,Matricule&amp;Date_début_arrêt,0)))</f>
        <v>42486</v>
      </c>
      <c r="I7" s="4">
        <f t="array" ref="I7">IF(ISERROR(INDEX(Date_fin_arrêt,MATCH($A7&amp;$E7,Matricule&amp;Date_fin_arrêt,0))),"",INDEX(Date_fin_arrêt,MATCH($A7&amp;$E7,Matricule&amp;Date_fin_arrêt,0)))</f>
        <v>42496</v>
      </c>
      <c r="J7" s="5">
        <f t="array" ref="J7">IF(ISERROR(INDEX(Montant_reçu_IJSS,MATCH($A7&amp;$E7,Matricule&amp;Date_fin_arrêt,0))),"",INDEX(Montant_reçu_IJSS,MATCH($A7&amp;$E7,Matricule&amp;Date_fin_arrêt,0)))</f>
        <v>347.12</v>
      </c>
    </row>
    <row r="8" spans="1:10">
      <c r="A8" s="2">
        <v>1015288</v>
      </c>
      <c r="B8" s="2" t="s">
        <v>12</v>
      </c>
      <c r="C8" s="2" t="s">
        <v>17</v>
      </c>
      <c r="D8" s="3">
        <v>42419</v>
      </c>
      <c r="E8" s="3">
        <v>42419</v>
      </c>
      <c r="F8" s="2" t="s">
        <v>18</v>
      </c>
      <c r="G8" s="2">
        <v>1</v>
      </c>
      <c r="H8" s="4" t="str">
        <f t="array" ref="H8">IF(ISERROR(INDEX(Date_début_arrêt,MATCH($A8&amp;$D8,Matricule&amp;Date_début_arrêt,0))),"",INDEX(Date_début_arrêt,MATCH($A8&amp;$D8,Matricule&amp;Date_début_arrêt,0)))</f>
        <v/>
      </c>
      <c r="I8" s="4" t="str">
        <f t="array" ref="I8">IF(ISERROR(INDEX(Date_fin_arrêt,MATCH($A8&amp;$E8,Matricule&amp;Date_fin_arrêt,0))),"",INDEX(Date_fin_arrêt,MATCH($A8&amp;$E8,Matricule&amp;Date_fin_arrêt,0)))</f>
        <v/>
      </c>
      <c r="J8" s="5" t="str">
        <f t="array" ref="J8">IF(ISERROR(INDEX(Montant_reçu_IJSS,MATCH($A8&amp;$E8,Matricule&amp;Date_fin_arrêt,0))),"",INDEX(Montant_reçu_IJSS,MATCH($A8&amp;$E8,Matricule&amp;Date_fin_arrêt,0)))</f>
        <v/>
      </c>
    </row>
    <row r="9" spans="1:10">
      <c r="A9" s="2">
        <v>1015288</v>
      </c>
      <c r="B9" s="2" t="s">
        <v>12</v>
      </c>
      <c r="C9" s="2" t="s">
        <v>17</v>
      </c>
      <c r="D9" s="3">
        <v>42431</v>
      </c>
      <c r="E9" s="3">
        <v>42435</v>
      </c>
      <c r="F9" s="2" t="s">
        <v>18</v>
      </c>
      <c r="G9" s="2">
        <v>5</v>
      </c>
      <c r="H9" s="4">
        <f t="array" ref="H9">IF(ISERROR(INDEX(Date_début_arrêt,MATCH($A9&amp;$D9,Matricule&amp;Date_début_arrêt,0))),"",INDEX(Date_début_arrêt,MATCH($A9&amp;$D9,Matricule&amp;Date_début_arrêt,0)))</f>
        <v>42431</v>
      </c>
      <c r="I9" s="4">
        <f t="array" ref="I9">IF(ISERROR(INDEX(Date_fin_arrêt,MATCH($A9&amp;$E9,Matricule&amp;Date_fin_arrêt,0))),"",INDEX(Date_fin_arrêt,MATCH($A9&amp;$E9,Matricule&amp;Date_fin_arrêt,0)))</f>
        <v>42435</v>
      </c>
      <c r="J9" s="5">
        <f t="array" ref="J9">IF(ISERROR(INDEX(Montant_reçu_IJSS,MATCH($A9&amp;$E9,Matricule&amp;Date_fin_arrêt,0))),"",INDEX(Montant_reçu_IJSS,MATCH($A9&amp;$E9,Matricule&amp;Date_fin_arrêt,0)))</f>
        <v>86.2</v>
      </c>
    </row>
    <row r="10" spans="1:10">
      <c r="A10" s="2">
        <v>1015288</v>
      </c>
      <c r="B10" s="2" t="s">
        <v>12</v>
      </c>
      <c r="C10" s="2" t="s">
        <v>17</v>
      </c>
      <c r="D10" s="3">
        <v>42453</v>
      </c>
      <c r="E10" s="3">
        <v>42487</v>
      </c>
      <c r="F10" s="2" t="s">
        <v>18</v>
      </c>
      <c r="G10" s="2">
        <v>35</v>
      </c>
      <c r="H10" s="4">
        <f t="array" ref="H10">IF(ISERROR(INDEX(Date_début_arrêt,MATCH($A10&amp;$D10,Matricule&amp;Date_début_arrêt,0))),"",INDEX(Date_début_arrêt,MATCH($A10&amp;$D10,Matricule&amp;Date_début_arrêt,0)))</f>
        <v>42453</v>
      </c>
      <c r="I10" s="4">
        <f t="array" ref="I10">IF(ISERROR(INDEX(Date_fin_arrêt,MATCH($A10&amp;$E10,Matricule&amp;Date_fin_arrêt,0))),"",INDEX(Date_fin_arrêt,MATCH($A10&amp;$E10,Matricule&amp;Date_fin_arrêt,0)))</f>
        <v>42487</v>
      </c>
      <c r="J10" s="5">
        <f t="array" ref="J10">IF(ISERROR(INDEX(Montant_reçu_IJSS,MATCH($A10&amp;$E10,Matricule&amp;Date_fin_arrêt,0))),"",INDEX(Montant_reçu_IJSS,MATCH($A10&amp;$E10,Matricule&amp;Date_fin_arrêt,0)))</f>
        <v>1379.2</v>
      </c>
    </row>
    <row r="11" spans="1:10">
      <c r="A11" s="2">
        <v>1015288</v>
      </c>
      <c r="B11" s="2" t="s">
        <v>12</v>
      </c>
      <c r="C11" s="2" t="s">
        <v>22</v>
      </c>
      <c r="D11" s="3">
        <v>42488</v>
      </c>
      <c r="E11" s="3">
        <v>42599</v>
      </c>
      <c r="F11" s="2" t="s">
        <v>18</v>
      </c>
      <c r="G11" s="2">
        <v>112</v>
      </c>
      <c r="H11" s="4">
        <f t="array" ref="H11">IF(ISERROR(INDEX(Date_début_arrêt,MATCH($A11&amp;$D11,Matricule&amp;Date_début_arrêt,0))),"",INDEX(Date_début_arrêt,MATCH($A11&amp;$D11,Matricule&amp;Date_début_arrêt,0)))</f>
        <v>42488</v>
      </c>
      <c r="I11" s="4">
        <f t="array" ref="I11">IF(ISERROR(INDEX(Date_fin_arrêt,MATCH($A11&amp;$E11,Matricule&amp;Date_fin_arrêt,0))),"",INDEX(Date_fin_arrêt,MATCH($A11&amp;$E11,Matricule&amp;Date_fin_arrêt,0)))</f>
        <v>42599</v>
      </c>
      <c r="J11" s="5">
        <f t="array" ref="J11">IF(ISERROR(INDEX(Montant_reçu_IJSS,MATCH($A11&amp;$E11,Matricule&amp;Date_fin_arrêt,0))),"",INDEX(Montant_reçu_IJSS,MATCH($A11&amp;$E11,Matricule&amp;Date_fin_arrêt,0)))</f>
        <v>43.1</v>
      </c>
    </row>
    <row r="12" spans="1:10">
      <c r="A12" s="2">
        <v>1036042</v>
      </c>
      <c r="B12" s="2" t="s">
        <v>9</v>
      </c>
      <c r="C12" s="2" t="s">
        <v>17</v>
      </c>
      <c r="D12" s="3">
        <v>42458</v>
      </c>
      <c r="E12" s="3">
        <v>42490</v>
      </c>
      <c r="F12" s="2" t="s">
        <v>18</v>
      </c>
      <c r="G12" s="2">
        <v>33</v>
      </c>
      <c r="H12" s="4">
        <f t="array" ref="H12">IF(ISERROR(INDEX(Date_début_arrêt,MATCH($A12&amp;$D12,Matricule&amp;Date_début_arrêt,0))),"",INDEX(Date_début_arrêt,MATCH($A12&amp;$D12,Matricule&amp;Date_début_arrêt,0)))</f>
        <v>42458</v>
      </c>
      <c r="I12" s="4">
        <f t="array" ref="I12">IF(ISERROR(INDEX(Date_fin_arrêt,MATCH($A12&amp;$E12,Matricule&amp;Date_fin_arrêt,0))),"",INDEX(Date_fin_arrêt,MATCH($A12&amp;$E12,Matricule&amp;Date_fin_arrêt,0)))</f>
        <v>42490</v>
      </c>
      <c r="J12" s="5">
        <f t="array" ref="J12">IF(ISERROR(INDEX(Montant_reçu_IJSS,MATCH($A12&amp;$E12,Matricule&amp;Date_fin_arrêt,0))),"",INDEX(Montant_reçu_IJSS,MATCH($A12&amp;$E12,Matricule&amp;Date_fin_arrêt,0)))</f>
        <v>1301.7</v>
      </c>
    </row>
    <row r="13" spans="1:10">
      <c r="A13" s="2">
        <v>1036042</v>
      </c>
      <c r="B13" s="2" t="s">
        <v>9</v>
      </c>
      <c r="C13" s="2" t="s">
        <v>17</v>
      </c>
      <c r="D13" s="3">
        <v>42491</v>
      </c>
      <c r="E13" s="3">
        <v>42510</v>
      </c>
      <c r="F13" s="2" t="s">
        <v>19</v>
      </c>
      <c r="G13" s="2">
        <v>20</v>
      </c>
      <c r="H13" s="4">
        <f t="array" ref="H13">IF(ISERROR(INDEX(Date_début_arrêt,MATCH($A13&amp;$D13,Matricule&amp;Date_début_arrêt,0))),"",INDEX(Date_début_arrêt,MATCH($A13&amp;$D13,Matricule&amp;Date_début_arrêt,0)))</f>
        <v>42491</v>
      </c>
      <c r="I13" s="4">
        <f t="array" ref="I13">IF(ISERROR(INDEX(Date_fin_arrêt,MATCH($A13&amp;$E13,Matricule&amp;Date_fin_arrêt,0))),"",INDEX(Date_fin_arrêt,MATCH($A13&amp;$E13,Matricule&amp;Date_fin_arrêt,0)))</f>
        <v>42510</v>
      </c>
      <c r="J13" s="5">
        <f t="array" ref="J13">IF(ISERROR(INDEX(Montant_reçu_IJSS,MATCH($A13&amp;$E13,Matricule&amp;Date_fin_arrêt,0))),"",INDEX(Montant_reçu_IJSS,MATCH($A13&amp;$E13,Matricule&amp;Date_fin_arrêt,0)))</f>
        <v>867.8</v>
      </c>
    </row>
    <row r="14" spans="1:10">
      <c r="A14" s="2">
        <v>1036042</v>
      </c>
      <c r="B14" s="2" t="s">
        <v>9</v>
      </c>
      <c r="C14" s="2" t="s">
        <v>17</v>
      </c>
      <c r="D14" s="3">
        <v>42511</v>
      </c>
      <c r="E14" s="3">
        <v>42552</v>
      </c>
      <c r="F14" s="2" t="s">
        <v>19</v>
      </c>
      <c r="G14" s="2">
        <v>42</v>
      </c>
      <c r="H14" s="4" t="str">
        <f t="array" ref="H14">IF(ISERROR(INDEX(Date_début_arrêt,MATCH($A14&amp;$D14,Matricule&amp;Date_début_arrêt,0))),"",INDEX(Date_début_arrêt,MATCH($A14&amp;$D14,Matricule&amp;Date_début_arrêt,0)))</f>
        <v/>
      </c>
      <c r="I14" s="4" t="str">
        <f t="array" ref="I14">IF(ISERROR(INDEX(Date_fin_arrêt,MATCH($A14&amp;$E14,Matricule&amp;Date_fin_arrêt,0))),"",INDEX(Date_fin_arrêt,MATCH($A14&amp;$E14,Matricule&amp;Date_fin_arrêt,0)))</f>
        <v/>
      </c>
      <c r="J14" s="5" t="str">
        <f t="array" ref="J14">IF(ISERROR(INDEX(Montant_reçu_IJSS,MATCH($A14&amp;$E14,Matricule&amp;Date_fin_arrêt,0))),"",INDEX(Montant_reçu_IJSS,MATCH($A14&amp;$E14,Matricule&amp;Date_fin_arrêt,0)))</f>
        <v/>
      </c>
    </row>
    <row r="15" spans="1:10">
      <c r="A15" s="2"/>
      <c r="B15" s="2"/>
      <c r="C15" s="2"/>
      <c r="D15" s="2"/>
      <c r="E15" s="2"/>
      <c r="F15" s="2"/>
      <c r="G15" s="2"/>
      <c r="H15" s="2"/>
    </row>
  </sheetData>
  <sortState ref="A2:J14">
    <sortCondition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1"/>
  <sheetViews>
    <sheetView workbookViewId="0"/>
  </sheetViews>
  <sheetFormatPr baseColWidth="10" defaultRowHeight="15"/>
  <cols>
    <col min="2" max="2" width="16.28515625" bestFit="1" customWidth="1"/>
    <col min="3" max="3" width="11" customWidth="1"/>
    <col min="4" max="4" width="8.7109375" customWidth="1"/>
    <col min="5" max="5" width="15.5703125" bestFit="1" customWidth="1"/>
    <col min="6" max="6" width="12.7109375" bestFit="1" customWidth="1"/>
    <col min="7" max="7" width="19" customWidth="1"/>
  </cols>
  <sheetData>
    <row r="1" spans="1:7">
      <c r="A1" t="s">
        <v>0</v>
      </c>
      <c r="B1" t="s">
        <v>13</v>
      </c>
      <c r="C1" t="s">
        <v>2</v>
      </c>
      <c r="D1" t="s">
        <v>7</v>
      </c>
      <c r="E1" t="s">
        <v>14</v>
      </c>
      <c r="F1" t="s">
        <v>15</v>
      </c>
      <c r="G1" t="s">
        <v>16</v>
      </c>
    </row>
    <row r="2" spans="1:7">
      <c r="A2">
        <v>1007831</v>
      </c>
      <c r="B2" t="s">
        <v>8</v>
      </c>
      <c r="C2" t="s">
        <v>5</v>
      </c>
      <c r="D2" t="s">
        <v>3</v>
      </c>
      <c r="E2" s="1">
        <v>42406</v>
      </c>
      <c r="F2" s="1">
        <v>42433</v>
      </c>
      <c r="G2">
        <v>1201.48</v>
      </c>
    </row>
    <row r="3" spans="1:7">
      <c r="A3">
        <v>1007831</v>
      </c>
      <c r="B3" t="s">
        <v>8</v>
      </c>
      <c r="C3" t="s">
        <v>5</v>
      </c>
      <c r="D3" t="s">
        <v>3</v>
      </c>
      <c r="E3" s="1">
        <v>42370</v>
      </c>
      <c r="F3" s="1">
        <v>42405</v>
      </c>
      <c r="G3">
        <v>386.19</v>
      </c>
    </row>
    <row r="4" spans="1:7">
      <c r="A4">
        <v>1008253</v>
      </c>
      <c r="B4" t="s">
        <v>10</v>
      </c>
      <c r="C4" t="s">
        <v>6</v>
      </c>
      <c r="D4" t="s">
        <v>3</v>
      </c>
      <c r="E4" s="1">
        <v>42459</v>
      </c>
      <c r="F4" s="1">
        <v>42463</v>
      </c>
      <c r="G4">
        <v>86.78</v>
      </c>
    </row>
    <row r="5" spans="1:7">
      <c r="A5">
        <v>1008253</v>
      </c>
      <c r="B5" t="s">
        <v>10</v>
      </c>
      <c r="C5" t="s">
        <v>6</v>
      </c>
      <c r="D5" t="s">
        <v>3</v>
      </c>
      <c r="E5" s="1">
        <v>42450</v>
      </c>
      <c r="F5" s="1">
        <v>42456</v>
      </c>
      <c r="G5">
        <v>173.56</v>
      </c>
    </row>
    <row r="6" spans="1:7">
      <c r="A6" s="2">
        <v>1008294</v>
      </c>
      <c r="B6" t="s">
        <v>11</v>
      </c>
      <c r="C6" t="s">
        <v>6</v>
      </c>
      <c r="D6" t="s">
        <v>3</v>
      </c>
      <c r="E6" s="1">
        <v>42486</v>
      </c>
      <c r="F6" s="1">
        <v>42496</v>
      </c>
      <c r="G6">
        <v>347.12</v>
      </c>
    </row>
    <row r="7" spans="1:7">
      <c r="A7" s="2">
        <v>1015288</v>
      </c>
      <c r="B7" t="s">
        <v>12</v>
      </c>
      <c r="C7" t="s">
        <v>6</v>
      </c>
      <c r="D7" t="s">
        <v>4</v>
      </c>
      <c r="E7" s="1">
        <v>42488</v>
      </c>
      <c r="F7" s="1">
        <v>42599</v>
      </c>
      <c r="G7">
        <v>43.1</v>
      </c>
    </row>
    <row r="8" spans="1:7">
      <c r="A8" s="2">
        <v>1015288</v>
      </c>
      <c r="B8" t="s">
        <v>12</v>
      </c>
      <c r="C8" t="s">
        <v>6</v>
      </c>
      <c r="D8" t="s">
        <v>3</v>
      </c>
      <c r="E8" s="1">
        <v>42453</v>
      </c>
      <c r="F8" s="1">
        <v>42487</v>
      </c>
      <c r="G8">
        <v>1379.2</v>
      </c>
    </row>
    <row r="9" spans="1:7">
      <c r="A9" s="2">
        <v>1015288</v>
      </c>
      <c r="B9" t="s">
        <v>12</v>
      </c>
      <c r="C9" t="s">
        <v>6</v>
      </c>
      <c r="D9" t="s">
        <v>3</v>
      </c>
      <c r="E9" s="1">
        <v>42431</v>
      </c>
      <c r="F9" s="1">
        <v>42435</v>
      </c>
      <c r="G9">
        <v>86.2</v>
      </c>
    </row>
    <row r="10" spans="1:7">
      <c r="A10" s="2">
        <v>1036042</v>
      </c>
      <c r="B10" t="s">
        <v>9</v>
      </c>
      <c r="C10" t="s">
        <v>6</v>
      </c>
      <c r="D10" t="s">
        <v>3</v>
      </c>
      <c r="E10" s="1">
        <v>42491</v>
      </c>
      <c r="F10" s="1">
        <v>42510</v>
      </c>
      <c r="G10">
        <v>867.8</v>
      </c>
    </row>
    <row r="11" spans="1:7">
      <c r="A11" s="2">
        <v>1036042</v>
      </c>
      <c r="B11" t="s">
        <v>9</v>
      </c>
      <c r="C11" t="s">
        <v>6</v>
      </c>
      <c r="D11" t="s">
        <v>3</v>
      </c>
      <c r="E11" s="1">
        <v>42458</v>
      </c>
      <c r="F11" s="1">
        <v>42490</v>
      </c>
      <c r="G11">
        <v>1301.7</v>
      </c>
    </row>
  </sheetData>
  <sortState ref="A2:G11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MALADIE</vt:lpstr>
      <vt:lpstr>IJSS</vt:lpstr>
      <vt:lpstr>Date_début_arrêt</vt:lpstr>
      <vt:lpstr>Date_fin_arrêt</vt:lpstr>
      <vt:lpstr>Matricule</vt:lpstr>
      <vt:lpstr>Montant_reçu_IJSS</vt:lpstr>
      <vt:lpstr>MOTIF</vt:lpstr>
      <vt:lpstr>N°_sécurité_sociale</vt:lpstr>
      <vt:lpstr>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WhyNotMe-PM</cp:lastModifiedBy>
  <dcterms:created xsi:type="dcterms:W3CDTF">2016-08-03T08:32:20Z</dcterms:created>
  <dcterms:modified xsi:type="dcterms:W3CDTF">2016-08-03T10:06:30Z</dcterms:modified>
</cp:coreProperties>
</file>