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2795" windowHeight="8445" activeTab="4"/>
  </bookViews>
  <sheets>
    <sheet name="Tarifs France Express" sheetId="1" r:id="rId1"/>
    <sheet name="Tarifs Mbs Express" sheetId="4" r:id="rId2"/>
    <sheet name="Transport X" sheetId="5" r:id="rId3"/>
    <sheet name="Transport Y" sheetId="6" r:id="rId4"/>
    <sheet name="Calcul du prix" sheetId="3" r:id="rId5"/>
  </sheets>
  <definedNames>
    <definedName name="Departements">'Tarifs France Express'!$A$5:$B$99</definedName>
    <definedName name="Dept">'Tarifs France Express'!$B$5:$B$99</definedName>
    <definedName name="prix">'Tarifs France Express'!$C$5:$N$99</definedName>
    <definedName name="prix2">'Tarifs Mbs Express'!$C$5:$N$99</definedName>
    <definedName name="Prix3">'Transport X'!$C$5:$N$99</definedName>
    <definedName name="Prix4">'Transport Y'!$C$5:$N$99</definedName>
    <definedName name="tranche">'Tarifs France Express'!$C$3:$N$3</definedName>
    <definedName name="tranche2">'Tarifs Mbs Express'!$C$3:$N$3</definedName>
    <definedName name="Tranche3">'Transport X'!$C$3:$N$3</definedName>
    <definedName name="Tranche4">'Transport Y'!$C$3:$N$3</definedName>
  </definedNames>
  <calcPr calcId="125725"/>
</workbook>
</file>

<file path=xl/calcChain.xml><?xml version="1.0" encoding="utf-8"?>
<calcChain xmlns="http://schemas.openxmlformats.org/spreadsheetml/2006/main">
  <c r="D11" i="3"/>
  <c r="E11" s="1"/>
  <c r="D10"/>
  <c r="E10" s="1"/>
  <c r="D9"/>
  <c r="E9" s="1"/>
  <c r="C11"/>
  <c r="C10"/>
  <c r="C9"/>
  <c r="C8"/>
  <c r="D8"/>
  <c r="E8" s="1"/>
  <c r="G11" l="1"/>
  <c r="F11"/>
  <c r="F10"/>
  <c r="G10" s="1"/>
  <c r="H10" s="1"/>
  <c r="G8"/>
  <c r="F8"/>
  <c r="F9"/>
  <c r="G9" s="1"/>
  <c r="H9" s="1"/>
  <c r="H8" l="1"/>
  <c r="B14"/>
  <c r="H11"/>
  <c r="B12" l="1"/>
  <c r="B13"/>
</calcChain>
</file>

<file path=xl/sharedStrings.xml><?xml version="1.0" encoding="utf-8"?>
<sst xmlns="http://schemas.openxmlformats.org/spreadsheetml/2006/main" count="482" uniqueCount="137">
  <si>
    <t>DEPARTEMENTS</t>
  </si>
  <si>
    <t>0/5</t>
  </si>
  <si>
    <t>21/30</t>
  </si>
  <si>
    <t>31/40</t>
  </si>
  <si>
    <t>41/50</t>
  </si>
  <si>
    <t>51/60</t>
  </si>
  <si>
    <t>61/70</t>
  </si>
  <si>
    <t>71/80</t>
  </si>
  <si>
    <t>81/90</t>
  </si>
  <si>
    <t>91/100</t>
  </si>
  <si>
    <t>PRIX au 100 kg</t>
  </si>
  <si>
    <t>PRIX A L'ENVOI</t>
  </si>
  <si>
    <t>Département</t>
  </si>
  <si>
    <t>Poids à transporter</t>
  </si>
  <si>
    <t>Pour</t>
  </si>
  <si>
    <t xml:space="preserve">Prix </t>
  </si>
  <si>
    <t>Frais</t>
  </si>
  <si>
    <t>Prix Applicable au client</t>
  </si>
  <si>
    <t>Val d'Oise</t>
  </si>
  <si>
    <t>Val de Marne</t>
  </si>
  <si>
    <t>Seine Saint Denis</t>
  </si>
  <si>
    <t>Hauts de Seine</t>
  </si>
  <si>
    <t>Essonne</t>
  </si>
  <si>
    <t>Territoire de Belfort</t>
  </si>
  <si>
    <t>Yonne</t>
  </si>
  <si>
    <t>Vosges</t>
  </si>
  <si>
    <t>Haute Vienne</t>
  </si>
  <si>
    <t>Vienne</t>
  </si>
  <si>
    <t>Ain</t>
  </si>
  <si>
    <t>Aisne</t>
  </si>
  <si>
    <t>Allier</t>
  </si>
  <si>
    <t>Alpes Hte Provence</t>
  </si>
  <si>
    <t>Hautes Alpes</t>
  </si>
  <si>
    <t>Alpes Maritimes</t>
  </si>
  <si>
    <t>Ardèche</t>
  </si>
  <si>
    <t>Ardennes</t>
  </si>
  <si>
    <t>Ariege</t>
  </si>
  <si>
    <t>Aube</t>
  </si>
  <si>
    <t>Aude</t>
  </si>
  <si>
    <t>Aveyron</t>
  </si>
  <si>
    <t>Bouches du Rhône</t>
  </si>
  <si>
    <t>Calvados</t>
  </si>
  <si>
    <t>Cantal</t>
  </si>
  <si>
    <t>Charente</t>
  </si>
  <si>
    <t>Charente Maritime</t>
  </si>
  <si>
    <t>Cher</t>
  </si>
  <si>
    <t>Correze</t>
  </si>
  <si>
    <t>Corse</t>
  </si>
  <si>
    <t>Cote d'Or</t>
  </si>
  <si>
    <t>Cote d'Armor</t>
  </si>
  <si>
    <t>Creuse</t>
  </si>
  <si>
    <t>Dordogne</t>
  </si>
  <si>
    <t>Doubs</t>
  </si>
  <si>
    <t>Drome</t>
  </si>
  <si>
    <t>Vendée</t>
  </si>
  <si>
    <t>Vaucluse</t>
  </si>
  <si>
    <t>Var</t>
  </si>
  <si>
    <t>Tarn et Garonne</t>
  </si>
  <si>
    <t>Tarn</t>
  </si>
  <si>
    <t>Somme</t>
  </si>
  <si>
    <t>Deux Sevres</t>
  </si>
  <si>
    <t>Yvelines</t>
  </si>
  <si>
    <t>Seine et Marne</t>
  </si>
  <si>
    <t>Seine Maritime</t>
  </si>
  <si>
    <t>Paris</t>
  </si>
  <si>
    <t>Haute Savoie</t>
  </si>
  <si>
    <t>Savoie</t>
  </si>
  <si>
    <t>Sarthe</t>
  </si>
  <si>
    <t>Saone et Loire</t>
  </si>
  <si>
    <t>Haute Saone</t>
  </si>
  <si>
    <t>Rhone</t>
  </si>
  <si>
    <t>Haut Rhin</t>
  </si>
  <si>
    <t>Bas Rhin</t>
  </si>
  <si>
    <t>Pyrénées Orientales</t>
  </si>
  <si>
    <t>Hautes Pyrénées</t>
  </si>
  <si>
    <t>Pyrennées Atlantique</t>
  </si>
  <si>
    <t>Puy de Dome</t>
  </si>
  <si>
    <t>Pas de Calais</t>
  </si>
  <si>
    <t>Orne</t>
  </si>
  <si>
    <t>Oise</t>
  </si>
  <si>
    <t>Eure</t>
  </si>
  <si>
    <t>Eure et Loire</t>
  </si>
  <si>
    <t>Finistère</t>
  </si>
  <si>
    <t>Gard</t>
  </si>
  <si>
    <t>Haute Garonne</t>
  </si>
  <si>
    <t>Gers</t>
  </si>
  <si>
    <t>Gironde</t>
  </si>
  <si>
    <t>Herault</t>
  </si>
  <si>
    <t>Ille de Vilaine</t>
  </si>
  <si>
    <t>Nord</t>
  </si>
  <si>
    <t>Nièvre</t>
  </si>
  <si>
    <t>Moselle</t>
  </si>
  <si>
    <t>Morbihan</t>
  </si>
  <si>
    <t>Meuse</t>
  </si>
  <si>
    <t>Meurthe et Moselle</t>
  </si>
  <si>
    <t>Mayenne</t>
  </si>
  <si>
    <t>Indre</t>
  </si>
  <si>
    <t>Indre et Loire</t>
  </si>
  <si>
    <t>Isère</t>
  </si>
  <si>
    <t>Jura</t>
  </si>
  <si>
    <t>Landes</t>
  </si>
  <si>
    <t>Loir et Cher</t>
  </si>
  <si>
    <t>Loire</t>
  </si>
  <si>
    <t>Haute Loire</t>
  </si>
  <si>
    <t>Loire Atlantique</t>
  </si>
  <si>
    <t>Loiret</t>
  </si>
  <si>
    <t>Lot</t>
  </si>
  <si>
    <t>Lot et Garonne</t>
  </si>
  <si>
    <t>Lozère</t>
  </si>
  <si>
    <t>Maine et Loire</t>
  </si>
  <si>
    <t>Manche</t>
  </si>
  <si>
    <t>Marne</t>
  </si>
  <si>
    <t>Haute Marne</t>
  </si>
  <si>
    <t>Marge</t>
  </si>
  <si>
    <t>39.97</t>
  </si>
  <si>
    <t>54.96</t>
  </si>
  <si>
    <t>74.52</t>
  </si>
  <si>
    <t>94.15</t>
  </si>
  <si>
    <t>113.61</t>
  </si>
  <si>
    <t>133.29</t>
  </si>
  <si>
    <t>152.72</t>
  </si>
  <si>
    <t>172.21</t>
  </si>
  <si>
    <t>191.86</t>
  </si>
  <si>
    <t>211.32</t>
  </si>
  <si>
    <t>230.84</t>
  </si>
  <si>
    <t>226.24</t>
  </si>
  <si>
    <t>(+) de 100kgs</t>
  </si>
  <si>
    <t xml:space="preserve">France Express </t>
  </si>
  <si>
    <t>Mbs Transports Express</t>
  </si>
  <si>
    <t>Le moins cher est :</t>
  </si>
  <si>
    <t>Gain de :</t>
  </si>
  <si>
    <t>Transports X</t>
  </si>
  <si>
    <t>Transports Y</t>
  </si>
  <si>
    <t>Transport Y</t>
  </si>
  <si>
    <t>Transport X</t>
  </si>
  <si>
    <t>Place</t>
  </si>
  <si>
    <t>Le plus cher est :</t>
  </si>
</sst>
</file>

<file path=xl/styles.xml><?xml version="1.0" encoding="utf-8"?>
<styleSheet xmlns="http://schemas.openxmlformats.org/spreadsheetml/2006/main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165" formatCode="d/m;@"/>
    <numFmt numFmtId="167" formatCode="#,##0.00\ &quot;€&quot;"/>
    <numFmt numFmtId="168" formatCode="00"/>
    <numFmt numFmtId="170" formatCode="0.0%"/>
  </numFmts>
  <fonts count="12">
    <font>
      <sz val="10"/>
      <name val="Arial"/>
    </font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sz val="10"/>
      <color indexed="13"/>
      <name val="Arial"/>
      <family val="2"/>
    </font>
    <font>
      <b/>
      <sz val="14"/>
      <color indexed="10"/>
      <name val="Arial"/>
      <family val="2"/>
    </font>
    <font>
      <sz val="4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9">
    <xf numFmtId="0" fontId="0" fillId="0" borderId="0" xfId="0"/>
    <xf numFmtId="0" fontId="5" fillId="0" borderId="1" xfId="0" applyFont="1" applyBorder="1" applyAlignment="1">
      <alignment horizontal="center"/>
    </xf>
    <xf numFmtId="165" fontId="5" fillId="0" borderId="2" xfId="0" applyNumberFormat="1" applyFont="1" applyBorder="1" applyAlignment="1">
      <alignment horizontal="center"/>
    </xf>
    <xf numFmtId="13" fontId="5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2" fontId="0" fillId="0" borderId="4" xfId="0" applyNumberFormat="1" applyBorder="1" applyAlignment="1">
      <alignment horizontal="right"/>
    </xf>
    <xf numFmtId="0" fontId="0" fillId="0" borderId="0" xfId="0" applyAlignment="1">
      <alignment horizontal="right"/>
    </xf>
    <xf numFmtId="0" fontId="5" fillId="0" borderId="5" xfId="0" applyFont="1" applyBorder="1"/>
    <xf numFmtId="0" fontId="5" fillId="0" borderId="2" xfId="0" applyFont="1" applyBorder="1"/>
    <xf numFmtId="168" fontId="5" fillId="0" borderId="2" xfId="0" applyNumberFormat="1" applyFont="1" applyBorder="1"/>
    <xf numFmtId="168" fontId="5" fillId="3" borderId="3" xfId="0" applyNumberFormat="1" applyFont="1" applyFill="1" applyBorder="1" applyAlignment="1">
      <alignment horizontal="center" vertical="center"/>
    </xf>
    <xf numFmtId="12" fontId="5" fillId="0" borderId="1" xfId="0" applyNumberFormat="1" applyFont="1" applyBorder="1" applyAlignment="1">
      <alignment horizontal="center"/>
    </xf>
    <xf numFmtId="2" fontId="0" fillId="0" borderId="6" xfId="0" applyNumberFormat="1" applyFill="1" applyBorder="1" applyAlignment="1">
      <alignment horizontal="right"/>
    </xf>
    <xf numFmtId="2" fontId="0" fillId="0" borderId="4" xfId="0" applyNumberFormat="1" applyBorder="1" applyAlignment="1"/>
    <xf numFmtId="0" fontId="5" fillId="2" borderId="7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/>
    </xf>
    <xf numFmtId="0" fontId="0" fillId="5" borderId="0" xfId="0" applyFill="1"/>
    <xf numFmtId="0" fontId="6" fillId="5" borderId="0" xfId="0" applyFont="1" applyFill="1" applyAlignment="1">
      <alignment horizontal="left" vertical="center"/>
    </xf>
    <xf numFmtId="0" fontId="0" fillId="5" borderId="0" xfId="0" applyFill="1" applyAlignment="1"/>
    <xf numFmtId="0" fontId="0" fillId="0" borderId="0" xfId="0" applyFill="1" applyAlignment="1"/>
    <xf numFmtId="0" fontId="0" fillId="0" borderId="0" xfId="0" applyFill="1"/>
    <xf numFmtId="0" fontId="5" fillId="5" borderId="0" xfId="0" applyFont="1" applyFill="1" applyBorder="1" applyAlignment="1">
      <alignment horizontal="center" vertical="center"/>
    </xf>
    <xf numFmtId="0" fontId="10" fillId="0" borderId="0" xfId="0" applyFont="1" applyFill="1"/>
    <xf numFmtId="0" fontId="0" fillId="5" borderId="0" xfId="0" applyFill="1" applyProtection="1"/>
    <xf numFmtId="0" fontId="0" fillId="5" borderId="0" xfId="0" applyFill="1" applyAlignment="1">
      <alignment horizontal="center" vertical="center"/>
    </xf>
    <xf numFmtId="0" fontId="0" fillId="5" borderId="0" xfId="0" applyFill="1" applyAlignment="1" applyProtection="1">
      <alignment vertical="center"/>
    </xf>
    <xf numFmtId="2" fontId="8" fillId="5" borderId="0" xfId="0" applyNumberFormat="1" applyFont="1" applyFill="1" applyAlignment="1" applyProtection="1">
      <alignment vertical="center"/>
    </xf>
    <xf numFmtId="0" fontId="0" fillId="5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170" fontId="0" fillId="5" borderId="0" xfId="0" applyNumberFormat="1" applyFill="1" applyAlignment="1" applyProtection="1">
      <alignment horizontal="left" vertical="center"/>
    </xf>
    <xf numFmtId="0" fontId="8" fillId="5" borderId="0" xfId="0" applyFont="1" applyFill="1" applyAlignment="1" applyProtection="1">
      <alignment vertical="center"/>
    </xf>
    <xf numFmtId="0" fontId="9" fillId="5" borderId="0" xfId="0" applyFont="1" applyFill="1" applyAlignment="1">
      <alignment vertical="center"/>
    </xf>
    <xf numFmtId="7" fontId="0" fillId="0" borderId="0" xfId="0" applyNumberFormat="1"/>
    <xf numFmtId="0" fontId="7" fillId="0" borderId="0" xfId="0" applyFont="1"/>
    <xf numFmtId="167" fontId="0" fillId="7" borderId="17" xfId="0" applyNumberFormat="1" applyFill="1" applyBorder="1" applyAlignment="1">
      <alignment horizontal="center" vertical="center"/>
    </xf>
    <xf numFmtId="7" fontId="0" fillId="7" borderId="17" xfId="0" applyNumberFormat="1" applyFill="1" applyBorder="1" applyAlignment="1">
      <alignment horizontal="center" vertical="center"/>
    </xf>
    <xf numFmtId="7" fontId="5" fillId="7" borderId="18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167" fontId="0" fillId="4" borderId="2" xfId="0" applyNumberFormat="1" applyFill="1" applyBorder="1" applyAlignment="1">
      <alignment horizontal="center" vertical="center"/>
    </xf>
    <xf numFmtId="7" fontId="0" fillId="4" borderId="2" xfId="0" applyNumberFormat="1" applyFill="1" applyBorder="1" applyAlignment="1">
      <alignment horizontal="center" vertical="center"/>
    </xf>
    <xf numFmtId="167" fontId="0" fillId="8" borderId="2" xfId="0" applyNumberFormat="1" applyFill="1" applyBorder="1" applyAlignment="1">
      <alignment horizontal="center" vertical="center"/>
    </xf>
    <xf numFmtId="7" fontId="0" fillId="8" borderId="2" xfId="0" applyNumberFormat="1" applyFill="1" applyBorder="1" applyAlignment="1">
      <alignment horizontal="center" vertical="center"/>
    </xf>
    <xf numFmtId="0" fontId="7" fillId="6" borderId="20" xfId="0" applyFont="1" applyFill="1" applyBorder="1" applyAlignment="1">
      <alignment horizontal="center" vertical="center"/>
    </xf>
    <xf numFmtId="7" fontId="7" fillId="6" borderId="20" xfId="1" applyNumberFormat="1" applyFont="1" applyFill="1" applyBorder="1" applyAlignment="1">
      <alignment horizontal="center" vertical="center" shrinkToFit="1"/>
    </xf>
    <xf numFmtId="167" fontId="7" fillId="6" borderId="20" xfId="0" applyNumberFormat="1" applyFont="1" applyFill="1" applyBorder="1" applyAlignment="1">
      <alignment horizontal="center" vertical="center"/>
    </xf>
    <xf numFmtId="167" fontId="5" fillId="6" borderId="21" xfId="0" applyNumberFormat="1" applyFont="1" applyFill="1" applyBorder="1" applyAlignment="1">
      <alignment horizontal="center" vertical="center"/>
    </xf>
    <xf numFmtId="7" fontId="5" fillId="4" borderId="23" xfId="0" applyNumberFormat="1" applyFont="1" applyFill="1" applyBorder="1" applyAlignment="1">
      <alignment horizontal="center" vertical="center"/>
    </xf>
    <xf numFmtId="7" fontId="5" fillId="8" borderId="23" xfId="0" applyNumberFormat="1" applyFont="1" applyFill="1" applyBorder="1" applyAlignment="1">
      <alignment horizontal="center" vertical="center"/>
    </xf>
    <xf numFmtId="0" fontId="5" fillId="6" borderId="21" xfId="0" applyNumberFormat="1" applyFont="1" applyFill="1" applyBorder="1" applyAlignment="1">
      <alignment horizontal="center" vertical="center"/>
    </xf>
    <xf numFmtId="0" fontId="5" fillId="4" borderId="23" xfId="0" applyNumberFormat="1" applyFont="1" applyFill="1" applyBorder="1" applyAlignment="1">
      <alignment horizontal="center" vertical="center"/>
    </xf>
    <xf numFmtId="0" fontId="5" fillId="8" borderId="23" xfId="0" applyNumberFormat="1" applyFont="1" applyFill="1" applyBorder="1" applyAlignment="1">
      <alignment horizontal="center" vertical="center"/>
    </xf>
    <xf numFmtId="0" fontId="5" fillId="7" borderId="18" xfId="0" applyNumberFormat="1" applyFont="1" applyFill="1" applyBorder="1" applyAlignment="1">
      <alignment horizontal="center" vertical="center"/>
    </xf>
    <xf numFmtId="0" fontId="7" fillId="5" borderId="0" xfId="0" applyFont="1" applyFill="1" applyAlignment="1" applyProtection="1">
      <alignment vertical="center"/>
    </xf>
    <xf numFmtId="0" fontId="4" fillId="2" borderId="7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11" fillId="0" borderId="8" xfId="0" applyFont="1" applyBorder="1" applyAlignment="1">
      <alignment horizontal="center"/>
    </xf>
    <xf numFmtId="0" fontId="5" fillId="4" borderId="2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8" fillId="5" borderId="0" xfId="0" applyFont="1" applyFill="1" applyAlignment="1" applyProtection="1">
      <alignment horizontal="center" vertical="center"/>
    </xf>
    <xf numFmtId="0" fontId="10" fillId="0" borderId="0" xfId="0" applyFont="1" applyFill="1" applyAlignment="1" applyProtection="1">
      <alignment horizontal="left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167" fontId="0" fillId="5" borderId="0" xfId="0" applyNumberFormat="1" applyFill="1" applyAlignment="1" applyProtection="1">
      <alignment horizontal="center" vertical="center"/>
    </xf>
    <xf numFmtId="0" fontId="0" fillId="5" borderId="0" xfId="0" applyNumberFormat="1" applyFill="1" applyAlignment="1" applyProtection="1">
      <alignment horizontal="center" vertical="center"/>
    </xf>
    <xf numFmtId="0" fontId="5" fillId="8" borderId="2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295275</xdr:colOff>
      <xdr:row>1</xdr:row>
      <xdr:rowOff>9525</xdr:rowOff>
    </xdr:to>
    <xdr:pic>
      <xdr:nvPicPr>
        <xdr:cNvPr id="1043" name="Picture 3" descr="bleu fr expres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221932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371475</xdr:colOff>
      <xdr:row>0</xdr:row>
      <xdr:rowOff>0</xdr:rowOff>
    </xdr:from>
    <xdr:to>
      <xdr:col>14</xdr:col>
      <xdr:colOff>28575</xdr:colOff>
      <xdr:row>1</xdr:row>
      <xdr:rowOff>0</xdr:rowOff>
    </xdr:to>
    <xdr:pic>
      <xdr:nvPicPr>
        <xdr:cNvPr id="104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753100" y="0"/>
          <a:ext cx="1600200" cy="1171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1247775</xdr:colOff>
      <xdr:row>0</xdr:row>
      <xdr:rowOff>0</xdr:rowOff>
    </xdr:from>
    <xdr:to>
      <xdr:col>10</xdr:col>
      <xdr:colOff>400050</xdr:colOff>
      <xdr:row>1</xdr:row>
      <xdr:rowOff>9525</xdr:rowOff>
    </xdr:to>
    <xdr:pic>
      <xdr:nvPicPr>
        <xdr:cNvPr id="1045" name="Picture 6" descr="frexpress deco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14475" y="0"/>
          <a:ext cx="4267200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800100</xdr:colOff>
      <xdr:row>1</xdr:row>
      <xdr:rowOff>28575</xdr:rowOff>
    </xdr:to>
    <xdr:pic>
      <xdr:nvPicPr>
        <xdr:cNvPr id="3082" name="Picture 5" descr="top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7620000" cy="91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1552575</xdr:colOff>
      <xdr:row>1</xdr:row>
      <xdr:rowOff>9525</xdr:rowOff>
    </xdr:to>
    <xdr:pic>
      <xdr:nvPicPr>
        <xdr:cNvPr id="4097" name="Picture 3" descr="bleu fr expres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8192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371475</xdr:colOff>
      <xdr:row>0</xdr:row>
      <xdr:rowOff>0</xdr:rowOff>
    </xdr:from>
    <xdr:to>
      <xdr:col>15</xdr:col>
      <xdr:colOff>371475</xdr:colOff>
      <xdr:row>1</xdr:row>
      <xdr:rowOff>0</xdr:rowOff>
    </xdr:to>
    <xdr:pic>
      <xdr:nvPicPr>
        <xdr:cNvPr id="409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753100" y="0"/>
          <a:ext cx="2705100" cy="1171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1552575</xdr:colOff>
      <xdr:row>1</xdr:row>
      <xdr:rowOff>9525</xdr:rowOff>
    </xdr:to>
    <xdr:pic>
      <xdr:nvPicPr>
        <xdr:cNvPr id="5121" name="Picture 3" descr="bleu fr expres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8192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371475</xdr:colOff>
      <xdr:row>0</xdr:row>
      <xdr:rowOff>0</xdr:rowOff>
    </xdr:from>
    <xdr:to>
      <xdr:col>15</xdr:col>
      <xdr:colOff>371475</xdr:colOff>
      <xdr:row>1</xdr:row>
      <xdr:rowOff>0</xdr:rowOff>
    </xdr:to>
    <xdr:pic>
      <xdr:nvPicPr>
        <xdr:cNvPr id="5122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753100" y="0"/>
          <a:ext cx="2705100" cy="1171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00"/>
  <sheetViews>
    <sheetView workbookViewId="0">
      <pane ySplit="4" topLeftCell="A90" activePane="bottomLeft" state="frozenSplit"/>
      <selection pane="bottomLeft" activeCell="P6" sqref="P6"/>
    </sheetView>
  </sheetViews>
  <sheetFormatPr baseColWidth="10" defaultColWidth="11.42578125" defaultRowHeight="12.75"/>
  <cols>
    <col min="1" max="1" width="4" customWidth="1"/>
    <col min="2" max="2" width="24.85546875" customWidth="1"/>
    <col min="3" max="3" width="5.5703125" customWidth="1"/>
    <col min="4" max="5" width="6.5703125" customWidth="1"/>
    <col min="6" max="6" width="6.42578125" customWidth="1"/>
    <col min="7" max="8" width="6.7109375" customWidth="1"/>
    <col min="9" max="9" width="6.5703125" customWidth="1"/>
    <col min="10" max="10" width="6.7109375" customWidth="1"/>
    <col min="11" max="11" width="6.85546875" customWidth="1"/>
    <col min="12" max="12" width="7.28515625" customWidth="1"/>
    <col min="13" max="13" width="6.7109375" customWidth="1"/>
    <col min="14" max="14" width="8.28515625" customWidth="1"/>
  </cols>
  <sheetData>
    <row r="1" spans="1:14" ht="92.25" customHeight="1"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 ht="25.5">
      <c r="A2" s="60" t="s">
        <v>0</v>
      </c>
      <c r="B2" s="61"/>
      <c r="C2" s="57" t="s">
        <v>11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" t="s">
        <v>10</v>
      </c>
    </row>
    <row r="3" spans="1:14">
      <c r="A3" s="62"/>
      <c r="B3" s="63"/>
      <c r="C3" s="16">
        <v>0</v>
      </c>
      <c r="D3" s="16">
        <v>6</v>
      </c>
      <c r="E3" s="16">
        <v>11</v>
      </c>
      <c r="F3" s="16">
        <v>21</v>
      </c>
      <c r="G3" s="16">
        <v>31</v>
      </c>
      <c r="H3" s="16">
        <v>41</v>
      </c>
      <c r="I3" s="16">
        <v>51</v>
      </c>
      <c r="J3" s="16">
        <v>61</v>
      </c>
      <c r="K3" s="16">
        <v>71</v>
      </c>
      <c r="L3" s="16">
        <v>81</v>
      </c>
      <c r="M3" s="16">
        <v>91</v>
      </c>
      <c r="N3" s="5">
        <v>100</v>
      </c>
    </row>
    <row r="4" spans="1:14" ht="12.75" customHeight="1">
      <c r="A4" s="64"/>
      <c r="B4" s="65"/>
      <c r="C4" s="1" t="s">
        <v>1</v>
      </c>
      <c r="D4" s="2">
        <v>40457</v>
      </c>
      <c r="E4" s="3">
        <v>0.55000000000000004</v>
      </c>
      <c r="F4" s="4" t="s">
        <v>2</v>
      </c>
      <c r="G4" s="4" t="s">
        <v>3</v>
      </c>
      <c r="H4" s="4" t="s">
        <v>4</v>
      </c>
      <c r="I4" s="4" t="s">
        <v>5</v>
      </c>
      <c r="J4" s="4" t="s">
        <v>6</v>
      </c>
      <c r="K4" s="4" t="s">
        <v>7</v>
      </c>
      <c r="L4" s="4" t="s">
        <v>8</v>
      </c>
      <c r="M4" s="4" t="s">
        <v>9</v>
      </c>
      <c r="N4" s="4">
        <v>100</v>
      </c>
    </row>
    <row r="5" spans="1:14">
      <c r="A5" s="11">
        <v>1</v>
      </c>
      <c r="B5" s="9" t="s">
        <v>28</v>
      </c>
      <c r="C5" s="7">
        <v>34.47</v>
      </c>
      <c r="D5" s="7">
        <v>44.73</v>
      </c>
      <c r="E5" s="7">
        <v>58.59</v>
      </c>
      <c r="F5" s="7">
        <v>72.45</v>
      </c>
      <c r="G5" s="7">
        <v>86.59</v>
      </c>
      <c r="H5" s="7">
        <v>100.57</v>
      </c>
      <c r="I5" s="7">
        <v>114.45</v>
      </c>
      <c r="J5" s="7">
        <v>128.37</v>
      </c>
      <c r="K5" s="7">
        <v>142.29</v>
      </c>
      <c r="L5" s="7">
        <v>156.31</v>
      </c>
      <c r="M5" s="7">
        <v>170.18</v>
      </c>
      <c r="N5" s="7">
        <v>166.89</v>
      </c>
    </row>
    <row r="6" spans="1:14">
      <c r="A6" s="11">
        <v>2</v>
      </c>
      <c r="B6" s="9" t="s">
        <v>29</v>
      </c>
      <c r="C6" s="7">
        <v>11.85</v>
      </c>
      <c r="D6" s="7">
        <v>13.42</v>
      </c>
      <c r="E6" s="7">
        <v>15.16</v>
      </c>
      <c r="F6" s="7">
        <v>18.600000000000001</v>
      </c>
      <c r="G6" s="7">
        <v>19.600000000000001</v>
      </c>
      <c r="H6" s="7">
        <v>22.15</v>
      </c>
      <c r="I6" s="7">
        <v>23.19</v>
      </c>
      <c r="J6" s="7">
        <v>26.68</v>
      </c>
      <c r="K6" s="7">
        <v>29.79</v>
      </c>
      <c r="L6" s="7">
        <v>32.85</v>
      </c>
      <c r="M6" s="7">
        <v>38.94</v>
      </c>
      <c r="N6" s="7">
        <v>38.94</v>
      </c>
    </row>
    <row r="7" spans="1:14">
      <c r="A7" s="11">
        <v>3</v>
      </c>
      <c r="B7" s="9" t="s">
        <v>30</v>
      </c>
      <c r="C7" s="7">
        <v>33.840000000000003</v>
      </c>
      <c r="D7" s="7">
        <v>43.53</v>
      </c>
      <c r="E7" s="7">
        <v>56.81</v>
      </c>
      <c r="F7" s="7">
        <v>69.930000000000007</v>
      </c>
      <c r="G7" s="7">
        <v>83.18</v>
      </c>
      <c r="H7" s="7">
        <v>96.25</v>
      </c>
      <c r="I7" s="7">
        <v>109.5</v>
      </c>
      <c r="J7" s="7">
        <v>122.97</v>
      </c>
      <c r="K7" s="7">
        <v>136.19999999999999</v>
      </c>
      <c r="L7" s="7">
        <v>149.31</v>
      </c>
      <c r="M7" s="7">
        <v>162.53</v>
      </c>
      <c r="N7" s="7">
        <v>159.47</v>
      </c>
    </row>
    <row r="8" spans="1:14">
      <c r="A8" s="11">
        <v>4</v>
      </c>
      <c r="B8" s="9" t="s">
        <v>31</v>
      </c>
      <c r="C8" s="7">
        <v>41.32</v>
      </c>
      <c r="D8" s="7">
        <v>57.64</v>
      </c>
      <c r="E8" s="7">
        <v>78.67</v>
      </c>
      <c r="F8" s="7">
        <v>99.62</v>
      </c>
      <c r="G8" s="7">
        <v>120.79</v>
      </c>
      <c r="H8" s="7">
        <v>141.65</v>
      </c>
      <c r="I8" s="7">
        <v>162.49</v>
      </c>
      <c r="J8" s="7">
        <v>183.71</v>
      </c>
      <c r="K8" s="7">
        <v>204.77</v>
      </c>
      <c r="L8" s="7">
        <v>225.61</v>
      </c>
      <c r="M8" s="7">
        <v>246.79</v>
      </c>
      <c r="N8" s="7">
        <v>241.9</v>
      </c>
    </row>
    <row r="9" spans="1:14">
      <c r="A9" s="11">
        <v>5</v>
      </c>
      <c r="B9" s="9" t="s">
        <v>32</v>
      </c>
      <c r="C9" s="7">
        <v>40.68</v>
      </c>
      <c r="D9" s="7">
        <v>56.21</v>
      </c>
      <c r="E9" s="7">
        <v>76.760000000000005</v>
      </c>
      <c r="F9" s="7">
        <v>96.89</v>
      </c>
      <c r="G9" s="7">
        <v>117.12</v>
      </c>
      <c r="H9" s="7">
        <v>137.38999999999999</v>
      </c>
      <c r="I9" s="7">
        <v>157.82</v>
      </c>
      <c r="J9" s="7">
        <v>178.04</v>
      </c>
      <c r="K9" s="7">
        <v>198.11</v>
      </c>
      <c r="L9" s="7">
        <v>218.58</v>
      </c>
      <c r="M9" s="7">
        <v>238.82</v>
      </c>
      <c r="N9" s="7">
        <v>234.11</v>
      </c>
    </row>
    <row r="10" spans="1:14">
      <c r="A10" s="11">
        <v>6</v>
      </c>
      <c r="B10" s="9" t="s">
        <v>33</v>
      </c>
      <c r="C10" s="7">
        <v>40.68</v>
      </c>
      <c r="D10" s="7">
        <v>56.21</v>
      </c>
      <c r="E10" s="7">
        <v>76.760000000000005</v>
      </c>
      <c r="F10" s="7">
        <v>96.89</v>
      </c>
      <c r="G10" s="7">
        <v>117.12</v>
      </c>
      <c r="H10" s="7">
        <v>137.38999999999999</v>
      </c>
      <c r="I10" s="7">
        <v>157.82</v>
      </c>
      <c r="J10" s="7">
        <v>178.04</v>
      </c>
      <c r="K10" s="7">
        <v>198.11</v>
      </c>
      <c r="L10" s="7">
        <v>218.58</v>
      </c>
      <c r="M10" s="7">
        <v>238.32</v>
      </c>
      <c r="N10" s="7">
        <v>234.11</v>
      </c>
    </row>
    <row r="11" spans="1:14">
      <c r="A11" s="11">
        <v>7</v>
      </c>
      <c r="B11" s="9" t="s">
        <v>34</v>
      </c>
      <c r="C11" s="7">
        <v>37.6</v>
      </c>
      <c r="D11" s="7">
        <v>50.97</v>
      </c>
      <c r="E11" s="7">
        <v>68.569999999999993</v>
      </c>
      <c r="F11" s="7">
        <v>86.01</v>
      </c>
      <c r="G11" s="7">
        <v>103.44</v>
      </c>
      <c r="H11" s="7">
        <v>121.02</v>
      </c>
      <c r="I11" s="7">
        <v>138.56</v>
      </c>
      <c r="J11" s="7">
        <v>156.13999999999999</v>
      </c>
      <c r="K11" s="7">
        <v>173.75</v>
      </c>
      <c r="L11" s="7">
        <v>191.19</v>
      </c>
      <c r="M11" s="7">
        <v>208.77</v>
      </c>
      <c r="N11" s="7">
        <v>204.56</v>
      </c>
    </row>
    <row r="12" spans="1:14">
      <c r="A12" s="11">
        <v>8</v>
      </c>
      <c r="B12" s="9" t="s">
        <v>35</v>
      </c>
      <c r="C12" s="7">
        <v>9.01</v>
      </c>
      <c r="D12" s="7">
        <v>10.43</v>
      </c>
      <c r="E12" s="7">
        <v>12.42</v>
      </c>
      <c r="F12" s="7">
        <v>13.69</v>
      </c>
      <c r="G12" s="7">
        <v>14.28</v>
      </c>
      <c r="H12" s="7">
        <v>14.83</v>
      </c>
      <c r="I12" s="7">
        <v>15.32</v>
      </c>
      <c r="J12" s="7">
        <v>15.81</v>
      </c>
      <c r="K12" s="7">
        <v>16.34</v>
      </c>
      <c r="L12" s="7">
        <v>17.64</v>
      </c>
      <c r="M12" s="7">
        <v>21.46</v>
      </c>
      <c r="N12" s="7">
        <v>21.46</v>
      </c>
    </row>
    <row r="13" spans="1:14">
      <c r="A13" s="11">
        <v>9</v>
      </c>
      <c r="B13" s="9" t="s">
        <v>36</v>
      </c>
      <c r="C13" s="7">
        <v>40.68</v>
      </c>
      <c r="D13" s="7">
        <v>56.21</v>
      </c>
      <c r="E13" s="7">
        <v>76.760000000000005</v>
      </c>
      <c r="F13" s="7">
        <v>96.89</v>
      </c>
      <c r="G13" s="7">
        <v>117.12</v>
      </c>
      <c r="H13" s="7">
        <v>137.38999999999999</v>
      </c>
      <c r="I13" s="7">
        <v>157.82</v>
      </c>
      <c r="J13" s="7">
        <v>178.04</v>
      </c>
      <c r="K13" s="7">
        <v>198.11</v>
      </c>
      <c r="L13" s="7">
        <v>218.58</v>
      </c>
      <c r="M13" s="7">
        <v>238.82</v>
      </c>
      <c r="N13" s="7">
        <v>234.11</v>
      </c>
    </row>
    <row r="14" spans="1:14">
      <c r="A14" s="10">
        <v>10</v>
      </c>
      <c r="B14" s="9" t="s">
        <v>37</v>
      </c>
      <c r="C14" s="7">
        <v>16.670000000000002</v>
      </c>
      <c r="D14" s="7">
        <v>21.29</v>
      </c>
      <c r="E14" s="7">
        <v>26.07</v>
      </c>
      <c r="F14" s="7">
        <v>30.49</v>
      </c>
      <c r="G14" s="7">
        <v>35.56</v>
      </c>
      <c r="H14" s="7">
        <v>39.31</v>
      </c>
      <c r="I14" s="7">
        <v>39.79</v>
      </c>
      <c r="J14" s="7">
        <v>41.47</v>
      </c>
      <c r="K14" s="7">
        <v>48.32</v>
      </c>
      <c r="L14" s="7">
        <v>56.79</v>
      </c>
      <c r="M14" s="7">
        <v>58</v>
      </c>
      <c r="N14" s="7">
        <v>58</v>
      </c>
    </row>
    <row r="15" spans="1:14">
      <c r="A15" s="10">
        <v>11</v>
      </c>
      <c r="B15" s="9" t="s">
        <v>38</v>
      </c>
      <c r="C15" s="7" t="s">
        <v>114</v>
      </c>
      <c r="D15" s="7" t="s">
        <v>115</v>
      </c>
      <c r="E15" s="7" t="s">
        <v>116</v>
      </c>
      <c r="F15" s="7" t="s">
        <v>117</v>
      </c>
      <c r="G15" s="7" t="s">
        <v>118</v>
      </c>
      <c r="H15" s="7" t="s">
        <v>119</v>
      </c>
      <c r="I15" s="7" t="s">
        <v>120</v>
      </c>
      <c r="J15" s="7" t="s">
        <v>121</v>
      </c>
      <c r="K15" s="7" t="s">
        <v>122</v>
      </c>
      <c r="L15" s="7" t="s">
        <v>123</v>
      </c>
      <c r="M15" s="7" t="s">
        <v>124</v>
      </c>
      <c r="N15" s="7" t="s">
        <v>125</v>
      </c>
    </row>
    <row r="16" spans="1:14">
      <c r="A16" s="10">
        <v>12</v>
      </c>
      <c r="B16" s="9" t="s">
        <v>39</v>
      </c>
      <c r="C16" s="7">
        <v>39.97</v>
      </c>
      <c r="D16" s="7">
        <v>54.96</v>
      </c>
      <c r="E16" s="7">
        <v>74.52</v>
      </c>
      <c r="F16" s="7">
        <v>94.15</v>
      </c>
      <c r="G16" s="7">
        <v>113.61</v>
      </c>
      <c r="H16" s="7">
        <v>133.29</v>
      </c>
      <c r="I16" s="7">
        <v>152.72</v>
      </c>
      <c r="J16" s="7">
        <v>172.21</v>
      </c>
      <c r="K16" s="7">
        <v>191.86</v>
      </c>
      <c r="L16" s="7">
        <v>211.32</v>
      </c>
      <c r="M16" s="7">
        <v>230.84</v>
      </c>
      <c r="N16" s="7">
        <v>226.24</v>
      </c>
    </row>
    <row r="17" spans="1:14">
      <c r="A17" s="10">
        <v>13</v>
      </c>
      <c r="B17" s="9" t="s">
        <v>40</v>
      </c>
      <c r="C17" s="7">
        <v>39.97</v>
      </c>
      <c r="D17" s="7">
        <v>54.96</v>
      </c>
      <c r="E17" s="7">
        <v>74.52</v>
      </c>
      <c r="F17" s="7">
        <v>94.15</v>
      </c>
      <c r="G17" s="7">
        <v>113.61</v>
      </c>
      <c r="H17" s="7">
        <v>133.29</v>
      </c>
      <c r="I17" s="7">
        <v>152.72</v>
      </c>
      <c r="J17" s="7">
        <v>172.21</v>
      </c>
      <c r="K17" s="7">
        <v>191.86</v>
      </c>
      <c r="L17" s="7">
        <v>211.32</v>
      </c>
      <c r="M17" s="7">
        <v>230.84</v>
      </c>
      <c r="N17" s="7">
        <v>226.24</v>
      </c>
    </row>
    <row r="18" spans="1:14">
      <c r="A18" s="10">
        <v>14</v>
      </c>
      <c r="B18" s="9" t="s">
        <v>41</v>
      </c>
      <c r="C18" s="7">
        <v>35.229999999999997</v>
      </c>
      <c r="D18" s="7">
        <v>44.29</v>
      </c>
      <c r="E18" s="7">
        <v>56.49</v>
      </c>
      <c r="F18" s="7">
        <v>70.650000000000006</v>
      </c>
      <c r="G18" s="7">
        <v>79.77</v>
      </c>
      <c r="H18" s="7">
        <v>88.84</v>
      </c>
      <c r="I18" s="7">
        <v>98.38</v>
      </c>
      <c r="J18" s="7">
        <v>112.69</v>
      </c>
      <c r="K18" s="7">
        <v>122.64</v>
      </c>
      <c r="L18" s="7">
        <v>132.06</v>
      </c>
      <c r="M18" s="7">
        <v>141.30000000000001</v>
      </c>
      <c r="N18" s="7">
        <v>141.30000000000001</v>
      </c>
    </row>
    <row r="19" spans="1:14">
      <c r="A19" s="10">
        <v>15</v>
      </c>
      <c r="B19" s="9" t="s">
        <v>42</v>
      </c>
      <c r="C19" s="7">
        <v>37.6</v>
      </c>
      <c r="D19" s="7">
        <v>50.97</v>
      </c>
      <c r="E19" s="7">
        <v>68.569999999999993</v>
      </c>
      <c r="F19" s="7">
        <v>86.01</v>
      </c>
      <c r="G19" s="7">
        <v>103.44</v>
      </c>
      <c r="H19" s="7">
        <v>121.02</v>
      </c>
      <c r="I19" s="7">
        <v>138.56</v>
      </c>
      <c r="J19" s="7">
        <v>156.13999999999999</v>
      </c>
      <c r="K19" s="7">
        <v>173.75</v>
      </c>
      <c r="L19" s="7">
        <v>191.19</v>
      </c>
      <c r="M19" s="7">
        <v>208.77</v>
      </c>
      <c r="N19" s="7">
        <v>204.56</v>
      </c>
    </row>
    <row r="20" spans="1:14">
      <c r="A20" s="10">
        <v>16</v>
      </c>
      <c r="B20" s="9" t="s">
        <v>43</v>
      </c>
      <c r="C20" s="7">
        <v>35.049999999999997</v>
      </c>
      <c r="D20" s="7">
        <v>45.95</v>
      </c>
      <c r="E20" s="7">
        <v>60.52</v>
      </c>
      <c r="F20" s="7">
        <v>75.260000000000005</v>
      </c>
      <c r="G20" s="7">
        <v>89.86</v>
      </c>
      <c r="H20" s="7">
        <v>104.65</v>
      </c>
      <c r="I20" s="7">
        <v>119.24</v>
      </c>
      <c r="J20" s="7">
        <v>133.82</v>
      </c>
      <c r="K20" s="7">
        <v>148.61000000000001</v>
      </c>
      <c r="L20" s="7">
        <v>163.27000000000001</v>
      </c>
      <c r="M20" s="7">
        <v>178.05</v>
      </c>
      <c r="N20" s="7">
        <v>174.48</v>
      </c>
    </row>
    <row r="21" spans="1:14">
      <c r="A21" s="10">
        <v>17</v>
      </c>
      <c r="B21" s="9" t="s">
        <v>44</v>
      </c>
      <c r="C21" s="7">
        <v>35.630000000000003</v>
      </c>
      <c r="D21" s="7">
        <v>47.09</v>
      </c>
      <c r="E21" s="7">
        <v>62.62</v>
      </c>
      <c r="F21" s="7">
        <v>77.98</v>
      </c>
      <c r="G21" s="7">
        <v>93.45</v>
      </c>
      <c r="H21" s="7">
        <v>108.64</v>
      </c>
      <c r="I21" s="7">
        <v>124.16</v>
      </c>
      <c r="J21" s="7">
        <v>139.49</v>
      </c>
      <c r="K21" s="7">
        <v>155.02000000000001</v>
      </c>
      <c r="L21" s="7">
        <v>170.18</v>
      </c>
      <c r="M21" s="7">
        <v>185.69</v>
      </c>
      <c r="N21" s="7">
        <v>181.88</v>
      </c>
    </row>
    <row r="22" spans="1:14">
      <c r="A22" s="10">
        <v>18</v>
      </c>
      <c r="B22" s="9" t="s">
        <v>45</v>
      </c>
      <c r="C22" s="7">
        <v>33.24</v>
      </c>
      <c r="D22" s="7">
        <v>42.04</v>
      </c>
      <c r="E22" s="7">
        <v>54.57</v>
      </c>
      <c r="F22" s="7">
        <v>67.180000000000007</v>
      </c>
      <c r="G22" s="7">
        <v>79.77</v>
      </c>
      <c r="H22" s="7">
        <v>92.44</v>
      </c>
      <c r="I22" s="7">
        <v>104.78</v>
      </c>
      <c r="J22" s="7">
        <v>117.44</v>
      </c>
      <c r="K22" s="7">
        <v>129.78</v>
      </c>
      <c r="L22" s="7">
        <v>142.29</v>
      </c>
      <c r="M22" s="7">
        <v>155.02000000000001</v>
      </c>
      <c r="N22" s="7">
        <v>151.69</v>
      </c>
    </row>
    <row r="23" spans="1:14">
      <c r="A23" s="10">
        <v>19</v>
      </c>
      <c r="B23" s="9" t="s">
        <v>46</v>
      </c>
      <c r="C23" s="7">
        <v>35.630000000000003</v>
      </c>
      <c r="D23" s="7">
        <v>47.09</v>
      </c>
      <c r="E23" s="7">
        <v>62.62</v>
      </c>
      <c r="F23" s="7">
        <v>77.98</v>
      </c>
      <c r="G23" s="7">
        <v>93.45</v>
      </c>
      <c r="H23" s="7">
        <v>108.64</v>
      </c>
      <c r="I23" s="7">
        <v>124.16</v>
      </c>
      <c r="J23" s="7">
        <v>139.49</v>
      </c>
      <c r="K23" s="7">
        <v>155.02000000000001</v>
      </c>
      <c r="L23" s="7">
        <v>170.18</v>
      </c>
      <c r="M23" s="7">
        <v>185.69</v>
      </c>
      <c r="N23" s="7">
        <v>181.88</v>
      </c>
    </row>
    <row r="24" spans="1:14">
      <c r="A24" s="10">
        <v>20</v>
      </c>
      <c r="B24" s="9" t="s">
        <v>47</v>
      </c>
      <c r="C24" s="7">
        <v>77.319999999999993</v>
      </c>
      <c r="D24" s="7">
        <v>105.85</v>
      </c>
      <c r="E24" s="7">
        <v>154.05000000000001</v>
      </c>
      <c r="F24" s="7">
        <v>192.23</v>
      </c>
      <c r="G24" s="7">
        <v>226.33</v>
      </c>
      <c r="H24" s="7">
        <v>262.92</v>
      </c>
      <c r="I24" s="7">
        <v>307.2</v>
      </c>
      <c r="J24" s="7">
        <v>345.65</v>
      </c>
      <c r="K24" s="7">
        <v>387</v>
      </c>
      <c r="L24" s="7">
        <v>425.21</v>
      </c>
      <c r="M24" s="7">
        <v>465.62</v>
      </c>
      <c r="N24" s="7">
        <v>448.77</v>
      </c>
    </row>
    <row r="25" spans="1:14">
      <c r="A25" s="10">
        <v>21</v>
      </c>
      <c r="B25" s="9" t="s">
        <v>48</v>
      </c>
      <c r="C25" s="7">
        <v>32.07</v>
      </c>
      <c r="D25" s="7">
        <v>39.68</v>
      </c>
      <c r="E25" s="7">
        <v>50.87</v>
      </c>
      <c r="F25" s="7">
        <v>61.87</v>
      </c>
      <c r="G25" s="7">
        <v>72.86</v>
      </c>
      <c r="H25" s="7">
        <v>84.07</v>
      </c>
      <c r="I25" s="7">
        <v>95.11</v>
      </c>
      <c r="J25" s="7">
        <v>106.29</v>
      </c>
      <c r="K25" s="7">
        <v>117.44</v>
      </c>
      <c r="L25" s="7">
        <v>128.37</v>
      </c>
      <c r="M25" s="7">
        <v>139.49</v>
      </c>
      <c r="N25" s="7">
        <v>136.66</v>
      </c>
    </row>
    <row r="26" spans="1:14">
      <c r="A26" s="10">
        <v>22</v>
      </c>
      <c r="B26" s="9" t="s">
        <v>49</v>
      </c>
      <c r="C26" s="7">
        <v>36.22</v>
      </c>
      <c r="D26" s="7">
        <v>48.46</v>
      </c>
      <c r="E26" s="7">
        <v>64.53</v>
      </c>
      <c r="F26" s="7">
        <v>80.67</v>
      </c>
      <c r="G26" s="7">
        <v>96.72</v>
      </c>
      <c r="H26" s="7">
        <v>112.84</v>
      </c>
      <c r="I26" s="7">
        <v>129.05000000000001</v>
      </c>
      <c r="J26" s="7">
        <v>145.05000000000001</v>
      </c>
      <c r="K26" s="7">
        <v>161.25</v>
      </c>
      <c r="L26" s="7">
        <v>177.24</v>
      </c>
      <c r="M26" s="7">
        <v>193.27</v>
      </c>
      <c r="N26" s="7">
        <v>189.46</v>
      </c>
    </row>
    <row r="27" spans="1:14">
      <c r="A27" s="10">
        <v>23</v>
      </c>
      <c r="B27" s="9" t="s">
        <v>50</v>
      </c>
      <c r="C27" s="7">
        <v>36.22</v>
      </c>
      <c r="D27" s="7">
        <v>48.46</v>
      </c>
      <c r="E27" s="7">
        <v>64.53</v>
      </c>
      <c r="F27" s="7">
        <v>80.67</v>
      </c>
      <c r="G27" s="7">
        <v>96.72</v>
      </c>
      <c r="H27" s="7">
        <v>112.84</v>
      </c>
      <c r="I27" s="7">
        <v>129.05000000000001</v>
      </c>
      <c r="J27" s="7">
        <v>145.05000000000001</v>
      </c>
      <c r="K27" s="7">
        <v>161.25</v>
      </c>
      <c r="L27" s="7">
        <v>177.24</v>
      </c>
      <c r="M27" s="7">
        <v>193.27</v>
      </c>
      <c r="N27" s="7">
        <v>189.46</v>
      </c>
    </row>
    <row r="28" spans="1:14">
      <c r="A28" s="10">
        <v>24</v>
      </c>
      <c r="B28" s="9" t="s">
        <v>51</v>
      </c>
      <c r="C28" s="7">
        <v>35.630000000000003</v>
      </c>
      <c r="D28" s="7">
        <v>47.09</v>
      </c>
      <c r="E28" s="7">
        <v>62.62</v>
      </c>
      <c r="F28" s="7">
        <v>77.98</v>
      </c>
      <c r="G28" s="7">
        <v>93.45</v>
      </c>
      <c r="H28" s="7">
        <v>108.64</v>
      </c>
      <c r="I28" s="7">
        <v>124.16</v>
      </c>
      <c r="J28" s="7">
        <v>139.49</v>
      </c>
      <c r="K28" s="7">
        <v>155.02000000000001</v>
      </c>
      <c r="L28" s="7">
        <v>170.18</v>
      </c>
      <c r="M28" s="7">
        <v>185.69</v>
      </c>
      <c r="N28" s="7">
        <v>181.88</v>
      </c>
    </row>
    <row r="29" spans="1:14">
      <c r="A29" s="10">
        <v>25</v>
      </c>
      <c r="B29" s="9" t="s">
        <v>52</v>
      </c>
      <c r="C29" s="7">
        <v>33.24</v>
      </c>
      <c r="D29" s="7">
        <v>42.04</v>
      </c>
      <c r="E29" s="7">
        <v>54.57</v>
      </c>
      <c r="F29" s="7">
        <v>67.180000000000007</v>
      </c>
      <c r="G29" s="7">
        <v>79.77</v>
      </c>
      <c r="H29" s="7">
        <v>92.44</v>
      </c>
      <c r="I29" s="7">
        <v>104.78</v>
      </c>
      <c r="J29" s="7">
        <v>117.44</v>
      </c>
      <c r="K29" s="7">
        <v>128.78</v>
      </c>
      <c r="L29" s="7">
        <v>142.29</v>
      </c>
      <c r="M29" s="7">
        <v>155.02000000000001</v>
      </c>
      <c r="N29" s="7">
        <v>151.69</v>
      </c>
    </row>
    <row r="30" spans="1:14">
      <c r="A30" s="10">
        <v>26</v>
      </c>
      <c r="B30" s="9" t="s">
        <v>53</v>
      </c>
      <c r="C30" s="7">
        <v>37.31</v>
      </c>
      <c r="D30" s="7">
        <v>49.91</v>
      </c>
      <c r="E30" s="7">
        <v>66.459999999999994</v>
      </c>
      <c r="F30" s="7">
        <v>83.09</v>
      </c>
      <c r="G30" s="7">
        <v>99.62</v>
      </c>
      <c r="H30" s="7">
        <v>116.23</v>
      </c>
      <c r="I30" s="7">
        <v>132.91999999999999</v>
      </c>
      <c r="J30" s="7">
        <v>149.4</v>
      </c>
      <c r="K30" s="7">
        <v>166.08</v>
      </c>
      <c r="L30" s="7">
        <v>182.55</v>
      </c>
      <c r="M30" s="7">
        <v>199.06</v>
      </c>
      <c r="N30" s="7">
        <v>195.15</v>
      </c>
    </row>
    <row r="31" spans="1:14">
      <c r="A31" s="10">
        <v>27</v>
      </c>
      <c r="B31" s="9" t="s">
        <v>80</v>
      </c>
      <c r="C31" s="7">
        <v>31.01</v>
      </c>
      <c r="D31" s="7">
        <v>39.68</v>
      </c>
      <c r="E31" s="7">
        <v>51.14</v>
      </c>
      <c r="F31" s="7">
        <v>59.49</v>
      </c>
      <c r="G31" s="7">
        <v>65.56</v>
      </c>
      <c r="H31" s="7">
        <v>70.650000000000006</v>
      </c>
      <c r="I31" s="7">
        <v>76.47</v>
      </c>
      <c r="J31" s="7">
        <v>82.27</v>
      </c>
      <c r="K31" s="7">
        <v>88.84</v>
      </c>
      <c r="L31" s="7">
        <v>98.38</v>
      </c>
      <c r="M31" s="7">
        <v>108.47</v>
      </c>
      <c r="N31" s="7">
        <v>108.47</v>
      </c>
    </row>
    <row r="32" spans="1:14">
      <c r="A32" s="10">
        <v>28</v>
      </c>
      <c r="B32" s="9" t="s">
        <v>81</v>
      </c>
      <c r="C32" s="7">
        <v>31.01</v>
      </c>
      <c r="D32" s="7">
        <v>39.68</v>
      </c>
      <c r="E32" s="7">
        <v>51.14</v>
      </c>
      <c r="F32" s="7">
        <v>59.49</v>
      </c>
      <c r="G32" s="7">
        <v>65.56</v>
      </c>
      <c r="H32" s="7">
        <v>70.650000000000006</v>
      </c>
      <c r="I32" s="7">
        <v>76.47</v>
      </c>
      <c r="J32" s="7">
        <v>82.27</v>
      </c>
      <c r="K32" s="7">
        <v>88.84</v>
      </c>
      <c r="L32" s="7">
        <v>98.38</v>
      </c>
      <c r="M32" s="7">
        <v>108.47</v>
      </c>
      <c r="N32" s="7">
        <v>108.47</v>
      </c>
    </row>
    <row r="33" spans="1:14">
      <c r="A33" s="10">
        <v>29</v>
      </c>
      <c r="B33" s="9" t="s">
        <v>82</v>
      </c>
      <c r="C33" s="7">
        <v>38.729999999999997</v>
      </c>
      <c r="D33" s="7">
        <v>52.5</v>
      </c>
      <c r="E33" s="7">
        <v>70.63</v>
      </c>
      <c r="F33" s="7">
        <v>88.59</v>
      </c>
      <c r="G33" s="7">
        <v>106.55</v>
      </c>
      <c r="H33" s="7">
        <v>124.65</v>
      </c>
      <c r="I33" s="7">
        <v>142.72</v>
      </c>
      <c r="J33" s="7">
        <v>160.82</v>
      </c>
      <c r="K33" s="7">
        <v>178.96</v>
      </c>
      <c r="L33" s="7">
        <v>196.92</v>
      </c>
      <c r="M33" s="7">
        <v>215.03</v>
      </c>
      <c r="N33" s="7">
        <v>210.69</v>
      </c>
    </row>
    <row r="34" spans="1:14">
      <c r="A34" s="10">
        <v>30</v>
      </c>
      <c r="B34" s="9" t="s">
        <v>83</v>
      </c>
      <c r="C34" s="7">
        <v>38.729999999999997</v>
      </c>
      <c r="D34" s="7">
        <v>52.5</v>
      </c>
      <c r="E34" s="7">
        <v>70.63</v>
      </c>
      <c r="F34" s="7">
        <v>88.59</v>
      </c>
      <c r="G34" s="7">
        <v>106.55</v>
      </c>
      <c r="H34" s="7">
        <v>124.65</v>
      </c>
      <c r="I34" s="7">
        <v>142.72</v>
      </c>
      <c r="J34" s="7">
        <v>160.82</v>
      </c>
      <c r="K34" s="7">
        <v>178.96</v>
      </c>
      <c r="L34" s="7">
        <v>196.92</v>
      </c>
      <c r="M34" s="7">
        <v>215.03</v>
      </c>
      <c r="N34" s="7">
        <v>210.69</v>
      </c>
    </row>
    <row r="35" spans="1:14">
      <c r="A35" s="10">
        <v>31</v>
      </c>
      <c r="B35" s="9" t="s">
        <v>84</v>
      </c>
      <c r="C35" s="7">
        <v>39.31</v>
      </c>
      <c r="D35" s="7">
        <v>53.75</v>
      </c>
      <c r="E35" s="7">
        <v>72.47</v>
      </c>
      <c r="F35" s="7">
        <v>91.34</v>
      </c>
      <c r="G35" s="7">
        <v>110.07</v>
      </c>
      <c r="H35" s="7">
        <v>128.97</v>
      </c>
      <c r="I35" s="7">
        <v>147.80000000000001</v>
      </c>
      <c r="J35" s="7">
        <v>166.51</v>
      </c>
      <c r="K35" s="7">
        <v>185.4</v>
      </c>
      <c r="L35" s="7">
        <v>204.12</v>
      </c>
      <c r="M35" s="7">
        <v>223.06</v>
      </c>
      <c r="N35" s="7">
        <v>218.4</v>
      </c>
    </row>
    <row r="36" spans="1:14">
      <c r="A36" s="10">
        <v>32</v>
      </c>
      <c r="B36" s="9" t="s">
        <v>85</v>
      </c>
      <c r="C36" s="7">
        <v>40.68</v>
      </c>
      <c r="D36" s="7">
        <v>56.21</v>
      </c>
      <c r="E36" s="7">
        <v>76.760000000000005</v>
      </c>
      <c r="F36" s="7">
        <v>96.89</v>
      </c>
      <c r="G36" s="7">
        <v>117.12</v>
      </c>
      <c r="H36" s="7">
        <v>137.38999999999999</v>
      </c>
      <c r="I36" s="7">
        <v>157.82</v>
      </c>
      <c r="J36" s="7">
        <v>178.04</v>
      </c>
      <c r="K36" s="7">
        <v>198.11</v>
      </c>
      <c r="L36" s="7">
        <v>218.58</v>
      </c>
      <c r="M36" s="7">
        <v>238.82</v>
      </c>
      <c r="N36" s="7">
        <v>234.11</v>
      </c>
    </row>
    <row r="37" spans="1:14">
      <c r="A37" s="10">
        <v>33</v>
      </c>
      <c r="B37" s="9" t="s">
        <v>86</v>
      </c>
      <c r="C37" s="7">
        <v>37.31</v>
      </c>
      <c r="D37" s="7">
        <v>49.91</v>
      </c>
      <c r="E37" s="7">
        <v>66.459999999999994</v>
      </c>
      <c r="F37" s="7">
        <v>83.09</v>
      </c>
      <c r="G37" s="7">
        <v>99.62</v>
      </c>
      <c r="H37" s="7">
        <v>116.23</v>
      </c>
      <c r="I37" s="7">
        <v>132.91999999999999</v>
      </c>
      <c r="J37" s="7">
        <v>149.4</v>
      </c>
      <c r="K37" s="7">
        <v>166.08</v>
      </c>
      <c r="L37" s="7">
        <v>182.55</v>
      </c>
      <c r="M37" s="7">
        <v>199.06</v>
      </c>
      <c r="N37" s="7">
        <v>195.15</v>
      </c>
    </row>
    <row r="38" spans="1:14">
      <c r="A38" s="10">
        <v>34</v>
      </c>
      <c r="B38" s="9" t="s">
        <v>87</v>
      </c>
      <c r="C38" s="7">
        <v>39.31</v>
      </c>
      <c r="D38" s="7">
        <v>53.75</v>
      </c>
      <c r="E38" s="7">
        <v>72.47</v>
      </c>
      <c r="F38" s="7">
        <v>91.34</v>
      </c>
      <c r="G38" s="7">
        <v>110.07</v>
      </c>
      <c r="H38" s="7">
        <v>128.97</v>
      </c>
      <c r="I38" s="7">
        <v>147.80000000000001</v>
      </c>
      <c r="J38" s="7">
        <v>166.51</v>
      </c>
      <c r="K38" s="7">
        <v>185.4</v>
      </c>
      <c r="L38" s="7">
        <v>204.12</v>
      </c>
      <c r="M38" s="7">
        <v>223.06</v>
      </c>
      <c r="N38" s="7">
        <v>218.4</v>
      </c>
    </row>
    <row r="39" spans="1:14">
      <c r="A39" s="10">
        <v>35</v>
      </c>
      <c r="B39" s="9" t="s">
        <v>88</v>
      </c>
      <c r="C39" s="7">
        <v>35.049999999999997</v>
      </c>
      <c r="D39" s="7">
        <v>45.95</v>
      </c>
      <c r="E39" s="7">
        <v>60.52</v>
      </c>
      <c r="F39" s="7">
        <v>75.260000000000005</v>
      </c>
      <c r="G39" s="7">
        <v>89.86</v>
      </c>
      <c r="H39" s="7">
        <v>104.65</v>
      </c>
      <c r="I39" s="7">
        <v>119.24</v>
      </c>
      <c r="J39" s="7">
        <v>133.82</v>
      </c>
      <c r="K39" s="7">
        <v>148.61000000000001</v>
      </c>
      <c r="L39" s="7">
        <v>163.27000000000001</v>
      </c>
      <c r="M39" s="7">
        <v>178.05</v>
      </c>
      <c r="N39" s="7">
        <v>174.48</v>
      </c>
    </row>
    <row r="40" spans="1:14">
      <c r="A40" s="10">
        <v>36</v>
      </c>
      <c r="B40" s="9" t="s">
        <v>96</v>
      </c>
      <c r="C40" s="7">
        <v>33.24</v>
      </c>
      <c r="D40" s="7">
        <v>42.04</v>
      </c>
      <c r="E40" s="7">
        <v>54.57</v>
      </c>
      <c r="F40" s="7">
        <v>67.180000000000007</v>
      </c>
      <c r="G40" s="7">
        <v>79.77</v>
      </c>
      <c r="H40" s="7">
        <v>92.44</v>
      </c>
      <c r="I40" s="7">
        <v>104.78</v>
      </c>
      <c r="J40" s="7">
        <v>117.44</v>
      </c>
      <c r="K40" s="7">
        <v>129.78</v>
      </c>
      <c r="L40" s="7">
        <v>142.29</v>
      </c>
      <c r="M40" s="7">
        <v>155.02000000000001</v>
      </c>
      <c r="N40" s="7">
        <v>151.69</v>
      </c>
    </row>
    <row r="41" spans="1:14">
      <c r="A41" s="10">
        <v>37</v>
      </c>
      <c r="B41" s="9" t="s">
        <v>97</v>
      </c>
      <c r="C41" s="7">
        <v>33.24</v>
      </c>
      <c r="D41" s="7">
        <v>42.04</v>
      </c>
      <c r="E41" s="7">
        <v>54.57</v>
      </c>
      <c r="F41" s="7">
        <v>67.180000000000007</v>
      </c>
      <c r="G41" s="7">
        <v>79.77</v>
      </c>
      <c r="H41" s="7">
        <v>92.44</v>
      </c>
      <c r="I41" s="7">
        <v>104.78</v>
      </c>
      <c r="J41" s="7">
        <v>117.44</v>
      </c>
      <c r="K41" s="7">
        <v>128.78</v>
      </c>
      <c r="L41" s="7">
        <v>142.29</v>
      </c>
      <c r="M41" s="7">
        <v>155.02000000000001</v>
      </c>
      <c r="N41" s="7">
        <v>151.69</v>
      </c>
    </row>
    <row r="42" spans="1:14">
      <c r="A42" s="10">
        <v>38</v>
      </c>
      <c r="B42" s="9" t="s">
        <v>98</v>
      </c>
      <c r="C42" s="7">
        <v>36.22</v>
      </c>
      <c r="D42" s="7">
        <v>48.46</v>
      </c>
      <c r="E42" s="7">
        <v>64.53</v>
      </c>
      <c r="F42" s="7">
        <v>80.67</v>
      </c>
      <c r="G42" s="7">
        <v>96.72</v>
      </c>
      <c r="H42" s="7">
        <v>112.84</v>
      </c>
      <c r="I42" s="7">
        <v>129.05000000000001</v>
      </c>
      <c r="J42" s="7">
        <v>145.05000000000001</v>
      </c>
      <c r="K42" s="7">
        <v>161.25</v>
      </c>
      <c r="L42" s="7">
        <v>177.24</v>
      </c>
      <c r="M42" s="7">
        <v>193.27</v>
      </c>
      <c r="N42" s="7">
        <v>189.46</v>
      </c>
    </row>
    <row r="43" spans="1:14">
      <c r="A43" s="10">
        <v>39</v>
      </c>
      <c r="B43" s="9" t="s">
        <v>99</v>
      </c>
      <c r="C43" s="7">
        <v>33.840000000000003</v>
      </c>
      <c r="D43" s="7">
        <v>43.53</v>
      </c>
      <c r="E43" s="7">
        <v>56.81</v>
      </c>
      <c r="F43" s="7">
        <v>69.930000000000007</v>
      </c>
      <c r="G43" s="7">
        <v>83.18</v>
      </c>
      <c r="H43" s="7">
        <v>96.25</v>
      </c>
      <c r="I43" s="7">
        <v>109.5</v>
      </c>
      <c r="J43" s="7">
        <v>122.97</v>
      </c>
      <c r="K43" s="7">
        <v>136.19999999999999</v>
      </c>
      <c r="L43" s="7">
        <v>149.31</v>
      </c>
      <c r="M43" s="7">
        <v>162.53</v>
      </c>
      <c r="N43" s="7">
        <v>159.47</v>
      </c>
    </row>
    <row r="44" spans="1:14">
      <c r="A44" s="10">
        <v>40</v>
      </c>
      <c r="B44" s="9" t="s">
        <v>100</v>
      </c>
      <c r="C44" s="7">
        <v>38.729999999999997</v>
      </c>
      <c r="D44" s="7">
        <v>52.5</v>
      </c>
      <c r="E44" s="7">
        <v>70.63</v>
      </c>
      <c r="F44" s="7">
        <v>88.59</v>
      </c>
      <c r="G44" s="7">
        <v>106.55</v>
      </c>
      <c r="H44" s="7">
        <v>124.65</v>
      </c>
      <c r="I44" s="7">
        <v>142.72</v>
      </c>
      <c r="J44" s="7">
        <v>160.82</v>
      </c>
      <c r="K44" s="7">
        <v>178.96</v>
      </c>
      <c r="L44" s="7">
        <v>196.92</v>
      </c>
      <c r="M44" s="7">
        <v>215.03</v>
      </c>
      <c r="N44" s="7">
        <v>210.69</v>
      </c>
    </row>
    <row r="45" spans="1:14">
      <c r="A45" s="10">
        <v>41</v>
      </c>
      <c r="B45" s="9" t="s">
        <v>101</v>
      </c>
      <c r="C45" s="7">
        <v>32.840000000000003</v>
      </c>
      <c r="D45" s="7">
        <v>41.56</v>
      </c>
      <c r="E45" s="7">
        <v>53.23</v>
      </c>
      <c r="F45" s="7">
        <v>64.11</v>
      </c>
      <c r="G45" s="7">
        <v>70.650000000000006</v>
      </c>
      <c r="H45" s="7">
        <v>77.069999999999993</v>
      </c>
      <c r="I45" s="7">
        <v>84.86</v>
      </c>
      <c r="J45" s="7">
        <v>93.92</v>
      </c>
      <c r="K45" s="7">
        <v>103.75</v>
      </c>
      <c r="L45" s="7">
        <v>112.69</v>
      </c>
      <c r="M45" s="7">
        <v>122.64</v>
      </c>
      <c r="N45" s="7">
        <v>122.64</v>
      </c>
    </row>
    <row r="46" spans="1:14">
      <c r="A46" s="10">
        <v>42</v>
      </c>
      <c r="B46" s="9" t="s">
        <v>102</v>
      </c>
      <c r="C46" s="7">
        <v>35.630000000000003</v>
      </c>
      <c r="D46" s="7">
        <v>47.09</v>
      </c>
      <c r="E46" s="7">
        <v>62.62</v>
      </c>
      <c r="F46" s="7">
        <v>77.98</v>
      </c>
      <c r="G46" s="7">
        <v>93.45</v>
      </c>
      <c r="H46" s="7">
        <v>108.64</v>
      </c>
      <c r="I46" s="7">
        <v>124.16</v>
      </c>
      <c r="J46" s="7">
        <v>139.49</v>
      </c>
      <c r="K46" s="7">
        <v>155.02000000000001</v>
      </c>
      <c r="L46" s="7">
        <v>170.18</v>
      </c>
      <c r="M46" s="7">
        <v>185.69</v>
      </c>
      <c r="N46" s="7">
        <v>181.88</v>
      </c>
    </row>
    <row r="47" spans="1:14">
      <c r="A47" s="10">
        <v>43</v>
      </c>
      <c r="B47" s="9" t="s">
        <v>103</v>
      </c>
      <c r="C47" s="7">
        <v>36.22</v>
      </c>
      <c r="D47" s="7">
        <v>48.46</v>
      </c>
      <c r="E47" s="7">
        <v>64.53</v>
      </c>
      <c r="F47" s="7">
        <v>80.67</v>
      </c>
      <c r="G47" s="7">
        <v>96.72</v>
      </c>
      <c r="H47" s="7">
        <v>112.84</v>
      </c>
      <c r="I47" s="7">
        <v>129.05000000000001</v>
      </c>
      <c r="J47" s="7">
        <v>145.05000000000001</v>
      </c>
      <c r="K47" s="7">
        <v>161.25</v>
      </c>
      <c r="L47" s="7">
        <v>177.24</v>
      </c>
      <c r="M47" s="7">
        <v>193.27</v>
      </c>
      <c r="N47" s="7">
        <v>189.46</v>
      </c>
    </row>
    <row r="48" spans="1:14">
      <c r="A48" s="10">
        <v>44</v>
      </c>
      <c r="B48" s="9" t="s">
        <v>104</v>
      </c>
      <c r="C48" s="7">
        <v>35.049999999999997</v>
      </c>
      <c r="D48" s="7">
        <v>45.95</v>
      </c>
      <c r="E48" s="7">
        <v>60.52</v>
      </c>
      <c r="F48" s="7">
        <v>75.260000000000005</v>
      </c>
      <c r="G48" s="7">
        <v>89.86</v>
      </c>
      <c r="H48" s="7">
        <v>104.65</v>
      </c>
      <c r="I48" s="7">
        <v>119.24</v>
      </c>
      <c r="J48" s="7">
        <v>133.82</v>
      </c>
      <c r="K48" s="7">
        <v>148.61000000000001</v>
      </c>
      <c r="L48" s="7">
        <v>163.27000000000001</v>
      </c>
      <c r="M48" s="7">
        <v>178.05</v>
      </c>
      <c r="N48" s="7">
        <v>174.48</v>
      </c>
    </row>
    <row r="49" spans="1:14">
      <c r="A49" s="10">
        <v>45</v>
      </c>
      <c r="B49" s="9" t="s">
        <v>105</v>
      </c>
      <c r="C49" s="7">
        <v>31.01</v>
      </c>
      <c r="D49" s="7">
        <v>39.68</v>
      </c>
      <c r="E49" s="7">
        <v>51.14</v>
      </c>
      <c r="F49" s="7">
        <v>59.49</v>
      </c>
      <c r="G49" s="7">
        <v>65.56</v>
      </c>
      <c r="H49" s="7">
        <v>70.650000000000006</v>
      </c>
      <c r="I49" s="7">
        <v>76.47</v>
      </c>
      <c r="J49" s="7">
        <v>82.27</v>
      </c>
      <c r="K49" s="7">
        <v>88.84</v>
      </c>
      <c r="L49" s="7">
        <v>98.38</v>
      </c>
      <c r="M49" s="7">
        <v>108.47</v>
      </c>
      <c r="N49" s="7">
        <v>108.47</v>
      </c>
    </row>
    <row r="50" spans="1:14">
      <c r="A50" s="10">
        <v>46</v>
      </c>
      <c r="B50" s="9" t="s">
        <v>106</v>
      </c>
      <c r="C50" s="7">
        <v>38.1</v>
      </c>
      <c r="D50" s="7">
        <v>51.32</v>
      </c>
      <c r="E50" s="7">
        <v>68.45</v>
      </c>
      <c r="F50" s="7">
        <v>85.81</v>
      </c>
      <c r="G50" s="7">
        <v>103.17</v>
      </c>
      <c r="H50" s="7">
        <v>120.5</v>
      </c>
      <c r="I50" s="7">
        <v>137.68</v>
      </c>
      <c r="J50" s="7">
        <v>155</v>
      </c>
      <c r="K50" s="7">
        <v>172.39</v>
      </c>
      <c r="L50" s="7">
        <v>189.84</v>
      </c>
      <c r="M50" s="7">
        <v>207.09</v>
      </c>
      <c r="N50" s="7">
        <v>202.9</v>
      </c>
    </row>
    <row r="51" spans="1:14">
      <c r="A51" s="10">
        <v>47</v>
      </c>
      <c r="B51" s="9" t="s">
        <v>107</v>
      </c>
      <c r="C51" s="7">
        <v>39.31</v>
      </c>
      <c r="D51" s="7">
        <v>53.75</v>
      </c>
      <c r="E51" s="7">
        <v>75.47</v>
      </c>
      <c r="F51" s="7">
        <v>91.34</v>
      </c>
      <c r="G51" s="7">
        <v>110.07</v>
      </c>
      <c r="H51" s="7">
        <v>128.97</v>
      </c>
      <c r="I51" s="7">
        <v>147.80000000000001</v>
      </c>
      <c r="J51" s="7">
        <v>166.51</v>
      </c>
      <c r="K51" s="7">
        <v>185.4</v>
      </c>
      <c r="L51" s="7">
        <v>204.12</v>
      </c>
      <c r="M51" s="7">
        <v>223.06</v>
      </c>
      <c r="N51" s="7">
        <v>218.4</v>
      </c>
    </row>
    <row r="52" spans="1:14">
      <c r="A52" s="10">
        <v>48</v>
      </c>
      <c r="B52" s="9" t="s">
        <v>108</v>
      </c>
      <c r="C52" s="7">
        <v>39.31</v>
      </c>
      <c r="D52" s="7">
        <v>53.75</v>
      </c>
      <c r="E52" s="7">
        <v>72.47</v>
      </c>
      <c r="F52" s="7">
        <v>91.34</v>
      </c>
      <c r="G52" s="7">
        <v>110.07</v>
      </c>
      <c r="H52" s="7">
        <v>128.97</v>
      </c>
      <c r="I52" s="7">
        <v>147.80000000000001</v>
      </c>
      <c r="J52" s="7">
        <v>166.51</v>
      </c>
      <c r="K52" s="7">
        <v>185.4</v>
      </c>
      <c r="L52" s="7">
        <v>204.12</v>
      </c>
      <c r="M52" s="7">
        <v>223.06</v>
      </c>
      <c r="N52" s="7">
        <v>218.4</v>
      </c>
    </row>
    <row r="53" spans="1:14">
      <c r="A53" s="10">
        <v>49</v>
      </c>
      <c r="B53" s="9" t="s">
        <v>109</v>
      </c>
      <c r="C53" s="7">
        <v>34.47</v>
      </c>
      <c r="D53" s="7">
        <v>44.73</v>
      </c>
      <c r="E53" s="7">
        <v>58.59</v>
      </c>
      <c r="F53" s="7">
        <v>72.45</v>
      </c>
      <c r="G53" s="7">
        <v>86.59</v>
      </c>
      <c r="H53" s="7">
        <v>100.57</v>
      </c>
      <c r="I53" s="7">
        <v>114.45</v>
      </c>
      <c r="J53" s="7">
        <v>128.37</v>
      </c>
      <c r="K53" s="7">
        <v>142.29</v>
      </c>
      <c r="L53" s="7">
        <v>156.31</v>
      </c>
      <c r="M53" s="7">
        <v>170.18</v>
      </c>
      <c r="N53" s="7">
        <v>166.89</v>
      </c>
    </row>
    <row r="54" spans="1:14">
      <c r="A54" s="10">
        <v>50</v>
      </c>
      <c r="B54" s="9" t="s">
        <v>110</v>
      </c>
      <c r="C54" s="7">
        <v>35.229999999999997</v>
      </c>
      <c r="D54" s="7">
        <v>44.29</v>
      </c>
      <c r="E54" s="7">
        <v>56.49</v>
      </c>
      <c r="F54" s="7">
        <v>70.650000000000006</v>
      </c>
      <c r="G54" s="7">
        <v>79.77</v>
      </c>
      <c r="H54" s="7">
        <v>88.84</v>
      </c>
      <c r="I54" s="7">
        <v>98.38</v>
      </c>
      <c r="J54" s="7">
        <v>112.69</v>
      </c>
      <c r="K54" s="7">
        <v>122.64</v>
      </c>
      <c r="L54" s="7">
        <v>132.06</v>
      </c>
      <c r="M54" s="7">
        <v>141.30000000000001</v>
      </c>
      <c r="N54" s="7">
        <v>141.30000000000001</v>
      </c>
    </row>
    <row r="55" spans="1:14">
      <c r="A55" s="10">
        <v>51</v>
      </c>
      <c r="B55" s="9" t="s">
        <v>111</v>
      </c>
      <c r="C55" s="7">
        <v>13.11</v>
      </c>
      <c r="D55" s="7">
        <v>16.36</v>
      </c>
      <c r="E55" s="7">
        <v>18.87</v>
      </c>
      <c r="F55" s="7">
        <v>21.92</v>
      </c>
      <c r="G55" s="7">
        <v>26.68</v>
      </c>
      <c r="H55" s="7">
        <v>28.57</v>
      </c>
      <c r="I55" s="7">
        <v>29.3</v>
      </c>
      <c r="J55" s="7">
        <v>33.76</v>
      </c>
      <c r="K55" s="7">
        <v>37.61</v>
      </c>
      <c r="L55" s="7">
        <v>41.21</v>
      </c>
      <c r="M55" s="7">
        <v>44.73</v>
      </c>
      <c r="N55" s="7">
        <v>44.73</v>
      </c>
    </row>
    <row r="56" spans="1:14">
      <c r="A56" s="10">
        <v>52</v>
      </c>
      <c r="B56" s="9" t="s">
        <v>112</v>
      </c>
      <c r="C56" s="7">
        <v>16.670000000000002</v>
      </c>
      <c r="D56" s="7">
        <v>21.29</v>
      </c>
      <c r="E56" s="7">
        <v>26.07</v>
      </c>
      <c r="F56" s="7">
        <v>30.49</v>
      </c>
      <c r="G56" s="7">
        <v>35.56</v>
      </c>
      <c r="H56" s="7">
        <v>39.31</v>
      </c>
      <c r="I56" s="7">
        <v>39.79</v>
      </c>
      <c r="J56" s="7">
        <v>41.47</v>
      </c>
      <c r="K56" s="7">
        <v>48.32</v>
      </c>
      <c r="L56" s="7">
        <v>56.79</v>
      </c>
      <c r="M56" s="7">
        <v>58</v>
      </c>
      <c r="N56" s="7">
        <v>58</v>
      </c>
    </row>
    <row r="57" spans="1:14">
      <c r="A57" s="10">
        <v>53</v>
      </c>
      <c r="B57" s="9" t="s">
        <v>95</v>
      </c>
      <c r="C57" s="7">
        <v>33.840000000000003</v>
      </c>
      <c r="D57" s="7">
        <v>43.53</v>
      </c>
      <c r="E57" s="7">
        <v>56.81</v>
      </c>
      <c r="F57" s="7">
        <v>69.930000000000007</v>
      </c>
      <c r="G57" s="7">
        <v>83.18</v>
      </c>
      <c r="H57" s="7">
        <v>96.25</v>
      </c>
      <c r="I57" s="7">
        <v>109.5</v>
      </c>
      <c r="J57" s="7">
        <v>122.97</v>
      </c>
      <c r="K57" s="7">
        <v>136.19999999999999</v>
      </c>
      <c r="L57" s="7">
        <v>149.31</v>
      </c>
      <c r="M57" s="7">
        <v>162.53</v>
      </c>
      <c r="N57" s="7">
        <v>159.47</v>
      </c>
    </row>
    <row r="58" spans="1:14">
      <c r="A58" s="10">
        <v>54</v>
      </c>
      <c r="B58" s="9" t="s">
        <v>94</v>
      </c>
      <c r="C58" s="7">
        <v>13.11</v>
      </c>
      <c r="D58" s="7">
        <v>16.36</v>
      </c>
      <c r="E58" s="7">
        <v>18.87</v>
      </c>
      <c r="F58" s="7">
        <v>21.92</v>
      </c>
      <c r="G58" s="7">
        <v>26.68</v>
      </c>
      <c r="H58" s="7">
        <v>28.57</v>
      </c>
      <c r="I58" s="7">
        <v>29.3</v>
      </c>
      <c r="J58" s="7">
        <v>33.76</v>
      </c>
      <c r="K58" s="7">
        <v>37.61</v>
      </c>
      <c r="L58" s="7">
        <v>41.21</v>
      </c>
      <c r="M58" s="7">
        <v>44.73</v>
      </c>
      <c r="N58" s="7">
        <v>44.73</v>
      </c>
    </row>
    <row r="59" spans="1:14">
      <c r="A59" s="10">
        <v>55</v>
      </c>
      <c r="B59" s="9" t="s">
        <v>93</v>
      </c>
      <c r="C59" s="7">
        <v>11.85</v>
      </c>
      <c r="D59" s="7">
        <v>13.42</v>
      </c>
      <c r="E59" s="7">
        <v>15.16</v>
      </c>
      <c r="F59" s="7">
        <v>18.600000000000001</v>
      </c>
      <c r="G59" s="7">
        <v>19.600000000000001</v>
      </c>
      <c r="H59" s="7">
        <v>22.15</v>
      </c>
      <c r="I59" s="7">
        <v>23.19</v>
      </c>
      <c r="J59" s="7">
        <v>26.68</v>
      </c>
      <c r="K59" s="7">
        <v>29.79</v>
      </c>
      <c r="L59" s="7">
        <v>32.85</v>
      </c>
      <c r="M59" s="7">
        <v>38.94</v>
      </c>
      <c r="N59" s="7">
        <v>38.94</v>
      </c>
    </row>
    <row r="60" spans="1:14">
      <c r="A60" s="10">
        <v>56</v>
      </c>
      <c r="B60" s="9" t="s">
        <v>92</v>
      </c>
      <c r="C60" s="7">
        <v>36.99</v>
      </c>
      <c r="D60" s="7">
        <v>49.82</v>
      </c>
      <c r="E60" s="7">
        <v>66.459999999999994</v>
      </c>
      <c r="F60" s="7">
        <v>83.31</v>
      </c>
      <c r="G60" s="7">
        <v>100.16</v>
      </c>
      <c r="H60" s="7">
        <v>116.99</v>
      </c>
      <c r="I60" s="7">
        <v>133.66999999999999</v>
      </c>
      <c r="J60" s="7">
        <v>150.49</v>
      </c>
      <c r="K60" s="7">
        <v>167.37</v>
      </c>
      <c r="L60" s="7">
        <v>184.31</v>
      </c>
      <c r="M60" s="7">
        <v>201.06</v>
      </c>
      <c r="N60" s="7">
        <v>196.99</v>
      </c>
    </row>
    <row r="61" spans="1:14">
      <c r="A61" s="10">
        <v>57</v>
      </c>
      <c r="B61" s="9" t="s">
        <v>91</v>
      </c>
      <c r="C61" s="7">
        <v>14.28</v>
      </c>
      <c r="D61" s="7">
        <v>17.57</v>
      </c>
      <c r="E61" s="7">
        <v>21.29</v>
      </c>
      <c r="F61" s="7">
        <v>24.15</v>
      </c>
      <c r="G61" s="7">
        <v>27.95</v>
      </c>
      <c r="H61" s="7">
        <v>30.6</v>
      </c>
      <c r="I61" s="7">
        <v>31.99</v>
      </c>
      <c r="J61" s="7">
        <v>37.450000000000003</v>
      </c>
      <c r="K61" s="7">
        <v>42.53</v>
      </c>
      <c r="L61" s="7">
        <v>45.78</v>
      </c>
      <c r="M61" s="7">
        <v>50.32</v>
      </c>
      <c r="N61" s="7">
        <v>50.32</v>
      </c>
    </row>
    <row r="62" spans="1:14">
      <c r="A62" s="10">
        <v>58</v>
      </c>
      <c r="B62" s="9" t="s">
        <v>90</v>
      </c>
      <c r="C62" s="7">
        <v>33.24</v>
      </c>
      <c r="D62" s="7">
        <v>42.04</v>
      </c>
      <c r="E62" s="7">
        <v>54.57</v>
      </c>
      <c r="F62" s="7">
        <v>67.180000000000007</v>
      </c>
      <c r="G62" s="7">
        <v>79.77</v>
      </c>
      <c r="H62" s="7">
        <v>92.44</v>
      </c>
      <c r="I62" s="7">
        <v>104.78</v>
      </c>
      <c r="J62" s="7">
        <v>117.44</v>
      </c>
      <c r="K62" s="7">
        <v>128.78</v>
      </c>
      <c r="L62" s="7">
        <v>142.29</v>
      </c>
      <c r="M62" s="7">
        <v>155.02000000000001</v>
      </c>
      <c r="N62" s="7">
        <v>151.69</v>
      </c>
    </row>
    <row r="63" spans="1:14">
      <c r="A63" s="10">
        <v>59</v>
      </c>
      <c r="B63" s="9" t="s">
        <v>89</v>
      </c>
      <c r="C63" s="7">
        <v>14.28</v>
      </c>
      <c r="D63" s="7">
        <v>17.57</v>
      </c>
      <c r="E63" s="7">
        <v>21.29</v>
      </c>
      <c r="F63" s="7">
        <v>24.15</v>
      </c>
      <c r="G63" s="7">
        <v>27.95</v>
      </c>
      <c r="H63" s="7">
        <v>30.6</v>
      </c>
      <c r="I63" s="7">
        <v>31.99</v>
      </c>
      <c r="J63" s="7">
        <v>37.450000000000003</v>
      </c>
      <c r="K63" s="7">
        <v>42.53</v>
      </c>
      <c r="L63" s="7">
        <v>45.78</v>
      </c>
      <c r="M63" s="7">
        <v>50.32</v>
      </c>
      <c r="N63" s="7">
        <v>50.32</v>
      </c>
    </row>
    <row r="64" spans="1:14">
      <c r="A64" s="10">
        <v>60</v>
      </c>
      <c r="B64" s="9" t="s">
        <v>79</v>
      </c>
      <c r="C64" s="7">
        <v>18.22</v>
      </c>
      <c r="D64" s="7">
        <v>22.15</v>
      </c>
      <c r="E64" s="7">
        <v>26.93</v>
      </c>
      <c r="F64" s="7">
        <v>31.99</v>
      </c>
      <c r="G64" s="7">
        <v>36.19</v>
      </c>
      <c r="H64" s="7">
        <v>39.31</v>
      </c>
      <c r="I64" s="7">
        <v>40</v>
      </c>
      <c r="J64" s="7">
        <v>42.19</v>
      </c>
      <c r="K64" s="7">
        <v>48.32</v>
      </c>
      <c r="L64" s="7">
        <v>54.96</v>
      </c>
      <c r="M64" s="7">
        <v>58</v>
      </c>
      <c r="N64" s="7">
        <v>58</v>
      </c>
    </row>
    <row r="65" spans="1:14">
      <c r="A65" s="10">
        <v>61</v>
      </c>
      <c r="B65" s="9" t="s">
        <v>78</v>
      </c>
      <c r="C65" s="7">
        <v>35.229999999999997</v>
      </c>
      <c r="D65" s="7">
        <v>44.29</v>
      </c>
      <c r="E65" s="7">
        <v>56.49</v>
      </c>
      <c r="F65" s="7">
        <v>70.650000000000006</v>
      </c>
      <c r="G65" s="7">
        <v>79.77</v>
      </c>
      <c r="H65" s="7">
        <v>88.84</v>
      </c>
      <c r="I65" s="7">
        <v>98.38</v>
      </c>
      <c r="J65" s="7">
        <v>112.69</v>
      </c>
      <c r="K65" s="7">
        <v>122.64</v>
      </c>
      <c r="L65" s="7">
        <v>132.06</v>
      </c>
      <c r="M65" s="7">
        <v>141.30000000000001</v>
      </c>
      <c r="N65" s="7">
        <v>141.30000000000001</v>
      </c>
    </row>
    <row r="66" spans="1:14">
      <c r="A66" s="10">
        <v>62</v>
      </c>
      <c r="B66" s="9" t="s">
        <v>77</v>
      </c>
      <c r="C66" s="7">
        <v>16.36</v>
      </c>
      <c r="D66" s="7">
        <v>21.46</v>
      </c>
      <c r="E66" s="7">
        <v>24.98</v>
      </c>
      <c r="F66" s="7">
        <v>29.3</v>
      </c>
      <c r="G66" s="7">
        <v>33.76</v>
      </c>
      <c r="H66" s="7">
        <v>35.76</v>
      </c>
      <c r="I66" s="7">
        <v>37.450000000000003</v>
      </c>
      <c r="J66" s="7">
        <v>39.31</v>
      </c>
      <c r="K66" s="7">
        <v>44.36</v>
      </c>
      <c r="L66" s="7">
        <v>51.04</v>
      </c>
      <c r="M66" s="7">
        <v>55.09</v>
      </c>
      <c r="N66" s="7">
        <v>55.09</v>
      </c>
    </row>
    <row r="67" spans="1:14">
      <c r="A67" s="10">
        <v>63</v>
      </c>
      <c r="B67" s="9" t="s">
        <v>76</v>
      </c>
      <c r="C67" s="7">
        <v>35.049999999999997</v>
      </c>
      <c r="D67" s="7">
        <v>45.95</v>
      </c>
      <c r="E67" s="7">
        <v>60.52</v>
      </c>
      <c r="F67" s="7">
        <v>75.260000000000005</v>
      </c>
      <c r="G67" s="7">
        <v>89.86</v>
      </c>
      <c r="H67" s="7">
        <v>104.65</v>
      </c>
      <c r="I67" s="7">
        <v>119.24</v>
      </c>
      <c r="J67" s="7">
        <v>133.82</v>
      </c>
      <c r="K67" s="7">
        <v>148.61000000000001</v>
      </c>
      <c r="L67" s="7">
        <v>163.27000000000001</v>
      </c>
      <c r="M67" s="7">
        <v>178.05</v>
      </c>
      <c r="N67" s="7">
        <v>174.48</v>
      </c>
    </row>
    <row r="68" spans="1:14">
      <c r="A68" s="10">
        <v>64</v>
      </c>
      <c r="B68" s="9" t="s">
        <v>75</v>
      </c>
      <c r="C68" s="7">
        <v>39.97</v>
      </c>
      <c r="D68" s="7">
        <v>54.96</v>
      </c>
      <c r="E68" s="7">
        <v>74.52</v>
      </c>
      <c r="F68" s="7">
        <v>94.15</v>
      </c>
      <c r="G68" s="7">
        <v>113.61</v>
      </c>
      <c r="H68" s="7">
        <v>133.29</v>
      </c>
      <c r="I68" s="7">
        <v>152.72</v>
      </c>
      <c r="J68" s="7">
        <v>172.21</v>
      </c>
      <c r="K68" s="7">
        <v>191.86</v>
      </c>
      <c r="L68" s="7">
        <v>211.32</v>
      </c>
      <c r="M68" s="7">
        <v>230.84</v>
      </c>
      <c r="N68" s="7">
        <v>226.24</v>
      </c>
    </row>
    <row r="69" spans="1:14">
      <c r="A69" s="10">
        <v>65</v>
      </c>
      <c r="B69" s="9" t="s">
        <v>74</v>
      </c>
      <c r="C69" s="7">
        <v>40.68</v>
      </c>
      <c r="D69" s="7">
        <v>56.21</v>
      </c>
      <c r="E69" s="7">
        <v>76.760000000000005</v>
      </c>
      <c r="F69" s="7">
        <v>96.89</v>
      </c>
      <c r="G69" s="7">
        <v>117.12</v>
      </c>
      <c r="H69" s="7">
        <v>137.38999999999999</v>
      </c>
      <c r="I69" s="7">
        <v>157.82</v>
      </c>
      <c r="J69" s="7">
        <v>178.04</v>
      </c>
      <c r="K69" s="7">
        <v>198.11</v>
      </c>
      <c r="L69" s="7">
        <v>218.58</v>
      </c>
      <c r="M69" s="7">
        <v>238.82</v>
      </c>
      <c r="N69" s="7">
        <v>234.11</v>
      </c>
    </row>
    <row r="70" spans="1:14">
      <c r="A70" s="10">
        <v>66</v>
      </c>
      <c r="B70" s="9" t="s">
        <v>73</v>
      </c>
      <c r="C70" s="7">
        <v>40.68</v>
      </c>
      <c r="D70" s="7">
        <v>56.21</v>
      </c>
      <c r="E70" s="7">
        <v>76.760000000000005</v>
      </c>
      <c r="F70" s="7">
        <v>96.89</v>
      </c>
      <c r="G70" s="7">
        <v>117.12</v>
      </c>
      <c r="H70" s="7">
        <v>137.38999999999999</v>
      </c>
      <c r="I70" s="7">
        <v>157.82</v>
      </c>
      <c r="J70" s="7">
        <v>178.04</v>
      </c>
      <c r="K70" s="7">
        <v>198.11</v>
      </c>
      <c r="L70" s="7">
        <v>218.58</v>
      </c>
      <c r="M70" s="7">
        <v>238.82</v>
      </c>
      <c r="N70" s="7">
        <v>234.11</v>
      </c>
    </row>
    <row r="71" spans="1:14">
      <c r="A71" s="10">
        <v>67</v>
      </c>
      <c r="B71" s="9" t="s">
        <v>72</v>
      </c>
      <c r="C71" s="7">
        <v>19.399999999999999</v>
      </c>
      <c r="D71" s="7">
        <v>23.92</v>
      </c>
      <c r="E71" s="7">
        <v>28.8</v>
      </c>
      <c r="F71" s="7">
        <v>34.56</v>
      </c>
      <c r="G71" s="7">
        <v>38.61</v>
      </c>
      <c r="H71" s="7">
        <v>43.05</v>
      </c>
      <c r="I71" s="7">
        <v>45.48</v>
      </c>
      <c r="J71" s="7">
        <v>50.11</v>
      </c>
      <c r="K71" s="7">
        <v>57.41</v>
      </c>
      <c r="L71" s="7">
        <v>64.11</v>
      </c>
      <c r="M71" s="7">
        <v>71.56</v>
      </c>
      <c r="N71" s="7">
        <v>71.56</v>
      </c>
    </row>
    <row r="72" spans="1:14">
      <c r="A72" s="10">
        <v>68</v>
      </c>
      <c r="B72" s="9" t="s">
        <v>71</v>
      </c>
      <c r="C72" s="7">
        <v>21.2</v>
      </c>
      <c r="D72" s="7">
        <v>24.66</v>
      </c>
      <c r="E72" s="7">
        <v>30.57</v>
      </c>
      <c r="F72" s="7">
        <v>36.49</v>
      </c>
      <c r="G72" s="7">
        <v>41.93</v>
      </c>
      <c r="H72" s="7">
        <v>46.96</v>
      </c>
      <c r="I72" s="7">
        <v>48.46</v>
      </c>
      <c r="J72" s="7">
        <v>56.49</v>
      </c>
      <c r="K72" s="7">
        <v>64.11</v>
      </c>
      <c r="L72" s="7">
        <v>71.12</v>
      </c>
      <c r="M72" s="7">
        <v>78.150000000000006</v>
      </c>
      <c r="N72" s="7">
        <v>78.150000000000006</v>
      </c>
    </row>
    <row r="73" spans="1:14">
      <c r="A73" s="10">
        <v>69</v>
      </c>
      <c r="B73" s="9" t="s">
        <v>70</v>
      </c>
      <c r="C73" s="7">
        <v>35.049999999999997</v>
      </c>
      <c r="D73" s="7">
        <v>45.95</v>
      </c>
      <c r="E73" s="7">
        <v>60.52</v>
      </c>
      <c r="F73" s="7">
        <v>75.260000000000005</v>
      </c>
      <c r="G73" s="7">
        <v>89.86</v>
      </c>
      <c r="H73" s="7">
        <v>104.65</v>
      </c>
      <c r="I73" s="7">
        <v>119.24</v>
      </c>
      <c r="J73" s="7">
        <v>133.82</v>
      </c>
      <c r="K73" s="7">
        <v>148.61000000000001</v>
      </c>
      <c r="L73" s="7">
        <v>163.27000000000001</v>
      </c>
      <c r="M73" s="7">
        <v>178.05</v>
      </c>
      <c r="N73" s="7">
        <v>174.48</v>
      </c>
    </row>
    <row r="74" spans="1:14">
      <c r="A74" s="10">
        <v>70</v>
      </c>
      <c r="B74" s="9" t="s">
        <v>69</v>
      </c>
      <c r="C74" s="7">
        <v>25.34</v>
      </c>
      <c r="D74" s="7">
        <v>31.16</v>
      </c>
      <c r="E74" s="7">
        <v>35.049999999999997</v>
      </c>
      <c r="F74" s="7">
        <v>38.47</v>
      </c>
      <c r="G74" s="7">
        <v>44.16</v>
      </c>
      <c r="H74" s="7">
        <v>49.48</v>
      </c>
      <c r="I74" s="7">
        <v>51.14</v>
      </c>
      <c r="J74" s="7">
        <v>59.49</v>
      </c>
      <c r="K74" s="7">
        <v>67.400000000000006</v>
      </c>
      <c r="L74" s="7">
        <v>74.52</v>
      </c>
      <c r="M74" s="7">
        <v>82.27</v>
      </c>
      <c r="N74" s="7">
        <v>82.27</v>
      </c>
    </row>
    <row r="75" spans="1:14">
      <c r="A75" s="10">
        <v>71</v>
      </c>
      <c r="B75" s="9" t="s">
        <v>68</v>
      </c>
      <c r="C75" s="7">
        <v>33.840000000000003</v>
      </c>
      <c r="D75" s="7">
        <v>43.53</v>
      </c>
      <c r="E75" s="7">
        <v>56.81</v>
      </c>
      <c r="F75" s="7">
        <v>69.930000000000007</v>
      </c>
      <c r="G75" s="7">
        <v>83.18</v>
      </c>
      <c r="H75" s="7">
        <v>96.25</v>
      </c>
      <c r="I75" s="7">
        <v>109.5</v>
      </c>
      <c r="J75" s="7">
        <v>122.97</v>
      </c>
      <c r="K75" s="7">
        <v>136.19999999999999</v>
      </c>
      <c r="L75" s="7">
        <v>149.31</v>
      </c>
      <c r="M75" s="7">
        <v>162.53</v>
      </c>
      <c r="N75" s="7">
        <v>159.47</v>
      </c>
    </row>
    <row r="76" spans="1:14">
      <c r="A76" s="10">
        <v>72</v>
      </c>
      <c r="B76" s="9" t="s">
        <v>67</v>
      </c>
      <c r="C76" s="7">
        <v>35.229999999999997</v>
      </c>
      <c r="D76" s="7">
        <v>44.29</v>
      </c>
      <c r="E76" s="7">
        <v>56.49</v>
      </c>
      <c r="F76" s="7">
        <v>70.650000000000006</v>
      </c>
      <c r="G76" s="7">
        <v>79.77</v>
      </c>
      <c r="H76" s="7">
        <v>88.84</v>
      </c>
      <c r="I76" s="7">
        <v>98.38</v>
      </c>
      <c r="J76" s="7">
        <v>112.69</v>
      </c>
      <c r="K76" s="7">
        <v>122.64</v>
      </c>
      <c r="L76" s="7">
        <v>132.06</v>
      </c>
      <c r="M76" s="7">
        <v>141.30000000000001</v>
      </c>
      <c r="N76" s="7">
        <v>141.30000000000001</v>
      </c>
    </row>
    <row r="77" spans="1:14">
      <c r="A77" s="10">
        <v>73</v>
      </c>
      <c r="B77" s="9" t="s">
        <v>66</v>
      </c>
      <c r="C77" s="7">
        <v>36.22</v>
      </c>
      <c r="D77" s="7">
        <v>48.46</v>
      </c>
      <c r="E77" s="7">
        <v>64.53</v>
      </c>
      <c r="F77" s="7">
        <v>80.67</v>
      </c>
      <c r="G77" s="7">
        <v>96.72</v>
      </c>
      <c r="H77" s="7">
        <v>112.84</v>
      </c>
      <c r="I77" s="7">
        <v>129.05000000000001</v>
      </c>
      <c r="J77" s="7">
        <v>145.05000000000001</v>
      </c>
      <c r="K77" s="7">
        <v>161.25</v>
      </c>
      <c r="L77" s="7">
        <v>177.24</v>
      </c>
      <c r="M77" s="7">
        <v>193.27</v>
      </c>
      <c r="N77" s="7">
        <v>189.46</v>
      </c>
    </row>
    <row r="78" spans="1:14">
      <c r="A78" s="10">
        <v>74</v>
      </c>
      <c r="B78" s="9" t="s">
        <v>65</v>
      </c>
      <c r="C78" s="7">
        <v>36.22</v>
      </c>
      <c r="D78" s="7">
        <v>48.46</v>
      </c>
      <c r="E78" s="7">
        <v>64.53</v>
      </c>
      <c r="F78" s="7">
        <v>80.67</v>
      </c>
      <c r="G78" s="7">
        <v>96.72</v>
      </c>
      <c r="H78" s="7">
        <v>112.84</v>
      </c>
      <c r="I78" s="7">
        <v>129.05000000000001</v>
      </c>
      <c r="J78" s="7">
        <v>145.05000000000001</v>
      </c>
      <c r="K78" s="7">
        <v>161.25</v>
      </c>
      <c r="L78" s="7">
        <v>177.24</v>
      </c>
      <c r="M78" s="7">
        <v>193.27</v>
      </c>
      <c r="N78" s="7">
        <v>189.46</v>
      </c>
    </row>
    <row r="79" spans="1:14">
      <c r="A79" s="10">
        <v>75</v>
      </c>
      <c r="B79" s="9" t="s">
        <v>64</v>
      </c>
      <c r="C79" s="7">
        <v>26.68</v>
      </c>
      <c r="D79" s="7">
        <v>31.43</v>
      </c>
      <c r="E79" s="7">
        <v>37.24</v>
      </c>
      <c r="F79" s="7">
        <v>44.29</v>
      </c>
      <c r="G79" s="7">
        <v>48.47</v>
      </c>
      <c r="H79" s="7">
        <v>52.34</v>
      </c>
      <c r="I79" s="7">
        <v>59.06</v>
      </c>
      <c r="J79" s="7">
        <v>65.56</v>
      </c>
      <c r="K79" s="7">
        <v>71.56</v>
      </c>
      <c r="L79" s="7">
        <v>74.73</v>
      </c>
      <c r="M79" s="7">
        <v>79.77</v>
      </c>
      <c r="N79" s="7">
        <v>79.77</v>
      </c>
    </row>
    <row r="80" spans="1:14">
      <c r="A80" s="10">
        <v>76</v>
      </c>
      <c r="B80" s="9" t="s">
        <v>63</v>
      </c>
      <c r="C80" s="7">
        <v>32.840000000000003</v>
      </c>
      <c r="D80" s="7">
        <v>41.56</v>
      </c>
      <c r="E80" s="7">
        <v>53.23</v>
      </c>
      <c r="F80" s="7">
        <v>64.11</v>
      </c>
      <c r="G80" s="7">
        <v>70.650000000000006</v>
      </c>
      <c r="H80" s="7">
        <v>77.069999999999993</v>
      </c>
      <c r="I80" s="7">
        <v>84.86</v>
      </c>
      <c r="J80" s="7">
        <v>93.92</v>
      </c>
      <c r="K80" s="7">
        <v>103.75</v>
      </c>
      <c r="L80" s="7">
        <v>112.69</v>
      </c>
      <c r="M80" s="7">
        <v>122.64</v>
      </c>
      <c r="N80" s="7">
        <v>122.64</v>
      </c>
    </row>
    <row r="81" spans="1:14">
      <c r="A81" s="10">
        <v>77</v>
      </c>
      <c r="B81" s="9" t="s">
        <v>62</v>
      </c>
      <c r="C81" s="7">
        <v>18.87</v>
      </c>
      <c r="D81" s="7">
        <v>23.19</v>
      </c>
      <c r="E81" s="7">
        <v>28.11</v>
      </c>
      <c r="F81" s="7">
        <v>33.76</v>
      </c>
      <c r="G81" s="7">
        <v>37.61</v>
      </c>
      <c r="H81" s="7">
        <v>42.01</v>
      </c>
      <c r="I81" s="7">
        <v>44.25</v>
      </c>
      <c r="J81" s="7">
        <v>48.87</v>
      </c>
      <c r="K81" s="7">
        <v>56.01</v>
      </c>
      <c r="L81" s="7">
        <v>62.38</v>
      </c>
      <c r="M81" s="7">
        <v>69.66</v>
      </c>
      <c r="N81" s="7">
        <v>69.66</v>
      </c>
    </row>
    <row r="82" spans="1:14">
      <c r="A82" s="10">
        <v>78</v>
      </c>
      <c r="B82" s="9" t="s">
        <v>61</v>
      </c>
      <c r="C82" s="7">
        <v>29.38</v>
      </c>
      <c r="D82" s="7">
        <v>34.75</v>
      </c>
      <c r="E82" s="7">
        <v>43.22</v>
      </c>
      <c r="F82" s="7">
        <v>51.14</v>
      </c>
      <c r="G82" s="7">
        <v>56.49</v>
      </c>
      <c r="H82" s="7">
        <v>63.83</v>
      </c>
      <c r="I82" s="7">
        <v>70.650000000000006</v>
      </c>
      <c r="J82" s="7">
        <v>78.150000000000006</v>
      </c>
      <c r="K82" s="7">
        <v>84.95</v>
      </c>
      <c r="L82" s="7">
        <v>88.84</v>
      </c>
      <c r="M82" s="7">
        <v>94.21</v>
      </c>
      <c r="N82" s="7">
        <v>94.21</v>
      </c>
    </row>
    <row r="83" spans="1:14">
      <c r="A83" s="10">
        <v>79</v>
      </c>
      <c r="B83" s="9" t="s">
        <v>60</v>
      </c>
      <c r="C83" s="7">
        <v>35.049999999999997</v>
      </c>
      <c r="D83" s="7">
        <v>45.95</v>
      </c>
      <c r="E83" s="7">
        <v>60.52</v>
      </c>
      <c r="F83" s="7">
        <v>75.260000000000005</v>
      </c>
      <c r="G83" s="7">
        <v>89.86</v>
      </c>
      <c r="H83" s="7">
        <v>104.65</v>
      </c>
      <c r="I83" s="7">
        <v>119.24</v>
      </c>
      <c r="J83" s="7">
        <v>133.82</v>
      </c>
      <c r="K83" s="7">
        <v>148.61000000000001</v>
      </c>
      <c r="L83" s="7">
        <v>163.27000000000001</v>
      </c>
      <c r="M83" s="7">
        <v>178.05</v>
      </c>
      <c r="N83" s="7">
        <v>174.48</v>
      </c>
    </row>
    <row r="84" spans="1:14">
      <c r="A84" s="10">
        <v>80</v>
      </c>
      <c r="B84" s="9" t="s">
        <v>59</v>
      </c>
      <c r="C84" s="7">
        <v>18.22</v>
      </c>
      <c r="D84" s="7">
        <v>22.15</v>
      </c>
      <c r="E84" s="7">
        <v>26.93</v>
      </c>
      <c r="F84" s="7">
        <v>31.99</v>
      </c>
      <c r="G84" s="7">
        <v>36.19</v>
      </c>
      <c r="H84" s="7">
        <v>39.31</v>
      </c>
      <c r="I84" s="7">
        <v>40</v>
      </c>
      <c r="J84" s="7">
        <v>42.19</v>
      </c>
      <c r="K84" s="7">
        <v>48.32</v>
      </c>
      <c r="L84" s="7">
        <v>54.96</v>
      </c>
      <c r="M84" s="7">
        <v>58</v>
      </c>
      <c r="N84" s="7">
        <v>58</v>
      </c>
    </row>
    <row r="85" spans="1:14">
      <c r="A85" s="10">
        <v>81</v>
      </c>
      <c r="B85" s="9" t="s">
        <v>58</v>
      </c>
      <c r="C85" s="7">
        <v>39.97</v>
      </c>
      <c r="D85" s="7">
        <v>54.96</v>
      </c>
      <c r="E85" s="7">
        <v>74.52</v>
      </c>
      <c r="F85" s="7">
        <v>94.15</v>
      </c>
      <c r="G85" s="7">
        <v>113.61</v>
      </c>
      <c r="H85" s="7">
        <v>133.29</v>
      </c>
      <c r="I85" s="7">
        <v>152.72</v>
      </c>
      <c r="J85" s="7">
        <v>172.21</v>
      </c>
      <c r="K85" s="7">
        <v>191.86</v>
      </c>
      <c r="L85" s="7">
        <v>211.32</v>
      </c>
      <c r="M85" s="7">
        <v>230.84</v>
      </c>
      <c r="N85" s="7">
        <v>226.24</v>
      </c>
    </row>
    <row r="86" spans="1:14">
      <c r="A86" s="10">
        <v>82</v>
      </c>
      <c r="B86" s="9" t="s">
        <v>57</v>
      </c>
      <c r="C86" s="7">
        <v>39.31</v>
      </c>
      <c r="D86" s="7">
        <v>53.75</v>
      </c>
      <c r="E86" s="7">
        <v>72.47</v>
      </c>
      <c r="F86" s="7">
        <v>91.34</v>
      </c>
      <c r="G86" s="7">
        <v>110.07</v>
      </c>
      <c r="H86" s="7">
        <v>128.97</v>
      </c>
      <c r="I86" s="7">
        <v>147.80000000000001</v>
      </c>
      <c r="J86" s="7">
        <v>166.51</v>
      </c>
      <c r="K86" s="7">
        <v>185.4</v>
      </c>
      <c r="L86" s="7">
        <v>204.12</v>
      </c>
      <c r="M86" s="7">
        <v>223.06</v>
      </c>
      <c r="N86" s="7">
        <v>218.4</v>
      </c>
    </row>
    <row r="87" spans="1:14">
      <c r="A87" s="10">
        <v>83</v>
      </c>
      <c r="B87" s="9" t="s">
        <v>56</v>
      </c>
      <c r="C87" s="7">
        <v>39.97</v>
      </c>
      <c r="D87" s="7">
        <v>54.96</v>
      </c>
      <c r="E87" s="7">
        <v>74.52</v>
      </c>
      <c r="F87" s="7">
        <v>94.15</v>
      </c>
      <c r="G87" s="7">
        <v>113.61</v>
      </c>
      <c r="H87" s="7">
        <v>133.29</v>
      </c>
      <c r="I87" s="7">
        <v>152.72</v>
      </c>
      <c r="J87" s="7">
        <v>172.21</v>
      </c>
      <c r="K87" s="7">
        <v>191.86</v>
      </c>
      <c r="L87" s="7">
        <v>211.32</v>
      </c>
      <c r="M87" s="7">
        <v>230.84</v>
      </c>
      <c r="N87" s="7">
        <v>226.24</v>
      </c>
    </row>
    <row r="88" spans="1:14">
      <c r="A88" s="10">
        <v>84</v>
      </c>
      <c r="B88" s="9" t="s">
        <v>55</v>
      </c>
      <c r="C88" s="7">
        <v>38.729999999999997</v>
      </c>
      <c r="D88" s="7">
        <v>52.5</v>
      </c>
      <c r="E88" s="7">
        <v>70.63</v>
      </c>
      <c r="F88" s="7">
        <v>88.59</v>
      </c>
      <c r="G88" s="7">
        <v>106.55</v>
      </c>
      <c r="H88" s="7">
        <v>124.65</v>
      </c>
      <c r="I88" s="7">
        <v>142.72</v>
      </c>
      <c r="J88" s="7">
        <v>160.82</v>
      </c>
      <c r="K88" s="7">
        <v>178.96</v>
      </c>
      <c r="L88" s="7">
        <v>196.92</v>
      </c>
      <c r="M88" s="7">
        <v>215.03</v>
      </c>
      <c r="N88" s="7">
        <v>210.69</v>
      </c>
    </row>
    <row r="89" spans="1:14">
      <c r="A89" s="10">
        <v>85</v>
      </c>
      <c r="B89" s="9" t="s">
        <v>54</v>
      </c>
      <c r="C89" s="7">
        <v>36.99</v>
      </c>
      <c r="D89" s="7">
        <v>49.82</v>
      </c>
      <c r="E89" s="7">
        <v>66.459999999999994</v>
      </c>
      <c r="F89" s="7">
        <v>83.31</v>
      </c>
      <c r="G89" s="7">
        <v>100.16</v>
      </c>
      <c r="H89" s="7">
        <v>116.99</v>
      </c>
      <c r="I89" s="7">
        <v>133.66999999999999</v>
      </c>
      <c r="J89" s="7">
        <v>150.49</v>
      </c>
      <c r="K89" s="7">
        <v>167.37</v>
      </c>
      <c r="L89" s="7">
        <v>184.31</v>
      </c>
      <c r="M89" s="7">
        <v>201.06</v>
      </c>
      <c r="N89" s="7">
        <v>196.99</v>
      </c>
    </row>
    <row r="90" spans="1:14">
      <c r="A90" s="10">
        <v>86</v>
      </c>
      <c r="B90" s="9" t="s">
        <v>27</v>
      </c>
      <c r="C90" s="7">
        <v>34.47</v>
      </c>
      <c r="D90" s="7">
        <v>44.73</v>
      </c>
      <c r="E90" s="7">
        <v>58.59</v>
      </c>
      <c r="F90" s="7">
        <v>72.45</v>
      </c>
      <c r="G90" s="7">
        <v>86.59</v>
      </c>
      <c r="H90" s="7">
        <v>100.57</v>
      </c>
      <c r="I90" s="7">
        <v>114.45</v>
      </c>
      <c r="J90" s="7">
        <v>128.37</v>
      </c>
      <c r="K90" s="7">
        <v>142.29</v>
      </c>
      <c r="L90" s="7">
        <v>156.31</v>
      </c>
      <c r="M90" s="7">
        <v>170.18</v>
      </c>
      <c r="N90" s="7">
        <v>166.89</v>
      </c>
    </row>
    <row r="91" spans="1:14">
      <c r="A91" s="10">
        <v>87</v>
      </c>
      <c r="B91" s="9" t="s">
        <v>26</v>
      </c>
      <c r="C91" s="7">
        <v>34.47</v>
      </c>
      <c r="D91" s="7">
        <v>44.73</v>
      </c>
      <c r="E91" s="7">
        <v>58.59</v>
      </c>
      <c r="F91" s="7">
        <v>72.45</v>
      </c>
      <c r="G91" s="7">
        <v>86.59</v>
      </c>
      <c r="H91" s="7">
        <v>100.57</v>
      </c>
      <c r="I91" s="7">
        <v>114.45</v>
      </c>
      <c r="J91" s="7">
        <v>128.37</v>
      </c>
      <c r="K91" s="7">
        <v>142.29</v>
      </c>
      <c r="L91" s="7">
        <v>156.31</v>
      </c>
      <c r="M91" s="7">
        <v>170.18</v>
      </c>
      <c r="N91" s="7">
        <v>166.89</v>
      </c>
    </row>
    <row r="92" spans="1:14">
      <c r="A92" s="10">
        <v>88</v>
      </c>
      <c r="B92" s="9" t="s">
        <v>25</v>
      </c>
      <c r="C92" s="7">
        <v>18.87</v>
      </c>
      <c r="D92" s="7">
        <v>23.19</v>
      </c>
      <c r="E92" s="7">
        <v>28.11</v>
      </c>
      <c r="F92" s="7">
        <v>33.76</v>
      </c>
      <c r="G92" s="7">
        <v>37.61</v>
      </c>
      <c r="H92" s="7">
        <v>42.01</v>
      </c>
      <c r="I92" s="7">
        <v>44.25</v>
      </c>
      <c r="J92" s="7">
        <v>48.87</v>
      </c>
      <c r="K92" s="7">
        <v>56.01</v>
      </c>
      <c r="L92" s="7">
        <v>62.38</v>
      </c>
      <c r="M92" s="7">
        <v>69.66</v>
      </c>
      <c r="N92" s="7">
        <v>69.66</v>
      </c>
    </row>
    <row r="93" spans="1:14">
      <c r="A93" s="10">
        <v>89</v>
      </c>
      <c r="B93" s="9" t="s">
        <v>24</v>
      </c>
      <c r="C93" s="7">
        <v>26.55</v>
      </c>
      <c r="D93" s="7">
        <v>29.58</v>
      </c>
      <c r="E93" s="7">
        <v>32.840000000000003</v>
      </c>
      <c r="F93" s="7">
        <v>36.75</v>
      </c>
      <c r="G93" s="7">
        <v>41.05</v>
      </c>
      <c r="H93" s="7">
        <v>45.48</v>
      </c>
      <c r="I93" s="7">
        <v>48.46</v>
      </c>
      <c r="J93" s="7">
        <v>52.34</v>
      </c>
      <c r="K93" s="7">
        <v>57.41</v>
      </c>
      <c r="L93" s="7">
        <v>64.11</v>
      </c>
      <c r="M93" s="7">
        <v>70.650000000000006</v>
      </c>
      <c r="N93" s="7">
        <v>70.650000000000006</v>
      </c>
    </row>
    <row r="94" spans="1:14">
      <c r="A94" s="10">
        <v>90</v>
      </c>
      <c r="B94" s="9" t="s">
        <v>23</v>
      </c>
      <c r="C94" s="7">
        <v>25.34</v>
      </c>
      <c r="D94" s="7">
        <v>31.16</v>
      </c>
      <c r="E94" s="7">
        <v>35.049999999999997</v>
      </c>
      <c r="F94" s="7">
        <v>38.47</v>
      </c>
      <c r="G94" s="7">
        <v>44.16</v>
      </c>
      <c r="H94" s="7">
        <v>49.48</v>
      </c>
      <c r="I94" s="7">
        <v>51.14</v>
      </c>
      <c r="J94" s="7">
        <v>59.49</v>
      </c>
      <c r="K94" s="7">
        <v>67.400000000000006</v>
      </c>
      <c r="L94" s="7">
        <v>74.52</v>
      </c>
      <c r="M94" s="7">
        <v>82.27</v>
      </c>
      <c r="N94" s="7">
        <v>82.27</v>
      </c>
    </row>
    <row r="95" spans="1:14">
      <c r="A95" s="10">
        <v>91</v>
      </c>
      <c r="B95" s="9" t="s">
        <v>22</v>
      </c>
      <c r="C95" s="7">
        <v>29.38</v>
      </c>
      <c r="D95" s="7">
        <v>34.75</v>
      </c>
      <c r="E95" s="7">
        <v>43.22</v>
      </c>
      <c r="F95" s="7">
        <v>51.14</v>
      </c>
      <c r="G95" s="7">
        <v>56.49</v>
      </c>
      <c r="H95" s="7">
        <v>63.83</v>
      </c>
      <c r="I95" s="7">
        <v>70.650000000000006</v>
      </c>
      <c r="J95" s="7">
        <v>78.150000000000006</v>
      </c>
      <c r="K95" s="7">
        <v>84.95</v>
      </c>
      <c r="L95" s="7">
        <v>88.84</v>
      </c>
      <c r="M95" s="7">
        <v>94.21</v>
      </c>
      <c r="N95" s="7">
        <v>94.21</v>
      </c>
    </row>
    <row r="96" spans="1:14">
      <c r="A96" s="10">
        <v>92</v>
      </c>
      <c r="B96" s="9" t="s">
        <v>21</v>
      </c>
      <c r="C96" s="7">
        <v>28.17</v>
      </c>
      <c r="D96" s="7">
        <v>32.840000000000003</v>
      </c>
      <c r="E96" s="7">
        <v>40.83</v>
      </c>
      <c r="F96" s="7">
        <v>46.96</v>
      </c>
      <c r="G96" s="7">
        <v>52.34</v>
      </c>
      <c r="H96" s="7">
        <v>58.41</v>
      </c>
      <c r="I96" s="7">
        <v>64.53</v>
      </c>
      <c r="J96" s="7">
        <v>71.56</v>
      </c>
      <c r="K96" s="7">
        <v>78.510000000000005</v>
      </c>
      <c r="L96" s="7">
        <v>84.86</v>
      </c>
      <c r="M96" s="7">
        <v>88.84</v>
      </c>
      <c r="N96" s="7">
        <v>88.84</v>
      </c>
    </row>
    <row r="97" spans="1:14">
      <c r="A97" s="10">
        <v>93</v>
      </c>
      <c r="B97" s="9" t="s">
        <v>20</v>
      </c>
      <c r="C97" s="7">
        <v>28.17</v>
      </c>
      <c r="D97" s="7">
        <v>32.840000000000003</v>
      </c>
      <c r="E97" s="7">
        <v>40.83</v>
      </c>
      <c r="F97" s="7">
        <v>46.96</v>
      </c>
      <c r="G97" s="7">
        <v>52.34</v>
      </c>
      <c r="H97" s="7">
        <v>58.41</v>
      </c>
      <c r="I97" s="7">
        <v>64.53</v>
      </c>
      <c r="J97" s="7">
        <v>71.56</v>
      </c>
      <c r="K97" s="7">
        <v>78.510000000000005</v>
      </c>
      <c r="L97" s="7">
        <v>84.86</v>
      </c>
      <c r="M97" s="7">
        <v>88.84</v>
      </c>
      <c r="N97" s="7">
        <v>88.84</v>
      </c>
    </row>
    <row r="98" spans="1:14">
      <c r="A98" s="10">
        <v>94</v>
      </c>
      <c r="B98" s="9" t="s">
        <v>19</v>
      </c>
      <c r="C98" s="7">
        <v>28.17</v>
      </c>
      <c r="D98" s="7">
        <v>32.840000000000003</v>
      </c>
      <c r="E98" s="7">
        <v>40.83</v>
      </c>
      <c r="F98" s="7">
        <v>46.96</v>
      </c>
      <c r="G98" s="7">
        <v>52.34</v>
      </c>
      <c r="H98" s="7">
        <v>58.41</v>
      </c>
      <c r="I98" s="7">
        <v>64.53</v>
      </c>
      <c r="J98" s="7">
        <v>71.56</v>
      </c>
      <c r="K98" s="7">
        <v>78.510000000000005</v>
      </c>
      <c r="L98" s="7">
        <v>84.86</v>
      </c>
      <c r="M98" s="7">
        <v>88.84</v>
      </c>
      <c r="N98" s="7">
        <v>88.84</v>
      </c>
    </row>
    <row r="99" spans="1:14">
      <c r="A99" s="10">
        <v>95</v>
      </c>
      <c r="B99" s="9" t="s">
        <v>18</v>
      </c>
      <c r="C99" s="7">
        <v>29.38</v>
      </c>
      <c r="D99" s="7">
        <v>34.75</v>
      </c>
      <c r="E99" s="7">
        <v>43.22</v>
      </c>
      <c r="F99" s="7">
        <v>51.14</v>
      </c>
      <c r="G99" s="7">
        <v>56.49</v>
      </c>
      <c r="H99" s="7">
        <v>63.83</v>
      </c>
      <c r="I99" s="7">
        <v>70.650000000000006</v>
      </c>
      <c r="J99" s="7">
        <v>78.150000000000006</v>
      </c>
      <c r="K99" s="7">
        <v>84.95</v>
      </c>
      <c r="L99" s="7">
        <v>88.84</v>
      </c>
      <c r="M99" s="7">
        <v>94.21</v>
      </c>
      <c r="N99" s="7">
        <v>94.21</v>
      </c>
    </row>
    <row r="100" spans="1:1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</sheetData>
  <mergeCells count="3">
    <mergeCell ref="C2:M2"/>
    <mergeCell ref="B1:N1"/>
    <mergeCell ref="A2:B4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00"/>
  <sheetViews>
    <sheetView workbookViewId="0">
      <pane ySplit="3" topLeftCell="A85" activePane="bottomLeft" state="frozenSplit"/>
      <selection pane="bottomLeft" activeCell="C5" sqref="C5:N99"/>
    </sheetView>
  </sheetViews>
  <sheetFormatPr baseColWidth="10" defaultColWidth="11.42578125" defaultRowHeight="12.75"/>
  <cols>
    <col min="1" max="1" width="3.7109375" customWidth="1"/>
    <col min="2" max="2" width="23" customWidth="1"/>
    <col min="3" max="3" width="6.7109375" customWidth="1"/>
    <col min="4" max="4" width="6.42578125" customWidth="1"/>
    <col min="5" max="5" width="6.7109375" customWidth="1"/>
    <col min="6" max="6" width="6.42578125" customWidth="1"/>
    <col min="7" max="7" width="6.5703125" customWidth="1"/>
    <col min="8" max="8" width="6.85546875" customWidth="1"/>
    <col min="9" max="9" width="6.7109375" customWidth="1"/>
    <col min="10" max="10" width="7.140625" customWidth="1"/>
    <col min="11" max="11" width="7.28515625" customWidth="1"/>
    <col min="12" max="12" width="7.5703125" customWidth="1"/>
    <col min="13" max="13" width="7.140625" customWidth="1"/>
    <col min="14" max="14" width="12.140625" customWidth="1"/>
  </cols>
  <sheetData>
    <row r="1" spans="1:14" ht="69.75" customHeight="1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 ht="25.5">
      <c r="A2" s="66" t="s">
        <v>0</v>
      </c>
      <c r="B2" s="67"/>
      <c r="C2" s="72" t="s">
        <v>11</v>
      </c>
      <c r="D2" s="73"/>
      <c r="E2" s="73"/>
      <c r="F2" s="73"/>
      <c r="G2" s="73"/>
      <c r="H2" s="73"/>
      <c r="I2" s="73"/>
      <c r="J2" s="73"/>
      <c r="K2" s="73"/>
      <c r="L2" s="73"/>
      <c r="M2" s="73"/>
      <c r="N2" s="17" t="s">
        <v>10</v>
      </c>
    </row>
    <row r="3" spans="1:14">
      <c r="A3" s="68"/>
      <c r="B3" s="69"/>
      <c r="C3" s="18">
        <v>0</v>
      </c>
      <c r="D3" s="18">
        <v>6</v>
      </c>
      <c r="E3" s="18">
        <v>11</v>
      </c>
      <c r="F3" s="18">
        <v>21</v>
      </c>
      <c r="G3" s="18">
        <v>31</v>
      </c>
      <c r="H3" s="18">
        <v>41</v>
      </c>
      <c r="I3" s="18">
        <v>51</v>
      </c>
      <c r="J3" s="18">
        <v>61</v>
      </c>
      <c r="K3" s="18">
        <v>71</v>
      </c>
      <c r="L3" s="18">
        <v>81</v>
      </c>
      <c r="M3" s="18">
        <v>91</v>
      </c>
      <c r="N3" s="17">
        <v>100</v>
      </c>
    </row>
    <row r="4" spans="1:14">
      <c r="A4" s="70"/>
      <c r="B4" s="71"/>
      <c r="C4" s="13">
        <v>0.2</v>
      </c>
      <c r="D4" s="2">
        <v>40457</v>
      </c>
      <c r="E4" s="3">
        <v>0.55000000000000004</v>
      </c>
      <c r="F4" s="4" t="s">
        <v>2</v>
      </c>
      <c r="G4" s="4" t="s">
        <v>3</v>
      </c>
      <c r="H4" s="4" t="s">
        <v>4</v>
      </c>
      <c r="I4" s="4" t="s">
        <v>5</v>
      </c>
      <c r="J4" s="4" t="s">
        <v>6</v>
      </c>
      <c r="K4" s="4" t="s">
        <v>7</v>
      </c>
      <c r="L4" s="4" t="s">
        <v>8</v>
      </c>
      <c r="M4" s="4" t="s">
        <v>9</v>
      </c>
      <c r="N4" s="4" t="s">
        <v>126</v>
      </c>
    </row>
    <row r="5" spans="1:14">
      <c r="A5" s="11">
        <v>1</v>
      </c>
      <c r="B5" s="9" t="s">
        <v>28</v>
      </c>
      <c r="C5" s="15">
        <v>26.32</v>
      </c>
      <c r="D5" s="15">
        <v>33.19</v>
      </c>
      <c r="E5" s="15">
        <v>44.57</v>
      </c>
      <c r="F5" s="15">
        <v>55.59</v>
      </c>
      <c r="G5" s="15">
        <v>74.319999999999993</v>
      </c>
      <c r="H5" s="15">
        <v>82.86</v>
      </c>
      <c r="I5" s="15">
        <v>94.12</v>
      </c>
      <c r="J5" s="15">
        <v>105.14</v>
      </c>
      <c r="K5" s="15">
        <v>116.28</v>
      </c>
      <c r="L5" s="15">
        <v>127.43</v>
      </c>
      <c r="M5" s="15">
        <v>138.57</v>
      </c>
      <c r="N5" s="15">
        <v>138.57</v>
      </c>
    </row>
    <row r="6" spans="1:14">
      <c r="A6" s="11">
        <v>2</v>
      </c>
      <c r="B6" s="9" t="s">
        <v>29</v>
      </c>
      <c r="C6" s="15">
        <v>13.16</v>
      </c>
      <c r="D6" s="15">
        <v>16.600000000000001</v>
      </c>
      <c r="E6" s="15">
        <v>19.8</v>
      </c>
      <c r="F6" s="15">
        <v>23.71</v>
      </c>
      <c r="G6" s="15">
        <v>26.32</v>
      </c>
      <c r="H6" s="15">
        <v>27.86</v>
      </c>
      <c r="I6" s="15">
        <v>31.06</v>
      </c>
      <c r="J6" s="15">
        <v>34.26</v>
      </c>
      <c r="K6" s="15">
        <v>37.46</v>
      </c>
      <c r="L6" s="15">
        <v>40.659999999999997</v>
      </c>
      <c r="M6" s="15">
        <v>43.86</v>
      </c>
      <c r="N6" s="15">
        <v>43.86</v>
      </c>
    </row>
    <row r="7" spans="1:14">
      <c r="A7" s="11">
        <v>3</v>
      </c>
      <c r="B7" s="9" t="s">
        <v>30</v>
      </c>
      <c r="C7" s="15">
        <v>23.71</v>
      </c>
      <c r="D7" s="15">
        <v>29.87</v>
      </c>
      <c r="E7" s="15">
        <v>40.07</v>
      </c>
      <c r="F7" s="15">
        <v>50.02</v>
      </c>
      <c r="G7" s="15">
        <v>66.849999999999994</v>
      </c>
      <c r="H7" s="15">
        <v>92.1</v>
      </c>
      <c r="I7" s="15">
        <v>105.14</v>
      </c>
      <c r="J7" s="15">
        <v>118.18</v>
      </c>
      <c r="K7" s="15">
        <v>131.22</v>
      </c>
      <c r="L7" s="15">
        <v>144.26</v>
      </c>
      <c r="M7" s="15">
        <v>157.30000000000001</v>
      </c>
      <c r="N7" s="15">
        <v>157.30000000000001</v>
      </c>
    </row>
    <row r="8" spans="1:14">
      <c r="A8" s="11">
        <v>4</v>
      </c>
      <c r="B8" s="9" t="s">
        <v>31</v>
      </c>
      <c r="C8" s="15">
        <v>23.71</v>
      </c>
      <c r="D8" s="15">
        <v>29.87</v>
      </c>
      <c r="E8" s="15">
        <v>40.07</v>
      </c>
      <c r="F8" s="15">
        <v>50.02</v>
      </c>
      <c r="G8" s="15">
        <v>66.849999999999994</v>
      </c>
      <c r="H8" s="15">
        <v>119.96</v>
      </c>
      <c r="I8" s="15">
        <v>137.86000000000001</v>
      </c>
      <c r="J8" s="15">
        <v>155.76</v>
      </c>
      <c r="K8" s="15">
        <v>173.66</v>
      </c>
      <c r="L8" s="15">
        <v>191.55</v>
      </c>
      <c r="M8" s="15">
        <v>209.45</v>
      </c>
      <c r="N8" s="15">
        <v>209.45</v>
      </c>
    </row>
    <row r="9" spans="1:14">
      <c r="A9" s="11">
        <v>5</v>
      </c>
      <c r="B9" s="9" t="s">
        <v>32</v>
      </c>
      <c r="C9" s="15">
        <v>23.71</v>
      </c>
      <c r="D9" s="15">
        <v>29.87</v>
      </c>
      <c r="E9" s="15">
        <v>40.07</v>
      </c>
      <c r="F9" s="15">
        <v>50.02</v>
      </c>
      <c r="G9" s="15">
        <v>66.849999999999994</v>
      </c>
      <c r="H9" s="15">
        <v>116.52</v>
      </c>
      <c r="I9" s="15">
        <v>133.71</v>
      </c>
      <c r="J9" s="15">
        <v>151.13</v>
      </c>
      <c r="K9" s="15">
        <v>168.32</v>
      </c>
      <c r="L9" s="15">
        <v>185.63</v>
      </c>
      <c r="M9" s="15">
        <v>202.93</v>
      </c>
      <c r="N9" s="15">
        <v>202.93</v>
      </c>
    </row>
    <row r="10" spans="1:14">
      <c r="A10" s="11">
        <v>6</v>
      </c>
      <c r="B10" s="9" t="s">
        <v>33</v>
      </c>
      <c r="C10" s="15">
        <v>23.71</v>
      </c>
      <c r="D10" s="15">
        <v>29.87</v>
      </c>
      <c r="E10" s="15">
        <v>40.07</v>
      </c>
      <c r="F10" s="15">
        <v>50.02</v>
      </c>
      <c r="G10" s="15">
        <v>66.849999999999994</v>
      </c>
      <c r="H10" s="15">
        <v>109.53</v>
      </c>
      <c r="I10" s="15">
        <v>125.53</v>
      </c>
      <c r="J10" s="15">
        <v>140.82</v>
      </c>
      <c r="K10" s="15">
        <v>157.77000000000001</v>
      </c>
      <c r="L10" s="15">
        <v>173.77</v>
      </c>
      <c r="M10" s="15">
        <v>189.89</v>
      </c>
      <c r="N10" s="15">
        <v>189.89</v>
      </c>
    </row>
    <row r="11" spans="1:14">
      <c r="A11" s="11">
        <v>7</v>
      </c>
      <c r="B11" s="9" t="s">
        <v>34</v>
      </c>
      <c r="C11" s="15">
        <v>23.71</v>
      </c>
      <c r="D11" s="15">
        <v>29.87</v>
      </c>
      <c r="E11" s="15">
        <v>40.07</v>
      </c>
      <c r="F11" s="15">
        <v>50.02</v>
      </c>
      <c r="G11" s="15">
        <v>66.849999999999994</v>
      </c>
      <c r="H11" s="15">
        <v>95.54</v>
      </c>
      <c r="I11" s="15">
        <v>109.17</v>
      </c>
      <c r="J11" s="15">
        <v>122.92</v>
      </c>
      <c r="K11" s="15">
        <v>136.55000000000001</v>
      </c>
      <c r="L11" s="15">
        <v>150.19</v>
      </c>
      <c r="M11" s="15">
        <v>163.82</v>
      </c>
      <c r="N11" s="15">
        <v>163.82</v>
      </c>
    </row>
    <row r="12" spans="1:14">
      <c r="A12" s="11">
        <v>8</v>
      </c>
      <c r="B12" s="9" t="s">
        <v>35</v>
      </c>
      <c r="C12" s="15">
        <v>8.18</v>
      </c>
      <c r="D12" s="15">
        <v>10.31</v>
      </c>
      <c r="E12" s="15">
        <v>11.85</v>
      </c>
      <c r="F12" s="15">
        <v>13.51</v>
      </c>
      <c r="G12" s="15">
        <v>14.94</v>
      </c>
      <c r="H12" s="15">
        <v>16.12</v>
      </c>
      <c r="I12" s="15">
        <v>17.899999999999999</v>
      </c>
      <c r="J12" s="15">
        <v>19.68</v>
      </c>
      <c r="K12" s="15">
        <v>21.46</v>
      </c>
      <c r="L12" s="15">
        <v>23.23</v>
      </c>
      <c r="M12" s="15">
        <v>25.01</v>
      </c>
      <c r="N12" s="15">
        <v>25.01</v>
      </c>
    </row>
    <row r="13" spans="1:14">
      <c r="A13" s="11">
        <v>9</v>
      </c>
      <c r="B13" s="9" t="s">
        <v>36</v>
      </c>
      <c r="C13" s="15">
        <v>23.71</v>
      </c>
      <c r="D13" s="15">
        <v>29.87</v>
      </c>
      <c r="E13" s="15">
        <v>40.07</v>
      </c>
      <c r="F13" s="15">
        <v>50.02</v>
      </c>
      <c r="G13" s="15">
        <v>66.849999999999994</v>
      </c>
      <c r="H13" s="15">
        <v>112.96</v>
      </c>
      <c r="I13" s="15">
        <v>129.68</v>
      </c>
      <c r="J13" s="15">
        <v>146.38999999999999</v>
      </c>
      <c r="K13" s="15">
        <v>162.99</v>
      </c>
      <c r="L13" s="15">
        <v>179.7</v>
      </c>
      <c r="M13" s="15">
        <v>196.41</v>
      </c>
      <c r="N13" s="15">
        <v>196.41</v>
      </c>
    </row>
    <row r="14" spans="1:14">
      <c r="A14" s="10">
        <v>10</v>
      </c>
      <c r="B14" s="9" t="s">
        <v>37</v>
      </c>
      <c r="C14" s="15">
        <v>23.71</v>
      </c>
      <c r="D14" s="15">
        <v>29.87</v>
      </c>
      <c r="E14" s="15">
        <v>35.56</v>
      </c>
      <c r="F14" s="15">
        <v>42.67</v>
      </c>
      <c r="G14" s="15">
        <v>47.41</v>
      </c>
      <c r="H14" s="15">
        <v>50.26</v>
      </c>
      <c r="I14" s="15">
        <v>55.95</v>
      </c>
      <c r="J14" s="15">
        <v>61.64</v>
      </c>
      <c r="K14" s="15">
        <v>67.45</v>
      </c>
      <c r="L14" s="15">
        <v>73.260000000000005</v>
      </c>
      <c r="M14" s="15">
        <v>79.06</v>
      </c>
      <c r="N14" s="15">
        <v>79.06</v>
      </c>
    </row>
    <row r="15" spans="1:14">
      <c r="A15" s="10">
        <v>11</v>
      </c>
      <c r="B15" s="9" t="s">
        <v>38</v>
      </c>
      <c r="C15" s="15">
        <v>23.71</v>
      </c>
      <c r="D15" s="15">
        <v>29.87</v>
      </c>
      <c r="E15" s="15">
        <v>40.07</v>
      </c>
      <c r="F15" s="15">
        <v>50.02</v>
      </c>
      <c r="G15" s="15">
        <v>66.849999999999994</v>
      </c>
      <c r="H15" s="15">
        <v>102.53</v>
      </c>
      <c r="I15" s="15">
        <v>117.35</v>
      </c>
      <c r="J15" s="15">
        <v>132.29</v>
      </c>
      <c r="K15" s="15">
        <v>147.1</v>
      </c>
      <c r="L15" s="15">
        <v>161.91999999999999</v>
      </c>
      <c r="M15" s="15">
        <v>176.86</v>
      </c>
      <c r="N15" s="15">
        <v>176.86</v>
      </c>
    </row>
    <row r="16" spans="1:14">
      <c r="A16" s="10">
        <v>12</v>
      </c>
      <c r="B16" s="9" t="s">
        <v>39</v>
      </c>
      <c r="C16" s="15">
        <v>23.71</v>
      </c>
      <c r="D16" s="15">
        <v>29.87</v>
      </c>
      <c r="E16" s="15">
        <v>40.07</v>
      </c>
      <c r="F16" s="15">
        <v>50.02</v>
      </c>
      <c r="G16" s="15">
        <v>66.849999999999994</v>
      </c>
      <c r="H16" s="15">
        <v>105.97</v>
      </c>
      <c r="I16" s="15">
        <v>121.5</v>
      </c>
      <c r="J16" s="15">
        <v>137.03</v>
      </c>
      <c r="K16" s="15">
        <v>152.44</v>
      </c>
      <c r="L16" s="15">
        <v>167.97</v>
      </c>
      <c r="M16" s="15">
        <v>183.38</v>
      </c>
      <c r="N16" s="15">
        <v>183.38</v>
      </c>
    </row>
    <row r="17" spans="1:15">
      <c r="A17" s="10">
        <v>13</v>
      </c>
      <c r="B17" s="9" t="s">
        <v>40</v>
      </c>
      <c r="C17" s="15">
        <v>23.71</v>
      </c>
      <c r="D17" s="15">
        <v>29.87</v>
      </c>
      <c r="E17" s="15">
        <v>40.07</v>
      </c>
      <c r="F17" s="15">
        <v>50.02</v>
      </c>
      <c r="G17" s="15">
        <v>66.849999999999994</v>
      </c>
      <c r="H17" s="15">
        <v>95.54</v>
      </c>
      <c r="I17" s="15">
        <v>109.17</v>
      </c>
      <c r="J17" s="15">
        <v>122.92</v>
      </c>
      <c r="K17" s="15">
        <v>136.55000000000001</v>
      </c>
      <c r="L17" s="15">
        <v>150.19</v>
      </c>
      <c r="M17" s="15">
        <v>163.82</v>
      </c>
      <c r="N17" s="15">
        <v>163.82</v>
      </c>
    </row>
    <row r="18" spans="1:15">
      <c r="A18" s="10">
        <v>14</v>
      </c>
      <c r="B18" s="9" t="s">
        <v>41</v>
      </c>
      <c r="C18" s="15">
        <v>23.71</v>
      </c>
      <c r="D18" s="15">
        <v>29.87</v>
      </c>
      <c r="E18" s="15">
        <v>40.07</v>
      </c>
      <c r="F18" s="15">
        <v>50.02</v>
      </c>
      <c r="G18" s="15">
        <v>66.849999999999994</v>
      </c>
      <c r="H18" s="15">
        <v>74.56</v>
      </c>
      <c r="I18" s="15">
        <v>84.63</v>
      </c>
      <c r="J18" s="15">
        <v>94.71</v>
      </c>
      <c r="K18" s="15">
        <v>104.67</v>
      </c>
      <c r="L18" s="15">
        <v>114.62</v>
      </c>
      <c r="M18" s="15">
        <v>124.7</v>
      </c>
      <c r="N18" s="15">
        <v>124.7</v>
      </c>
      <c r="O18" s="14"/>
    </row>
    <row r="19" spans="1:15">
      <c r="A19" s="10">
        <v>15</v>
      </c>
      <c r="B19" s="9" t="s">
        <v>42</v>
      </c>
      <c r="C19" s="15">
        <v>23.71</v>
      </c>
      <c r="D19" s="15">
        <v>29.87</v>
      </c>
      <c r="E19" s="15">
        <v>40.07</v>
      </c>
      <c r="F19" s="15">
        <v>50.02</v>
      </c>
      <c r="G19" s="15">
        <v>66.849999999999994</v>
      </c>
      <c r="H19" s="15">
        <v>102.53</v>
      </c>
      <c r="I19" s="15">
        <v>117.35</v>
      </c>
      <c r="J19" s="15">
        <v>132.29</v>
      </c>
      <c r="K19" s="15">
        <v>147.1</v>
      </c>
      <c r="L19" s="15">
        <v>161.91999999999999</v>
      </c>
      <c r="M19" s="15">
        <v>176.86</v>
      </c>
      <c r="N19" s="15">
        <v>176.86</v>
      </c>
    </row>
    <row r="20" spans="1:15">
      <c r="A20" s="10">
        <v>16</v>
      </c>
      <c r="B20" s="9" t="s">
        <v>43</v>
      </c>
      <c r="C20" s="15">
        <v>23.71</v>
      </c>
      <c r="D20" s="15">
        <v>29.87</v>
      </c>
      <c r="E20" s="15">
        <v>40.07</v>
      </c>
      <c r="F20" s="15">
        <v>50.02</v>
      </c>
      <c r="G20" s="15">
        <v>66.849999999999994</v>
      </c>
      <c r="H20" s="15">
        <v>92.1</v>
      </c>
      <c r="I20" s="15">
        <v>105.14</v>
      </c>
      <c r="J20" s="15">
        <v>118.18</v>
      </c>
      <c r="K20" s="15">
        <v>131.22</v>
      </c>
      <c r="L20" s="15">
        <v>144.26</v>
      </c>
      <c r="M20" s="15">
        <v>157.30000000000001</v>
      </c>
      <c r="N20" s="15">
        <v>157.30000000000001</v>
      </c>
    </row>
    <row r="21" spans="1:15">
      <c r="A21" s="10">
        <v>17</v>
      </c>
      <c r="B21" s="9" t="s">
        <v>44</v>
      </c>
      <c r="C21" s="15">
        <v>23.71</v>
      </c>
      <c r="D21" s="15">
        <v>29.87</v>
      </c>
      <c r="E21" s="15">
        <v>40.07</v>
      </c>
      <c r="F21" s="15">
        <v>50.02</v>
      </c>
      <c r="G21" s="15">
        <v>66.849999999999994</v>
      </c>
      <c r="H21" s="15">
        <v>95.54</v>
      </c>
      <c r="I21" s="15">
        <v>109.17</v>
      </c>
      <c r="J21" s="15">
        <v>122.92</v>
      </c>
      <c r="K21" s="15">
        <v>136.55000000000001</v>
      </c>
      <c r="L21" s="15">
        <v>150.19</v>
      </c>
      <c r="M21" s="15">
        <v>163.82</v>
      </c>
      <c r="N21" s="15">
        <v>163.82</v>
      </c>
    </row>
    <row r="22" spans="1:15">
      <c r="A22" s="10">
        <v>18</v>
      </c>
      <c r="B22" s="9" t="s">
        <v>45</v>
      </c>
      <c r="C22" s="15">
        <v>23.71</v>
      </c>
      <c r="D22" s="15">
        <v>29.87</v>
      </c>
      <c r="E22" s="15">
        <v>40.07</v>
      </c>
      <c r="F22" s="15">
        <v>50.02</v>
      </c>
      <c r="G22" s="15">
        <v>66.849999999999994</v>
      </c>
      <c r="H22" s="15">
        <v>74.56</v>
      </c>
      <c r="I22" s="15">
        <v>84.63</v>
      </c>
      <c r="J22" s="15">
        <v>94.71</v>
      </c>
      <c r="K22" s="15">
        <v>104.67</v>
      </c>
      <c r="L22" s="15">
        <v>114.62</v>
      </c>
      <c r="M22" s="15">
        <v>124.7</v>
      </c>
      <c r="N22" s="15">
        <v>124.7</v>
      </c>
    </row>
    <row r="23" spans="1:15">
      <c r="A23" s="10">
        <v>19</v>
      </c>
      <c r="B23" s="9" t="s">
        <v>46</v>
      </c>
      <c r="C23" s="15">
        <v>23.71</v>
      </c>
      <c r="D23" s="15">
        <v>29.87</v>
      </c>
      <c r="E23" s="15">
        <v>40.07</v>
      </c>
      <c r="F23" s="15">
        <v>50.02</v>
      </c>
      <c r="G23" s="15">
        <v>66.849999999999994</v>
      </c>
      <c r="H23" s="15">
        <v>102.53</v>
      </c>
      <c r="I23" s="15">
        <v>117.35</v>
      </c>
      <c r="J23" s="15">
        <v>132.29</v>
      </c>
      <c r="K23" s="15">
        <v>147.1</v>
      </c>
      <c r="L23" s="15">
        <v>161.91999999999999</v>
      </c>
      <c r="M23" s="15">
        <v>176.86</v>
      </c>
      <c r="N23" s="15">
        <v>176.86</v>
      </c>
    </row>
    <row r="24" spans="1:15">
      <c r="A24" s="10">
        <v>20</v>
      </c>
      <c r="B24" s="9" t="s">
        <v>47</v>
      </c>
      <c r="C24" s="15">
        <v>74.09</v>
      </c>
      <c r="D24" s="15">
        <v>92.58</v>
      </c>
      <c r="E24" s="15">
        <v>109.29</v>
      </c>
      <c r="F24" s="15">
        <v>137.74</v>
      </c>
      <c r="G24" s="15">
        <v>156.69999999999999</v>
      </c>
      <c r="H24" s="15">
        <v>180.77</v>
      </c>
      <c r="I24" s="15">
        <v>202.22</v>
      </c>
      <c r="J24" s="15">
        <v>221.78</v>
      </c>
      <c r="K24" s="15">
        <v>243</v>
      </c>
      <c r="L24" s="15">
        <v>265.05</v>
      </c>
      <c r="M24" s="15">
        <v>289.58</v>
      </c>
      <c r="N24" s="15">
        <v>289.58</v>
      </c>
    </row>
    <row r="25" spans="1:15">
      <c r="A25" s="10">
        <v>21</v>
      </c>
      <c r="B25" s="9" t="s">
        <v>48</v>
      </c>
      <c r="C25" s="15">
        <v>23.71</v>
      </c>
      <c r="D25" s="15">
        <v>29.87</v>
      </c>
      <c r="E25" s="15">
        <v>40.07</v>
      </c>
      <c r="F25" s="15">
        <v>47.41</v>
      </c>
      <c r="G25" s="15">
        <v>52.16</v>
      </c>
      <c r="H25" s="15">
        <v>57.25</v>
      </c>
      <c r="I25" s="15">
        <v>64.13</v>
      </c>
      <c r="J25" s="15">
        <v>71.12</v>
      </c>
      <c r="K25" s="15">
        <v>78.12</v>
      </c>
      <c r="L25" s="15">
        <v>85.11</v>
      </c>
      <c r="M25" s="15">
        <v>92.1</v>
      </c>
      <c r="N25" s="15">
        <v>92.1</v>
      </c>
    </row>
    <row r="26" spans="1:15">
      <c r="A26" s="10">
        <v>22</v>
      </c>
      <c r="B26" s="9" t="s">
        <v>49</v>
      </c>
      <c r="C26" s="15">
        <v>23.71</v>
      </c>
      <c r="D26" s="15">
        <v>29.87</v>
      </c>
      <c r="E26" s="15">
        <v>40.07</v>
      </c>
      <c r="F26" s="15">
        <v>50.02</v>
      </c>
      <c r="G26" s="15">
        <v>66.849999999999994</v>
      </c>
      <c r="H26" s="15">
        <v>92.1</v>
      </c>
      <c r="I26" s="15">
        <v>105.14</v>
      </c>
      <c r="J26" s="15">
        <v>118.18</v>
      </c>
      <c r="K26" s="15">
        <v>131.22</v>
      </c>
      <c r="L26" s="15">
        <v>144.26</v>
      </c>
      <c r="M26" s="15">
        <v>157.30000000000001</v>
      </c>
      <c r="N26" s="15">
        <v>157.30000000000001</v>
      </c>
    </row>
    <row r="27" spans="1:15">
      <c r="A27" s="10">
        <v>23</v>
      </c>
      <c r="B27" s="9" t="s">
        <v>50</v>
      </c>
      <c r="C27" s="15">
        <v>23.71</v>
      </c>
      <c r="D27" s="15">
        <v>29.87</v>
      </c>
      <c r="E27" s="15">
        <v>40.07</v>
      </c>
      <c r="F27" s="15">
        <v>50.02</v>
      </c>
      <c r="G27" s="15">
        <v>66.849999999999994</v>
      </c>
      <c r="H27" s="15">
        <v>95.54</v>
      </c>
      <c r="I27" s="15">
        <v>109.17</v>
      </c>
      <c r="J27" s="15">
        <v>122.92</v>
      </c>
      <c r="K27" s="15">
        <v>136.55000000000001</v>
      </c>
      <c r="L27" s="15">
        <v>150.19</v>
      </c>
      <c r="M27" s="15">
        <v>163.82</v>
      </c>
      <c r="N27" s="15">
        <v>163.82</v>
      </c>
    </row>
    <row r="28" spans="1:15">
      <c r="A28" s="10">
        <v>24</v>
      </c>
      <c r="B28" s="9" t="s">
        <v>51</v>
      </c>
      <c r="C28" s="15">
        <v>23.71</v>
      </c>
      <c r="D28" s="15">
        <v>29.87</v>
      </c>
      <c r="E28" s="15">
        <v>40.07</v>
      </c>
      <c r="F28" s="15">
        <v>50.02</v>
      </c>
      <c r="G28" s="15">
        <v>66.849999999999994</v>
      </c>
      <c r="H28" s="15">
        <v>95.54</v>
      </c>
      <c r="I28" s="15">
        <v>109.17</v>
      </c>
      <c r="J28" s="15">
        <v>122.92</v>
      </c>
      <c r="K28" s="15">
        <v>136.55000000000001</v>
      </c>
      <c r="L28" s="15">
        <v>150.19</v>
      </c>
      <c r="M28" s="15">
        <v>163.82</v>
      </c>
      <c r="N28" s="15">
        <v>163.82</v>
      </c>
    </row>
    <row r="29" spans="1:15">
      <c r="A29" s="10">
        <v>25</v>
      </c>
      <c r="B29" s="9" t="s">
        <v>52</v>
      </c>
      <c r="C29" s="15">
        <v>23.71</v>
      </c>
      <c r="D29" s="15">
        <v>29.87</v>
      </c>
      <c r="E29" s="15">
        <v>40.07</v>
      </c>
      <c r="F29" s="15">
        <v>50.02</v>
      </c>
      <c r="G29" s="15">
        <v>58.08</v>
      </c>
      <c r="H29" s="15">
        <v>67.680000000000007</v>
      </c>
      <c r="I29" s="15">
        <v>76.459999999999994</v>
      </c>
      <c r="J29" s="15">
        <v>85.23</v>
      </c>
      <c r="K29" s="15">
        <v>94</v>
      </c>
      <c r="L29" s="15">
        <v>102.77</v>
      </c>
      <c r="M29" s="15">
        <v>111.66</v>
      </c>
      <c r="N29" s="15">
        <v>111.66</v>
      </c>
    </row>
    <row r="30" spans="1:15">
      <c r="A30" s="10">
        <v>26</v>
      </c>
      <c r="B30" s="9" t="s">
        <v>53</v>
      </c>
      <c r="C30" s="15">
        <v>23.71</v>
      </c>
      <c r="D30" s="15">
        <v>29.87</v>
      </c>
      <c r="E30" s="15">
        <v>40.07</v>
      </c>
      <c r="F30" s="15">
        <v>50.02</v>
      </c>
      <c r="G30" s="15">
        <v>66.849999999999994</v>
      </c>
      <c r="H30" s="15">
        <v>81.55</v>
      </c>
      <c r="I30" s="15">
        <v>98.81</v>
      </c>
      <c r="J30" s="15">
        <v>104.07</v>
      </c>
      <c r="K30" s="15">
        <v>115.34</v>
      </c>
      <c r="L30" s="15">
        <v>126.48</v>
      </c>
      <c r="M30" s="15">
        <v>137.74</v>
      </c>
      <c r="N30" s="15">
        <v>137.74</v>
      </c>
    </row>
    <row r="31" spans="1:15">
      <c r="A31" s="10">
        <v>27</v>
      </c>
      <c r="B31" s="9" t="s">
        <v>80</v>
      </c>
      <c r="C31" s="15">
        <v>23.71</v>
      </c>
      <c r="D31" s="15">
        <v>29.87</v>
      </c>
      <c r="E31" s="15">
        <v>40.07</v>
      </c>
      <c r="F31" s="15">
        <v>47.41</v>
      </c>
      <c r="G31" s="15">
        <v>52.16</v>
      </c>
      <c r="H31" s="15">
        <v>57.25</v>
      </c>
      <c r="I31" s="15">
        <v>64.13</v>
      </c>
      <c r="J31" s="15">
        <v>71.12</v>
      </c>
      <c r="K31" s="15">
        <v>78.12</v>
      </c>
      <c r="L31" s="15">
        <v>85.11</v>
      </c>
      <c r="M31" s="15">
        <v>92.1</v>
      </c>
      <c r="N31" s="15">
        <v>92.1</v>
      </c>
    </row>
    <row r="32" spans="1:15">
      <c r="A32" s="10">
        <v>28</v>
      </c>
      <c r="B32" s="9" t="s">
        <v>81</v>
      </c>
      <c r="C32" s="15">
        <v>23.71</v>
      </c>
      <c r="D32" s="15">
        <v>29.87</v>
      </c>
      <c r="E32" s="15">
        <v>40.07</v>
      </c>
      <c r="F32" s="15">
        <v>50.2</v>
      </c>
      <c r="G32" s="15">
        <v>54.53</v>
      </c>
      <c r="H32" s="15">
        <v>60.69</v>
      </c>
      <c r="I32" s="15">
        <v>68.28</v>
      </c>
      <c r="J32" s="15">
        <v>75.86</v>
      </c>
      <c r="K32" s="15">
        <v>83.33</v>
      </c>
      <c r="L32" s="15">
        <v>90.92</v>
      </c>
      <c r="M32" s="15">
        <v>98.5</v>
      </c>
      <c r="N32" s="15">
        <v>98.5</v>
      </c>
    </row>
    <row r="33" spans="1:14">
      <c r="A33" s="10">
        <v>29</v>
      </c>
      <c r="B33" s="9" t="s">
        <v>82</v>
      </c>
      <c r="C33" s="15">
        <v>23.71</v>
      </c>
      <c r="D33" s="15">
        <v>29.87</v>
      </c>
      <c r="E33" s="15">
        <v>40.07</v>
      </c>
      <c r="F33" s="15">
        <v>50.02</v>
      </c>
      <c r="G33" s="15">
        <v>66.849999999999994</v>
      </c>
      <c r="H33" s="15">
        <v>99.1</v>
      </c>
      <c r="I33" s="15">
        <v>113.2</v>
      </c>
      <c r="J33" s="15">
        <v>127.54</v>
      </c>
      <c r="K33" s="15">
        <v>141.77000000000001</v>
      </c>
      <c r="L33" s="15">
        <v>155.99</v>
      </c>
      <c r="M33" s="15">
        <v>170.34</v>
      </c>
      <c r="N33" s="15">
        <v>170.34</v>
      </c>
    </row>
    <row r="34" spans="1:14">
      <c r="A34" s="10">
        <v>30</v>
      </c>
      <c r="B34" s="9" t="s">
        <v>83</v>
      </c>
      <c r="C34" s="15">
        <v>23.71</v>
      </c>
      <c r="D34" s="15">
        <v>29.87</v>
      </c>
      <c r="E34" s="15">
        <v>40.07</v>
      </c>
      <c r="F34" s="15">
        <v>50.02</v>
      </c>
      <c r="G34" s="15">
        <v>66.849999999999994</v>
      </c>
      <c r="H34" s="15">
        <v>99.1</v>
      </c>
      <c r="I34" s="15">
        <v>113.2</v>
      </c>
      <c r="J34" s="15">
        <v>127.54</v>
      </c>
      <c r="K34" s="15">
        <v>141.77000000000001</v>
      </c>
      <c r="L34" s="15">
        <v>155.99</v>
      </c>
      <c r="M34" s="15">
        <v>170.34</v>
      </c>
      <c r="N34" s="15">
        <v>170.34</v>
      </c>
    </row>
    <row r="35" spans="1:14">
      <c r="A35" s="10">
        <v>31</v>
      </c>
      <c r="B35" s="9" t="s">
        <v>84</v>
      </c>
      <c r="C35" s="15">
        <v>23.71</v>
      </c>
      <c r="D35" s="15">
        <v>29.87</v>
      </c>
      <c r="E35" s="15">
        <v>40.07</v>
      </c>
      <c r="F35" s="15">
        <v>50.02</v>
      </c>
      <c r="G35" s="15">
        <v>66.849999999999994</v>
      </c>
      <c r="H35" s="15">
        <v>99.1</v>
      </c>
      <c r="I35" s="15">
        <v>113.2</v>
      </c>
      <c r="J35" s="15">
        <v>127.54</v>
      </c>
      <c r="K35" s="15">
        <v>141.77000000000001</v>
      </c>
      <c r="L35" s="15">
        <v>155.99</v>
      </c>
      <c r="M35" s="15">
        <v>170.34</v>
      </c>
      <c r="N35" s="15">
        <v>170.34</v>
      </c>
    </row>
    <row r="36" spans="1:14">
      <c r="A36" s="10">
        <v>32</v>
      </c>
      <c r="B36" s="9" t="s">
        <v>85</v>
      </c>
      <c r="C36" s="15">
        <v>23.71</v>
      </c>
      <c r="D36" s="15">
        <v>29.87</v>
      </c>
      <c r="E36" s="15">
        <v>40.07</v>
      </c>
      <c r="F36" s="15">
        <v>50.02</v>
      </c>
      <c r="G36" s="15">
        <v>66.849999999999994</v>
      </c>
      <c r="H36" s="15">
        <v>109.53</v>
      </c>
      <c r="I36" s="15">
        <v>125.53</v>
      </c>
      <c r="J36" s="15">
        <v>140.82</v>
      </c>
      <c r="K36" s="15">
        <v>157.77000000000001</v>
      </c>
      <c r="L36" s="15">
        <v>173.77</v>
      </c>
      <c r="M36" s="15">
        <v>189.89</v>
      </c>
      <c r="N36" s="15">
        <v>189.89</v>
      </c>
    </row>
    <row r="37" spans="1:14">
      <c r="A37" s="10">
        <v>33</v>
      </c>
      <c r="B37" s="9" t="s">
        <v>86</v>
      </c>
      <c r="C37" s="15">
        <v>23.71</v>
      </c>
      <c r="D37" s="15">
        <v>29.87</v>
      </c>
      <c r="E37" s="15">
        <v>40.07</v>
      </c>
      <c r="F37" s="15">
        <v>50.02</v>
      </c>
      <c r="G37" s="15">
        <v>66.849999999999994</v>
      </c>
      <c r="H37" s="15">
        <v>88.55</v>
      </c>
      <c r="I37" s="15">
        <v>109.99</v>
      </c>
      <c r="J37" s="15">
        <v>113.44</v>
      </c>
      <c r="K37" s="15">
        <v>125.89</v>
      </c>
      <c r="L37" s="15">
        <v>138.33000000000001</v>
      </c>
      <c r="M37" s="15">
        <v>150.78</v>
      </c>
      <c r="N37" s="15">
        <v>150.78</v>
      </c>
    </row>
    <row r="38" spans="1:14">
      <c r="A38" s="10">
        <v>34</v>
      </c>
      <c r="B38" s="9" t="s">
        <v>87</v>
      </c>
      <c r="C38" s="15">
        <v>23.71</v>
      </c>
      <c r="D38" s="15">
        <v>29.87</v>
      </c>
      <c r="E38" s="15">
        <v>40.07</v>
      </c>
      <c r="F38" s="15">
        <v>50.02</v>
      </c>
      <c r="G38" s="15">
        <v>66.849999999999994</v>
      </c>
      <c r="H38" s="15">
        <v>99.1</v>
      </c>
      <c r="I38" s="15">
        <v>113.2</v>
      </c>
      <c r="J38" s="15">
        <v>127.54</v>
      </c>
      <c r="K38" s="15">
        <v>141.77000000000001</v>
      </c>
      <c r="L38" s="15">
        <v>155.99</v>
      </c>
      <c r="M38" s="15">
        <v>170.34</v>
      </c>
      <c r="N38" s="15">
        <v>170.34</v>
      </c>
    </row>
    <row r="39" spans="1:14">
      <c r="A39" s="10">
        <v>35</v>
      </c>
      <c r="B39" s="9" t="s">
        <v>88</v>
      </c>
      <c r="C39" s="15">
        <v>23.71</v>
      </c>
      <c r="D39" s="15">
        <v>29.87</v>
      </c>
      <c r="E39" s="15">
        <v>40.07</v>
      </c>
      <c r="F39" s="15">
        <v>50.02</v>
      </c>
      <c r="G39" s="15">
        <v>66.849999999999994</v>
      </c>
      <c r="H39" s="15">
        <v>71.12</v>
      </c>
      <c r="I39" s="15">
        <v>80.489999999999995</v>
      </c>
      <c r="J39" s="15">
        <v>89.97</v>
      </c>
      <c r="K39" s="15">
        <v>99.33</v>
      </c>
      <c r="L39" s="15">
        <v>108.82</v>
      </c>
      <c r="M39" s="15">
        <v>118.18</v>
      </c>
      <c r="N39" s="15">
        <v>118.18</v>
      </c>
    </row>
    <row r="40" spans="1:14">
      <c r="A40" s="10">
        <v>36</v>
      </c>
      <c r="B40" s="9" t="s">
        <v>96</v>
      </c>
      <c r="C40" s="15">
        <v>23.71</v>
      </c>
      <c r="D40" s="15">
        <v>29.87</v>
      </c>
      <c r="E40" s="15">
        <v>40.07</v>
      </c>
      <c r="F40" s="15">
        <v>50.02</v>
      </c>
      <c r="G40" s="15">
        <v>66.849999999999994</v>
      </c>
      <c r="H40" s="15">
        <v>78.12</v>
      </c>
      <c r="I40" s="15">
        <v>88.67</v>
      </c>
      <c r="J40" s="15">
        <v>99.33</v>
      </c>
      <c r="K40" s="15">
        <v>110</v>
      </c>
      <c r="L40" s="15">
        <v>120.55</v>
      </c>
      <c r="M40" s="15">
        <v>131.22</v>
      </c>
      <c r="N40" s="15">
        <v>131.22</v>
      </c>
    </row>
    <row r="41" spans="1:14">
      <c r="A41" s="10">
        <v>37</v>
      </c>
      <c r="B41" s="9" t="s">
        <v>97</v>
      </c>
      <c r="C41" s="15">
        <v>23.71</v>
      </c>
      <c r="D41" s="15">
        <v>29.87</v>
      </c>
      <c r="E41" s="15">
        <v>40.07</v>
      </c>
      <c r="F41" s="15">
        <v>50.02</v>
      </c>
      <c r="G41" s="15">
        <v>66.849999999999994</v>
      </c>
      <c r="H41" s="15">
        <v>78.12</v>
      </c>
      <c r="I41" s="15">
        <v>88.67</v>
      </c>
      <c r="J41" s="15">
        <v>99.33</v>
      </c>
      <c r="K41" s="15">
        <v>110</v>
      </c>
      <c r="L41" s="15">
        <v>120.55</v>
      </c>
      <c r="M41" s="15">
        <v>131.22</v>
      </c>
      <c r="N41" s="15">
        <v>131.22</v>
      </c>
    </row>
    <row r="42" spans="1:14">
      <c r="A42" s="10">
        <v>38</v>
      </c>
      <c r="B42" s="9" t="s">
        <v>98</v>
      </c>
      <c r="C42" s="15">
        <v>23.71</v>
      </c>
      <c r="D42" s="15">
        <v>29.87</v>
      </c>
      <c r="E42" s="15">
        <v>40.07</v>
      </c>
      <c r="F42" s="15">
        <v>50.02</v>
      </c>
      <c r="G42" s="15">
        <v>66.849999999999994</v>
      </c>
      <c r="H42" s="15">
        <v>78.12</v>
      </c>
      <c r="I42" s="15">
        <v>88.67</v>
      </c>
      <c r="J42" s="15">
        <v>99.33</v>
      </c>
      <c r="K42" s="15">
        <v>110</v>
      </c>
      <c r="L42" s="15">
        <v>120.55</v>
      </c>
      <c r="M42" s="15">
        <v>131.22</v>
      </c>
      <c r="N42" s="15">
        <v>131.22</v>
      </c>
    </row>
    <row r="43" spans="1:14">
      <c r="A43" s="10">
        <v>39</v>
      </c>
      <c r="B43" s="9" t="s">
        <v>99</v>
      </c>
      <c r="C43" s="15">
        <v>23.71</v>
      </c>
      <c r="D43" s="15">
        <v>29.87</v>
      </c>
      <c r="E43" s="15">
        <v>40.07</v>
      </c>
      <c r="F43" s="15">
        <v>50.02</v>
      </c>
      <c r="G43" s="15">
        <v>66.849999999999994</v>
      </c>
      <c r="H43" s="15">
        <v>74.56</v>
      </c>
      <c r="I43" s="15">
        <v>84.63</v>
      </c>
      <c r="J43" s="15">
        <v>94.71</v>
      </c>
      <c r="K43" s="15">
        <v>104.67</v>
      </c>
      <c r="L43" s="15">
        <v>114.62</v>
      </c>
      <c r="M43" s="15">
        <v>124.7</v>
      </c>
      <c r="N43" s="15">
        <v>124.7</v>
      </c>
    </row>
    <row r="44" spans="1:14">
      <c r="A44" s="10">
        <v>40</v>
      </c>
      <c r="B44" s="9" t="s">
        <v>100</v>
      </c>
      <c r="C44" s="15">
        <v>23.71</v>
      </c>
      <c r="D44" s="15">
        <v>29.87</v>
      </c>
      <c r="E44" s="15">
        <v>40.07</v>
      </c>
      <c r="F44" s="15">
        <v>50.02</v>
      </c>
      <c r="G44" s="15">
        <v>66.849999999999994</v>
      </c>
      <c r="H44" s="15">
        <v>109.53</v>
      </c>
      <c r="I44" s="15">
        <v>125.53</v>
      </c>
      <c r="J44" s="15">
        <v>140.82</v>
      </c>
      <c r="K44" s="15">
        <v>157.77000000000001</v>
      </c>
      <c r="L44" s="15">
        <v>173.77</v>
      </c>
      <c r="M44" s="15">
        <v>189.89</v>
      </c>
      <c r="N44" s="15">
        <v>189.89</v>
      </c>
    </row>
    <row r="45" spans="1:14">
      <c r="A45" s="10">
        <v>41</v>
      </c>
      <c r="B45" s="9" t="s">
        <v>101</v>
      </c>
      <c r="C45" s="15">
        <v>23.71</v>
      </c>
      <c r="D45" s="15">
        <v>29.87</v>
      </c>
      <c r="E45" s="15">
        <v>40.07</v>
      </c>
      <c r="F45" s="15">
        <v>50.02</v>
      </c>
      <c r="G45" s="15">
        <v>58.08</v>
      </c>
      <c r="H45" s="15">
        <v>67.680000000000007</v>
      </c>
      <c r="I45" s="15">
        <v>76.459999999999994</v>
      </c>
      <c r="J45" s="15">
        <v>85.23</v>
      </c>
      <c r="K45" s="15">
        <v>94</v>
      </c>
      <c r="L45" s="15">
        <v>102.77</v>
      </c>
      <c r="M45" s="15">
        <v>111.66</v>
      </c>
      <c r="N45" s="15">
        <v>111.66</v>
      </c>
    </row>
    <row r="46" spans="1:14">
      <c r="A46" s="10">
        <v>42</v>
      </c>
      <c r="B46" s="9" t="s">
        <v>102</v>
      </c>
      <c r="C46" s="15">
        <v>23.71</v>
      </c>
      <c r="D46" s="15">
        <v>29.87</v>
      </c>
      <c r="E46" s="15">
        <v>40.07</v>
      </c>
      <c r="F46" s="15">
        <v>50.02</v>
      </c>
      <c r="G46" s="15">
        <v>66.849999999999994</v>
      </c>
      <c r="H46" s="15">
        <v>74.56</v>
      </c>
      <c r="I46" s="15">
        <v>84.63</v>
      </c>
      <c r="J46" s="15">
        <v>94.71</v>
      </c>
      <c r="K46" s="15">
        <v>104.67</v>
      </c>
      <c r="L46" s="15">
        <v>114.62</v>
      </c>
      <c r="M46" s="15">
        <v>124.7</v>
      </c>
      <c r="N46" s="15">
        <v>124.7</v>
      </c>
    </row>
    <row r="47" spans="1:14">
      <c r="A47" s="10">
        <v>43</v>
      </c>
      <c r="B47" s="9" t="s">
        <v>103</v>
      </c>
      <c r="C47" s="15">
        <v>23.71</v>
      </c>
      <c r="D47" s="15">
        <v>29.87</v>
      </c>
      <c r="E47" s="15">
        <v>40.07</v>
      </c>
      <c r="F47" s="15">
        <v>50.02</v>
      </c>
      <c r="G47" s="15">
        <v>66.849999999999994</v>
      </c>
      <c r="H47" s="15">
        <v>85.11</v>
      </c>
      <c r="I47" s="15">
        <v>96.84</v>
      </c>
      <c r="J47" s="15">
        <v>108.82</v>
      </c>
      <c r="K47" s="15">
        <v>120.55</v>
      </c>
      <c r="L47" s="15">
        <v>132.4</v>
      </c>
      <c r="M47" s="15">
        <v>144.26</v>
      </c>
      <c r="N47" s="15">
        <v>144.26</v>
      </c>
    </row>
    <row r="48" spans="1:14">
      <c r="A48" s="10">
        <v>44</v>
      </c>
      <c r="B48" s="9" t="s">
        <v>104</v>
      </c>
      <c r="C48" s="15">
        <v>23.71</v>
      </c>
      <c r="D48" s="15">
        <v>29.87</v>
      </c>
      <c r="E48" s="15">
        <v>40.07</v>
      </c>
      <c r="F48" s="15">
        <v>50.02</v>
      </c>
      <c r="G48" s="15">
        <v>66.849999999999994</v>
      </c>
      <c r="H48" s="15">
        <v>74.56</v>
      </c>
      <c r="I48" s="15">
        <v>84.63</v>
      </c>
      <c r="J48" s="15">
        <v>94.71</v>
      </c>
      <c r="K48" s="15">
        <v>104.67</v>
      </c>
      <c r="L48" s="15">
        <v>114.62</v>
      </c>
      <c r="M48" s="15">
        <v>124.7</v>
      </c>
      <c r="N48" s="15">
        <v>124.7</v>
      </c>
    </row>
    <row r="49" spans="1:14">
      <c r="A49" s="10">
        <v>45</v>
      </c>
      <c r="B49" s="9" t="s">
        <v>105</v>
      </c>
      <c r="C49" s="15">
        <v>23.71</v>
      </c>
      <c r="D49" s="15">
        <v>29.87</v>
      </c>
      <c r="E49" s="15">
        <v>40.07</v>
      </c>
      <c r="F49" s="15">
        <v>47.41</v>
      </c>
      <c r="G49" s="15">
        <v>52.16</v>
      </c>
      <c r="H49" s="15">
        <v>57.25</v>
      </c>
      <c r="I49" s="15">
        <v>64.13</v>
      </c>
      <c r="J49" s="15">
        <v>71.12</v>
      </c>
      <c r="K49" s="15">
        <v>78.12</v>
      </c>
      <c r="L49" s="15">
        <v>85.11</v>
      </c>
      <c r="M49" s="15">
        <v>92.1</v>
      </c>
      <c r="N49" s="15">
        <v>92.1</v>
      </c>
    </row>
    <row r="50" spans="1:14">
      <c r="A50" s="10">
        <v>46</v>
      </c>
      <c r="B50" s="9" t="s">
        <v>106</v>
      </c>
      <c r="C50" s="15">
        <v>23.71</v>
      </c>
      <c r="D50" s="15">
        <v>29.87</v>
      </c>
      <c r="E50" s="15">
        <v>40.07</v>
      </c>
      <c r="F50" s="15">
        <v>50.02</v>
      </c>
      <c r="G50" s="15">
        <v>66.849999999999994</v>
      </c>
      <c r="H50" s="15">
        <v>102.53</v>
      </c>
      <c r="I50" s="15">
        <v>117.35</v>
      </c>
      <c r="J50" s="15">
        <v>132.29</v>
      </c>
      <c r="K50" s="15">
        <v>147.1</v>
      </c>
      <c r="L50" s="15">
        <v>161.91999999999999</v>
      </c>
      <c r="M50" s="15">
        <v>176.86</v>
      </c>
      <c r="N50" s="15">
        <v>176.86</v>
      </c>
    </row>
    <row r="51" spans="1:14">
      <c r="A51" s="10">
        <v>47</v>
      </c>
      <c r="B51" s="9" t="s">
        <v>107</v>
      </c>
      <c r="C51" s="15">
        <v>23.71</v>
      </c>
      <c r="D51" s="15">
        <v>29.87</v>
      </c>
      <c r="E51" s="15">
        <v>40.07</v>
      </c>
      <c r="F51" s="15">
        <v>50.02</v>
      </c>
      <c r="G51" s="15">
        <v>66.849999999999994</v>
      </c>
      <c r="H51" s="15">
        <v>105.97</v>
      </c>
      <c r="I51" s="15">
        <v>121.5</v>
      </c>
      <c r="J51" s="15">
        <v>137.03</v>
      </c>
      <c r="K51" s="15">
        <v>152.44</v>
      </c>
      <c r="L51" s="15">
        <v>167.97</v>
      </c>
      <c r="M51" s="15">
        <v>183.38</v>
      </c>
      <c r="N51" s="15">
        <v>183.38</v>
      </c>
    </row>
    <row r="52" spans="1:14">
      <c r="A52" s="10">
        <v>48</v>
      </c>
      <c r="B52" s="9" t="s">
        <v>108</v>
      </c>
      <c r="C52" s="15">
        <v>23.71</v>
      </c>
      <c r="D52" s="15">
        <v>29.87</v>
      </c>
      <c r="E52" s="15">
        <v>40.07</v>
      </c>
      <c r="F52" s="15">
        <v>50.02</v>
      </c>
      <c r="G52" s="15">
        <v>66.849999999999994</v>
      </c>
      <c r="H52" s="15">
        <v>102.53</v>
      </c>
      <c r="I52" s="15">
        <v>117.35</v>
      </c>
      <c r="J52" s="15">
        <v>132.29</v>
      </c>
      <c r="K52" s="15">
        <v>147.1</v>
      </c>
      <c r="L52" s="15">
        <v>161.91999999999999</v>
      </c>
      <c r="M52" s="15">
        <v>176.86</v>
      </c>
      <c r="N52" s="15">
        <v>176.86</v>
      </c>
    </row>
    <row r="53" spans="1:14">
      <c r="A53" s="10">
        <v>49</v>
      </c>
      <c r="B53" s="9" t="s">
        <v>109</v>
      </c>
      <c r="C53" s="15">
        <v>23.71</v>
      </c>
      <c r="D53" s="15">
        <v>29.87</v>
      </c>
      <c r="E53" s="15">
        <v>40.07</v>
      </c>
      <c r="F53" s="15">
        <v>50.02</v>
      </c>
      <c r="G53" s="15">
        <v>66.849999999999994</v>
      </c>
      <c r="H53" s="15">
        <v>74.56</v>
      </c>
      <c r="I53" s="15">
        <v>84.63</v>
      </c>
      <c r="J53" s="15">
        <v>94.71</v>
      </c>
      <c r="K53" s="15">
        <v>104.67</v>
      </c>
      <c r="L53" s="15">
        <v>114.62</v>
      </c>
      <c r="M53" s="15">
        <v>124.7</v>
      </c>
      <c r="N53" s="15">
        <v>124.7</v>
      </c>
    </row>
    <row r="54" spans="1:14">
      <c r="A54" s="10">
        <v>50</v>
      </c>
      <c r="B54" s="9" t="s">
        <v>110</v>
      </c>
      <c r="C54" s="15">
        <v>23.71</v>
      </c>
      <c r="D54" s="15">
        <v>29.87</v>
      </c>
      <c r="E54" s="15">
        <v>40.07</v>
      </c>
      <c r="F54" s="15">
        <v>50.02</v>
      </c>
      <c r="G54" s="15">
        <v>66.849999999999994</v>
      </c>
      <c r="H54" s="15">
        <v>88.55</v>
      </c>
      <c r="I54" s="15">
        <v>100.99</v>
      </c>
      <c r="J54" s="15">
        <v>113.44</v>
      </c>
      <c r="K54" s="15">
        <v>125.89</v>
      </c>
      <c r="L54" s="15">
        <v>138.33000000000001</v>
      </c>
      <c r="M54" s="15">
        <v>150.78</v>
      </c>
      <c r="N54" s="15">
        <v>150.78</v>
      </c>
    </row>
    <row r="55" spans="1:14">
      <c r="A55" s="10">
        <v>51</v>
      </c>
      <c r="B55" s="9" t="s">
        <v>111</v>
      </c>
      <c r="C55" s="15">
        <v>11.85</v>
      </c>
      <c r="D55" s="15">
        <v>14.94</v>
      </c>
      <c r="E55" s="15">
        <v>17.190000000000001</v>
      </c>
      <c r="F55" s="15">
        <v>19.559999999999999</v>
      </c>
      <c r="G55" s="15">
        <v>21.57</v>
      </c>
      <c r="H55" s="15">
        <v>23.35</v>
      </c>
      <c r="I55" s="15">
        <v>25.96</v>
      </c>
      <c r="J55" s="15">
        <v>28.57</v>
      </c>
      <c r="K55" s="15">
        <v>31.06</v>
      </c>
      <c r="L55" s="15">
        <v>33.659999999999997</v>
      </c>
      <c r="M55" s="15">
        <v>36.270000000000003</v>
      </c>
      <c r="N55" s="15">
        <v>36.270000000000003</v>
      </c>
    </row>
    <row r="56" spans="1:14">
      <c r="A56" s="10">
        <v>52</v>
      </c>
      <c r="B56" s="9" t="s">
        <v>112</v>
      </c>
      <c r="C56" s="15">
        <v>13.99</v>
      </c>
      <c r="D56" s="15">
        <v>17.54</v>
      </c>
      <c r="E56" s="15">
        <v>23.59</v>
      </c>
      <c r="F56" s="15">
        <v>27.86</v>
      </c>
      <c r="G56" s="15">
        <v>30.7</v>
      </c>
      <c r="H56" s="15">
        <v>33.659999999999997</v>
      </c>
      <c r="I56" s="15">
        <v>37.69</v>
      </c>
      <c r="J56" s="15">
        <v>41.84</v>
      </c>
      <c r="K56" s="15">
        <v>45.99</v>
      </c>
      <c r="L56" s="15">
        <v>50.02</v>
      </c>
      <c r="M56" s="15">
        <v>54.17</v>
      </c>
      <c r="N56" s="15">
        <v>54.17</v>
      </c>
    </row>
    <row r="57" spans="1:14">
      <c r="A57" s="10">
        <v>53</v>
      </c>
      <c r="B57" s="9" t="s">
        <v>95</v>
      </c>
      <c r="C57" s="15">
        <v>23.71</v>
      </c>
      <c r="D57" s="15">
        <v>29.87</v>
      </c>
      <c r="E57" s="15">
        <v>40.07</v>
      </c>
      <c r="F57" s="15">
        <v>50.02</v>
      </c>
      <c r="G57" s="15">
        <v>66.849999999999994</v>
      </c>
      <c r="H57" s="15">
        <v>78.12</v>
      </c>
      <c r="I57" s="15">
        <v>88.67</v>
      </c>
      <c r="J57" s="15">
        <v>99.33</v>
      </c>
      <c r="K57" s="15">
        <v>110</v>
      </c>
      <c r="L57" s="15">
        <v>120.55</v>
      </c>
      <c r="M57" s="15">
        <v>131.22</v>
      </c>
      <c r="N57" s="15">
        <v>131.22</v>
      </c>
    </row>
    <row r="58" spans="1:14">
      <c r="A58" s="10">
        <v>54</v>
      </c>
      <c r="B58" s="9" t="s">
        <v>94</v>
      </c>
      <c r="C58" s="15">
        <v>13.16</v>
      </c>
      <c r="D58" s="15">
        <v>16.600000000000001</v>
      </c>
      <c r="E58" s="15">
        <v>22.28</v>
      </c>
      <c r="F58" s="15">
        <v>25.01</v>
      </c>
      <c r="G58" s="15">
        <v>27.62</v>
      </c>
      <c r="H58" s="15">
        <v>29.87</v>
      </c>
      <c r="I58" s="15">
        <v>33.31</v>
      </c>
      <c r="J58" s="15">
        <v>36.86</v>
      </c>
      <c r="K58" s="15">
        <v>40.42</v>
      </c>
      <c r="L58" s="15">
        <v>43.98</v>
      </c>
      <c r="M58" s="15">
        <v>47.53</v>
      </c>
      <c r="N58" s="15">
        <v>47.53</v>
      </c>
    </row>
    <row r="59" spans="1:14">
      <c r="A59" s="10">
        <v>55</v>
      </c>
      <c r="B59" s="9" t="s">
        <v>93</v>
      </c>
      <c r="C59" s="15">
        <v>13.16</v>
      </c>
      <c r="D59" s="15">
        <v>16.600000000000001</v>
      </c>
      <c r="E59" s="15">
        <v>22.28</v>
      </c>
      <c r="F59" s="15">
        <v>25.01</v>
      </c>
      <c r="G59" s="15">
        <v>27.62</v>
      </c>
      <c r="H59" s="15">
        <v>29.87</v>
      </c>
      <c r="I59" s="15">
        <v>33.31</v>
      </c>
      <c r="J59" s="15">
        <v>36.86</v>
      </c>
      <c r="K59" s="15">
        <v>40.42</v>
      </c>
      <c r="L59" s="15">
        <v>43.98</v>
      </c>
      <c r="M59" s="15">
        <v>47.53</v>
      </c>
      <c r="N59" s="15">
        <v>47.53</v>
      </c>
    </row>
    <row r="60" spans="1:14">
      <c r="A60" s="10">
        <v>56</v>
      </c>
      <c r="B60" s="9" t="s">
        <v>92</v>
      </c>
      <c r="C60" s="15">
        <v>23.71</v>
      </c>
      <c r="D60" s="15">
        <v>29.87</v>
      </c>
      <c r="E60" s="15">
        <v>40.07</v>
      </c>
      <c r="F60" s="15">
        <v>50.02</v>
      </c>
      <c r="G60" s="15">
        <v>66.849999999999994</v>
      </c>
      <c r="H60" s="15">
        <v>92.1</v>
      </c>
      <c r="I60" s="15">
        <v>105.14</v>
      </c>
      <c r="J60" s="15">
        <v>118.18</v>
      </c>
      <c r="K60" s="15">
        <v>131.22</v>
      </c>
      <c r="L60" s="15">
        <v>144.26</v>
      </c>
      <c r="M60" s="15">
        <v>157.30000000000001</v>
      </c>
      <c r="N60" s="15">
        <v>157.30000000000001</v>
      </c>
    </row>
    <row r="61" spans="1:14">
      <c r="A61" s="10">
        <v>57</v>
      </c>
      <c r="B61" s="9" t="s">
        <v>91</v>
      </c>
      <c r="C61" s="15">
        <v>13.16</v>
      </c>
      <c r="D61" s="15">
        <v>16.600000000000001</v>
      </c>
      <c r="E61" s="15">
        <v>22.28</v>
      </c>
      <c r="F61" s="15">
        <v>25.01</v>
      </c>
      <c r="G61" s="15">
        <v>27.62</v>
      </c>
      <c r="H61" s="15">
        <v>29.87</v>
      </c>
      <c r="I61" s="15">
        <v>33.31</v>
      </c>
      <c r="J61" s="15">
        <v>36.86</v>
      </c>
      <c r="K61" s="15">
        <v>40.42</v>
      </c>
      <c r="L61" s="15">
        <v>43.98</v>
      </c>
      <c r="M61" s="15">
        <v>47.53</v>
      </c>
      <c r="N61" s="15">
        <v>47.53</v>
      </c>
    </row>
    <row r="62" spans="1:14">
      <c r="A62" s="10">
        <v>58</v>
      </c>
      <c r="B62" s="9" t="s">
        <v>90</v>
      </c>
      <c r="C62" s="15">
        <v>23.71</v>
      </c>
      <c r="D62" s="15">
        <v>29.87</v>
      </c>
      <c r="E62" s="15">
        <v>40.07</v>
      </c>
      <c r="F62" s="15">
        <v>50.02</v>
      </c>
      <c r="G62" s="15">
        <v>66.849999999999994</v>
      </c>
      <c r="H62" s="15">
        <v>92.1</v>
      </c>
      <c r="I62" s="15">
        <v>105.14</v>
      </c>
      <c r="J62" s="15">
        <v>118.18</v>
      </c>
      <c r="K62" s="15">
        <v>131.22</v>
      </c>
      <c r="L62" s="15">
        <v>144.26</v>
      </c>
      <c r="M62" s="15">
        <v>157.30000000000001</v>
      </c>
      <c r="N62" s="15">
        <v>157.30000000000001</v>
      </c>
    </row>
    <row r="63" spans="1:14">
      <c r="A63" s="10">
        <v>59</v>
      </c>
      <c r="B63" s="9" t="s">
        <v>89</v>
      </c>
      <c r="C63" s="15">
        <v>13.99</v>
      </c>
      <c r="D63" s="15">
        <v>17.54</v>
      </c>
      <c r="E63" s="15">
        <v>20.86</v>
      </c>
      <c r="F63" s="15">
        <v>25.13</v>
      </c>
      <c r="G63" s="15">
        <v>27.86</v>
      </c>
      <c r="H63" s="15">
        <v>29.52</v>
      </c>
      <c r="I63" s="15">
        <v>32.950000000000003</v>
      </c>
      <c r="J63" s="15">
        <v>36.270000000000003</v>
      </c>
      <c r="K63" s="15">
        <v>39.71</v>
      </c>
      <c r="L63" s="15">
        <v>43.15</v>
      </c>
      <c r="M63" s="15">
        <v>46.47</v>
      </c>
      <c r="N63" s="15">
        <v>46.47</v>
      </c>
    </row>
    <row r="64" spans="1:14">
      <c r="A64" s="10">
        <v>60</v>
      </c>
      <c r="B64" s="9" t="s">
        <v>79</v>
      </c>
      <c r="C64" s="15">
        <v>14.82</v>
      </c>
      <c r="D64" s="15">
        <v>18.73</v>
      </c>
      <c r="E64" s="15">
        <v>25.01</v>
      </c>
      <c r="F64" s="15">
        <v>28.21</v>
      </c>
      <c r="G64" s="15">
        <v>31.18</v>
      </c>
      <c r="H64" s="15">
        <v>33.549999999999997</v>
      </c>
      <c r="I64" s="15">
        <v>37.58</v>
      </c>
      <c r="J64" s="15">
        <v>41.49</v>
      </c>
      <c r="K64" s="15">
        <v>45.52</v>
      </c>
      <c r="L64" s="15">
        <v>49.55</v>
      </c>
      <c r="M64" s="15">
        <v>53.46</v>
      </c>
      <c r="N64" s="15">
        <v>53.46</v>
      </c>
    </row>
    <row r="65" spans="1:14">
      <c r="A65" s="10">
        <v>61</v>
      </c>
      <c r="B65" s="9" t="s">
        <v>78</v>
      </c>
      <c r="C65" s="15">
        <v>23.61</v>
      </c>
      <c r="D65" s="15">
        <v>29.87</v>
      </c>
      <c r="E65" s="15">
        <v>40.07</v>
      </c>
      <c r="F65" s="15">
        <v>50.02</v>
      </c>
      <c r="G65" s="15">
        <v>66.849999999999994</v>
      </c>
      <c r="H65" s="15">
        <v>71.12</v>
      </c>
      <c r="I65" s="15">
        <v>80.489999999999995</v>
      </c>
      <c r="J65" s="15">
        <v>89.97</v>
      </c>
      <c r="K65" s="15">
        <v>99.33</v>
      </c>
      <c r="L65" s="15">
        <v>108.82</v>
      </c>
      <c r="M65" s="15">
        <v>118.18</v>
      </c>
      <c r="N65" s="15">
        <v>118.18</v>
      </c>
    </row>
    <row r="66" spans="1:14">
      <c r="A66" s="10">
        <v>62</v>
      </c>
      <c r="B66" s="9" t="s">
        <v>77</v>
      </c>
      <c r="C66" s="15">
        <v>15.77</v>
      </c>
      <c r="D66" s="15">
        <v>19.91</v>
      </c>
      <c r="E66" s="15">
        <v>23.71</v>
      </c>
      <c r="F66" s="15">
        <v>28.45</v>
      </c>
      <c r="G66" s="15">
        <v>31.65</v>
      </c>
      <c r="H66" s="15">
        <v>33.43</v>
      </c>
      <c r="I66" s="15">
        <v>37.340000000000003</v>
      </c>
      <c r="J66" s="15">
        <v>41.13</v>
      </c>
      <c r="K66" s="15">
        <v>44.93</v>
      </c>
      <c r="L66" s="15">
        <v>48.84</v>
      </c>
      <c r="M66" s="15">
        <v>52.63</v>
      </c>
      <c r="N66" s="15">
        <v>52.63</v>
      </c>
    </row>
    <row r="67" spans="1:14">
      <c r="A67" s="10">
        <v>63</v>
      </c>
      <c r="B67" s="9" t="s">
        <v>76</v>
      </c>
      <c r="C67" s="15">
        <v>23.71</v>
      </c>
      <c r="D67" s="15">
        <v>29.87</v>
      </c>
      <c r="E67" s="15">
        <v>40.07</v>
      </c>
      <c r="F67" s="15">
        <v>50.02</v>
      </c>
      <c r="G67" s="15">
        <v>66.849999999999994</v>
      </c>
      <c r="H67" s="15">
        <v>88.55</v>
      </c>
      <c r="I67" s="15">
        <v>100.99</v>
      </c>
      <c r="J67" s="15">
        <v>113.44</v>
      </c>
      <c r="K67" s="15">
        <v>125.89</v>
      </c>
      <c r="L67" s="15">
        <v>138.33000000000001</v>
      </c>
      <c r="M67" s="15">
        <v>150.78</v>
      </c>
      <c r="N67" s="15">
        <v>150.78</v>
      </c>
    </row>
    <row r="68" spans="1:14">
      <c r="A68" s="10">
        <v>64</v>
      </c>
      <c r="B68" s="9" t="s">
        <v>75</v>
      </c>
      <c r="C68" s="15">
        <v>23.71</v>
      </c>
      <c r="D68" s="15">
        <v>29.87</v>
      </c>
      <c r="E68" s="15">
        <v>40.07</v>
      </c>
      <c r="F68" s="15">
        <v>50.02</v>
      </c>
      <c r="G68" s="15">
        <v>66.849999999999994</v>
      </c>
      <c r="H68" s="15">
        <v>105.97</v>
      </c>
      <c r="I68" s="15">
        <v>121.5</v>
      </c>
      <c r="J68" s="15">
        <v>137.03</v>
      </c>
      <c r="K68" s="15">
        <v>152.44</v>
      </c>
      <c r="L68" s="15">
        <v>167.97</v>
      </c>
      <c r="M68" s="15">
        <v>183.38</v>
      </c>
      <c r="N68" s="15">
        <v>183.38</v>
      </c>
    </row>
    <row r="69" spans="1:14">
      <c r="A69" s="10">
        <v>65</v>
      </c>
      <c r="B69" s="9" t="s">
        <v>74</v>
      </c>
      <c r="C69" s="15">
        <v>23.71</v>
      </c>
      <c r="D69" s="15">
        <v>29.87</v>
      </c>
      <c r="E69" s="15">
        <v>40.07</v>
      </c>
      <c r="F69" s="15">
        <v>50.02</v>
      </c>
      <c r="G69" s="15">
        <v>66.849999999999994</v>
      </c>
      <c r="H69" s="15">
        <v>112.96</v>
      </c>
      <c r="I69" s="15">
        <v>129.68</v>
      </c>
      <c r="J69" s="15">
        <v>146.38999999999999</v>
      </c>
      <c r="K69" s="15">
        <v>162.99</v>
      </c>
      <c r="L69" s="15">
        <v>179.7</v>
      </c>
      <c r="M69" s="15">
        <v>196.41</v>
      </c>
      <c r="N69" s="15">
        <v>196.41</v>
      </c>
    </row>
    <row r="70" spans="1:14">
      <c r="A70" s="10">
        <v>66</v>
      </c>
      <c r="B70" s="9" t="s">
        <v>73</v>
      </c>
      <c r="C70" s="15">
        <v>23.71</v>
      </c>
      <c r="D70" s="15">
        <v>29.87</v>
      </c>
      <c r="E70" s="15">
        <v>40.07</v>
      </c>
      <c r="F70" s="15">
        <v>50.02</v>
      </c>
      <c r="G70" s="15">
        <v>66.849999999999994</v>
      </c>
      <c r="H70" s="15">
        <v>105.97</v>
      </c>
      <c r="I70" s="15">
        <v>121.5</v>
      </c>
      <c r="J70" s="15">
        <v>137.03</v>
      </c>
      <c r="K70" s="15">
        <v>152.44</v>
      </c>
      <c r="L70" s="15">
        <v>167.97</v>
      </c>
      <c r="M70" s="15">
        <v>183.38</v>
      </c>
      <c r="N70" s="15">
        <v>183.38</v>
      </c>
    </row>
    <row r="71" spans="1:14">
      <c r="A71" s="10">
        <v>67</v>
      </c>
      <c r="B71" s="9" t="s">
        <v>72</v>
      </c>
      <c r="C71" s="15">
        <v>15.77</v>
      </c>
      <c r="D71" s="15">
        <v>19.91</v>
      </c>
      <c r="E71" s="15">
        <v>26.67</v>
      </c>
      <c r="F71" s="15">
        <v>33.31</v>
      </c>
      <c r="G71" s="15">
        <v>36.39</v>
      </c>
      <c r="H71" s="15">
        <v>40.42</v>
      </c>
      <c r="I71" s="15">
        <v>45.52</v>
      </c>
      <c r="J71" s="15">
        <v>50.61</v>
      </c>
      <c r="K71" s="15">
        <v>55.59</v>
      </c>
      <c r="L71" s="15">
        <v>60.69</v>
      </c>
      <c r="M71" s="15">
        <v>65.67</v>
      </c>
      <c r="N71" s="15">
        <v>65.67</v>
      </c>
    </row>
    <row r="72" spans="1:14">
      <c r="A72" s="10">
        <v>68</v>
      </c>
      <c r="B72" s="9" t="s">
        <v>71</v>
      </c>
      <c r="C72" s="15">
        <v>15.77</v>
      </c>
      <c r="D72" s="15">
        <v>19.91</v>
      </c>
      <c r="E72" s="15">
        <v>26.67</v>
      </c>
      <c r="F72" s="15">
        <v>33.31</v>
      </c>
      <c r="G72" s="15">
        <v>37.93</v>
      </c>
      <c r="H72" s="15">
        <v>42.79</v>
      </c>
      <c r="I72" s="15">
        <v>48.24</v>
      </c>
      <c r="J72" s="15">
        <v>53.7</v>
      </c>
      <c r="K72" s="15">
        <v>59.15</v>
      </c>
      <c r="L72" s="15">
        <v>64.599999999999994</v>
      </c>
      <c r="M72" s="15">
        <v>70.05</v>
      </c>
      <c r="N72" s="15">
        <v>70.05</v>
      </c>
    </row>
    <row r="73" spans="1:14">
      <c r="A73" s="10">
        <v>69</v>
      </c>
      <c r="B73" s="9" t="s">
        <v>70</v>
      </c>
      <c r="C73" s="15">
        <v>23.71</v>
      </c>
      <c r="D73" s="15">
        <v>29.87</v>
      </c>
      <c r="E73" s="15">
        <v>40.07</v>
      </c>
      <c r="F73" s="15">
        <v>50.02</v>
      </c>
      <c r="G73" s="15">
        <v>66.849999999999994</v>
      </c>
      <c r="H73" s="15">
        <v>71.12</v>
      </c>
      <c r="I73" s="15">
        <v>80.489999999999995</v>
      </c>
      <c r="J73" s="15">
        <v>89.97</v>
      </c>
      <c r="K73" s="15">
        <v>99.33</v>
      </c>
      <c r="L73" s="15">
        <v>108.82</v>
      </c>
      <c r="M73" s="15">
        <v>118.18</v>
      </c>
      <c r="N73" s="15">
        <v>118.18</v>
      </c>
    </row>
    <row r="74" spans="1:14">
      <c r="A74" s="10">
        <v>70</v>
      </c>
      <c r="B74" s="9" t="s">
        <v>69</v>
      </c>
      <c r="C74" s="15">
        <v>16.95</v>
      </c>
      <c r="D74" s="15">
        <v>21.34</v>
      </c>
      <c r="E74" s="15">
        <v>28.57</v>
      </c>
      <c r="F74" s="15">
        <v>35.68</v>
      </c>
      <c r="G74" s="15">
        <v>41.49</v>
      </c>
      <c r="H74" s="15">
        <v>48.36</v>
      </c>
      <c r="I74" s="15">
        <v>54.53</v>
      </c>
      <c r="J74" s="15">
        <v>60.93</v>
      </c>
      <c r="K74" s="15">
        <v>67.209999999999994</v>
      </c>
      <c r="L74" s="15">
        <v>73.489999999999995</v>
      </c>
      <c r="M74" s="15">
        <v>79.77</v>
      </c>
      <c r="N74" s="15">
        <v>79.77</v>
      </c>
    </row>
    <row r="75" spans="1:14">
      <c r="A75" s="10">
        <v>71</v>
      </c>
      <c r="B75" s="9" t="s">
        <v>68</v>
      </c>
      <c r="C75" s="15">
        <v>23.71</v>
      </c>
      <c r="D75" s="15">
        <v>29.87</v>
      </c>
      <c r="E75" s="15">
        <v>40.07</v>
      </c>
      <c r="F75" s="15">
        <v>50.02</v>
      </c>
      <c r="G75" s="15">
        <v>66.849999999999994</v>
      </c>
      <c r="H75" s="15">
        <v>74.56</v>
      </c>
      <c r="I75" s="15">
        <v>84.63</v>
      </c>
      <c r="J75" s="15">
        <v>94.71</v>
      </c>
      <c r="K75" s="15">
        <v>104.67</v>
      </c>
      <c r="L75" s="15">
        <v>114.62</v>
      </c>
      <c r="M75" s="15">
        <v>124.7</v>
      </c>
      <c r="N75" s="15">
        <v>124.7</v>
      </c>
    </row>
    <row r="76" spans="1:14">
      <c r="A76" s="10">
        <v>72</v>
      </c>
      <c r="B76" s="9" t="s">
        <v>67</v>
      </c>
      <c r="C76" s="15">
        <v>23.71</v>
      </c>
      <c r="D76" s="15">
        <v>29.87</v>
      </c>
      <c r="E76" s="15">
        <v>40.07</v>
      </c>
      <c r="F76" s="15">
        <v>50.02</v>
      </c>
      <c r="G76" s="15">
        <v>56.9</v>
      </c>
      <c r="H76" s="15">
        <v>64.13</v>
      </c>
      <c r="I76" s="15">
        <v>72.31</v>
      </c>
      <c r="J76" s="15">
        <v>80.489999999999995</v>
      </c>
      <c r="K76" s="15">
        <v>88.67</v>
      </c>
      <c r="L76" s="15">
        <v>96.84</v>
      </c>
      <c r="M76" s="15">
        <v>105.14</v>
      </c>
      <c r="N76" s="15">
        <v>105.14</v>
      </c>
    </row>
    <row r="77" spans="1:14">
      <c r="A77" s="10">
        <v>73</v>
      </c>
      <c r="B77" s="9" t="s">
        <v>66</v>
      </c>
      <c r="C77" s="15">
        <v>23.71</v>
      </c>
      <c r="D77" s="15">
        <v>29.87</v>
      </c>
      <c r="E77" s="15">
        <v>40.07</v>
      </c>
      <c r="F77" s="15">
        <v>50.02</v>
      </c>
      <c r="G77" s="15">
        <v>66.849999999999994</v>
      </c>
      <c r="H77" s="15">
        <v>81.55</v>
      </c>
      <c r="I77" s="15">
        <v>92.81</v>
      </c>
      <c r="J77" s="15">
        <v>104.07</v>
      </c>
      <c r="K77" s="15">
        <v>115.34</v>
      </c>
      <c r="L77" s="15">
        <v>126.48</v>
      </c>
      <c r="M77" s="15">
        <v>137.74</v>
      </c>
      <c r="N77" s="15">
        <v>137.74</v>
      </c>
    </row>
    <row r="78" spans="1:14">
      <c r="A78" s="10">
        <v>74</v>
      </c>
      <c r="B78" s="9" t="s">
        <v>65</v>
      </c>
      <c r="C78" s="15">
        <v>23.71</v>
      </c>
      <c r="D78" s="15">
        <v>29.87</v>
      </c>
      <c r="E78" s="15">
        <v>40.07</v>
      </c>
      <c r="F78" s="15">
        <v>50.02</v>
      </c>
      <c r="G78" s="15">
        <v>66.849999999999994</v>
      </c>
      <c r="H78" s="15">
        <v>81.55</v>
      </c>
      <c r="I78" s="15">
        <v>92.81</v>
      </c>
      <c r="J78" s="15">
        <v>104.07</v>
      </c>
      <c r="K78" s="15">
        <v>115.34</v>
      </c>
      <c r="L78" s="15">
        <v>126.48</v>
      </c>
      <c r="M78" s="15">
        <v>137.74</v>
      </c>
      <c r="N78" s="15">
        <v>137.74</v>
      </c>
    </row>
    <row r="79" spans="1:14">
      <c r="A79" s="10">
        <v>75</v>
      </c>
      <c r="B79" s="9" t="s">
        <v>64</v>
      </c>
      <c r="C79" s="15">
        <v>21.57</v>
      </c>
      <c r="D79" s="15">
        <v>27.14</v>
      </c>
      <c r="E79" s="15">
        <v>36.39</v>
      </c>
      <c r="F79" s="15">
        <v>43.15</v>
      </c>
      <c r="G79" s="15">
        <v>47.41</v>
      </c>
      <c r="H79" s="15">
        <v>52.04</v>
      </c>
      <c r="I79" s="15">
        <v>58.32</v>
      </c>
      <c r="J79" s="15">
        <v>64.72</v>
      </c>
      <c r="K79" s="15">
        <v>71</v>
      </c>
      <c r="L79" s="15">
        <v>77.400000000000006</v>
      </c>
      <c r="M79" s="15">
        <v>89.69</v>
      </c>
      <c r="N79" s="15">
        <v>83.69</v>
      </c>
    </row>
    <row r="80" spans="1:14">
      <c r="A80" s="10">
        <v>76</v>
      </c>
      <c r="B80" s="9" t="s">
        <v>63</v>
      </c>
      <c r="C80" s="15">
        <v>23.71</v>
      </c>
      <c r="D80" s="15">
        <v>29.87</v>
      </c>
      <c r="E80" s="15">
        <v>40.07</v>
      </c>
      <c r="F80" s="15">
        <v>47.41</v>
      </c>
      <c r="G80" s="15">
        <v>52.16</v>
      </c>
      <c r="H80" s="15">
        <v>57.25</v>
      </c>
      <c r="I80" s="15">
        <v>64.13</v>
      </c>
      <c r="J80" s="15">
        <v>71.12</v>
      </c>
      <c r="K80" s="15">
        <v>78.12</v>
      </c>
      <c r="L80" s="15">
        <v>85.11</v>
      </c>
      <c r="M80" s="15">
        <v>92.1</v>
      </c>
      <c r="N80" s="15">
        <v>92.1</v>
      </c>
    </row>
    <row r="81" spans="1:14">
      <c r="A81" s="10">
        <v>77</v>
      </c>
      <c r="B81" s="9" t="s">
        <v>62</v>
      </c>
      <c r="C81" s="15">
        <v>16.95</v>
      </c>
      <c r="D81" s="15">
        <v>21.34</v>
      </c>
      <c r="E81" s="15">
        <v>28.57</v>
      </c>
      <c r="F81" s="15">
        <v>33.9</v>
      </c>
      <c r="G81" s="15">
        <v>37.22</v>
      </c>
      <c r="H81" s="15">
        <v>40.89</v>
      </c>
      <c r="I81" s="15">
        <v>45.87</v>
      </c>
      <c r="J81" s="15">
        <v>50.85</v>
      </c>
      <c r="K81" s="15">
        <v>55.83</v>
      </c>
      <c r="L81" s="15">
        <v>60.81</v>
      </c>
      <c r="M81" s="15">
        <v>65.790000000000006</v>
      </c>
      <c r="N81" s="15">
        <v>65.790000000000006</v>
      </c>
    </row>
    <row r="82" spans="1:14">
      <c r="A82" s="10">
        <v>78</v>
      </c>
      <c r="B82" s="9" t="s">
        <v>61</v>
      </c>
      <c r="C82" s="15">
        <v>21.57</v>
      </c>
      <c r="D82" s="15">
        <v>27.14</v>
      </c>
      <c r="E82" s="15">
        <v>36.39</v>
      </c>
      <c r="F82" s="15">
        <v>43.15</v>
      </c>
      <c r="G82" s="15">
        <v>47.41</v>
      </c>
      <c r="H82" s="15">
        <v>52.04</v>
      </c>
      <c r="I82" s="15">
        <v>58.32</v>
      </c>
      <c r="J82" s="15">
        <v>64.72</v>
      </c>
      <c r="K82" s="15">
        <v>71</v>
      </c>
      <c r="L82" s="15">
        <v>77.400000000000006</v>
      </c>
      <c r="M82" s="15">
        <v>83.69</v>
      </c>
      <c r="N82" s="15">
        <v>83.69</v>
      </c>
    </row>
    <row r="83" spans="1:14">
      <c r="A83" s="10">
        <v>79</v>
      </c>
      <c r="B83" s="9" t="s">
        <v>60</v>
      </c>
      <c r="C83" s="15">
        <v>23.71</v>
      </c>
      <c r="D83" s="15">
        <v>29.87</v>
      </c>
      <c r="E83" s="15">
        <v>40.07</v>
      </c>
      <c r="F83" s="15">
        <v>50.02</v>
      </c>
      <c r="G83" s="15">
        <v>66.849999999999994</v>
      </c>
      <c r="H83" s="15">
        <v>88.55</v>
      </c>
      <c r="I83" s="15">
        <v>100.99</v>
      </c>
      <c r="J83" s="15">
        <v>113.44</v>
      </c>
      <c r="K83" s="15">
        <v>125.89</v>
      </c>
      <c r="L83" s="15">
        <v>138.33000000000001</v>
      </c>
      <c r="M83" s="15">
        <v>150.78</v>
      </c>
      <c r="N83" s="15">
        <v>150.78</v>
      </c>
    </row>
    <row r="84" spans="1:14">
      <c r="A84" s="10">
        <v>80</v>
      </c>
      <c r="B84" s="9" t="s">
        <v>59</v>
      </c>
      <c r="C84" s="15">
        <v>15.77</v>
      </c>
      <c r="D84" s="15">
        <v>19.91</v>
      </c>
      <c r="E84" s="15">
        <v>23.71</v>
      </c>
      <c r="F84" s="15">
        <v>28.45</v>
      </c>
      <c r="G84" s="15">
        <v>31.65</v>
      </c>
      <c r="H84" s="15">
        <v>33.43</v>
      </c>
      <c r="I84" s="15">
        <v>37.340000000000003</v>
      </c>
      <c r="J84" s="15">
        <v>41.13</v>
      </c>
      <c r="K84" s="15">
        <v>45.04</v>
      </c>
      <c r="L84" s="15">
        <v>48.84</v>
      </c>
      <c r="M84" s="15">
        <v>52.63</v>
      </c>
      <c r="N84" s="15">
        <v>52.63</v>
      </c>
    </row>
    <row r="85" spans="1:14">
      <c r="A85" s="10">
        <v>81</v>
      </c>
      <c r="B85" s="9" t="s">
        <v>58</v>
      </c>
      <c r="C85" s="15">
        <v>23.71</v>
      </c>
      <c r="D85" s="15">
        <v>29.87</v>
      </c>
      <c r="E85" s="15">
        <v>40.07</v>
      </c>
      <c r="F85" s="15">
        <v>50.02</v>
      </c>
      <c r="G85" s="15">
        <v>66.849999999999994</v>
      </c>
      <c r="H85" s="15">
        <v>102.53</v>
      </c>
      <c r="I85" s="15">
        <v>117.35</v>
      </c>
      <c r="J85" s="15">
        <v>132.29</v>
      </c>
      <c r="K85" s="15">
        <v>147.1</v>
      </c>
      <c r="L85" s="15">
        <v>161.91999999999999</v>
      </c>
      <c r="M85" s="15">
        <v>176.86</v>
      </c>
      <c r="N85" s="15">
        <v>176.86</v>
      </c>
    </row>
    <row r="86" spans="1:14">
      <c r="A86" s="10">
        <v>82</v>
      </c>
      <c r="B86" s="9" t="s">
        <v>57</v>
      </c>
      <c r="C86" s="15">
        <v>23.71</v>
      </c>
      <c r="D86" s="15">
        <v>29.87</v>
      </c>
      <c r="E86" s="15">
        <v>40.07</v>
      </c>
      <c r="F86" s="15">
        <v>50.02</v>
      </c>
      <c r="G86" s="15">
        <v>66.849999999999994</v>
      </c>
      <c r="H86" s="15">
        <v>102.53</v>
      </c>
      <c r="I86" s="15">
        <v>117.35</v>
      </c>
      <c r="J86" s="15">
        <v>132.29</v>
      </c>
      <c r="K86" s="15">
        <v>147.1</v>
      </c>
      <c r="L86" s="15">
        <v>161.91999999999999</v>
      </c>
      <c r="M86" s="15">
        <v>176.86</v>
      </c>
      <c r="N86" s="15">
        <v>176.86</v>
      </c>
    </row>
    <row r="87" spans="1:14">
      <c r="A87" s="10">
        <v>83</v>
      </c>
      <c r="B87" s="9" t="s">
        <v>56</v>
      </c>
      <c r="C87" s="15">
        <v>23.71</v>
      </c>
      <c r="D87" s="15">
        <v>29.87</v>
      </c>
      <c r="E87" s="15">
        <v>40.07</v>
      </c>
      <c r="F87" s="15">
        <v>50.02</v>
      </c>
      <c r="G87" s="15">
        <v>66.849999999999994</v>
      </c>
      <c r="H87" s="15">
        <v>102.53</v>
      </c>
      <c r="I87" s="15">
        <v>117.35</v>
      </c>
      <c r="J87" s="15">
        <v>132.29</v>
      </c>
      <c r="K87" s="15">
        <v>147.1</v>
      </c>
      <c r="L87" s="15">
        <v>161.91999999999999</v>
      </c>
      <c r="M87" s="15">
        <v>176.86</v>
      </c>
      <c r="N87" s="15">
        <v>176.86</v>
      </c>
    </row>
    <row r="88" spans="1:14">
      <c r="A88" s="10">
        <v>84</v>
      </c>
      <c r="B88" s="9" t="s">
        <v>55</v>
      </c>
      <c r="C88" s="15">
        <v>23.71</v>
      </c>
      <c r="D88" s="15">
        <v>29.87</v>
      </c>
      <c r="E88" s="15">
        <v>40.07</v>
      </c>
      <c r="F88" s="15">
        <v>50.02</v>
      </c>
      <c r="G88" s="15">
        <v>66.849999999999994</v>
      </c>
      <c r="H88" s="15">
        <v>99.1</v>
      </c>
      <c r="I88" s="15">
        <v>113.2</v>
      </c>
      <c r="J88" s="15">
        <v>127.54</v>
      </c>
      <c r="K88" s="15">
        <v>141.77000000000001</v>
      </c>
      <c r="L88" s="15">
        <v>155.99</v>
      </c>
      <c r="M88" s="15">
        <v>170.34</v>
      </c>
      <c r="N88" s="15">
        <v>170.34</v>
      </c>
    </row>
    <row r="89" spans="1:14">
      <c r="A89" s="10">
        <v>85</v>
      </c>
      <c r="B89" s="9" t="s">
        <v>54</v>
      </c>
      <c r="C89" s="15">
        <v>23.71</v>
      </c>
      <c r="D89" s="15">
        <v>29.87</v>
      </c>
      <c r="E89" s="15">
        <v>40.07</v>
      </c>
      <c r="F89" s="15">
        <v>50.02</v>
      </c>
      <c r="G89" s="15">
        <v>66.849999999999994</v>
      </c>
      <c r="H89" s="15">
        <v>85.11</v>
      </c>
      <c r="I89" s="15">
        <v>96.84</v>
      </c>
      <c r="J89" s="15">
        <v>108.82</v>
      </c>
      <c r="K89" s="15">
        <v>120.55</v>
      </c>
      <c r="L89" s="15">
        <v>132.4</v>
      </c>
      <c r="M89" s="15">
        <v>144.26</v>
      </c>
      <c r="N89" s="15">
        <v>144.26</v>
      </c>
    </row>
    <row r="90" spans="1:14">
      <c r="A90" s="10">
        <v>86</v>
      </c>
      <c r="B90" s="9" t="s">
        <v>27</v>
      </c>
      <c r="C90" s="15">
        <v>23.71</v>
      </c>
      <c r="D90" s="15">
        <v>29.87</v>
      </c>
      <c r="E90" s="15">
        <v>40.07</v>
      </c>
      <c r="F90" s="15">
        <v>50.02</v>
      </c>
      <c r="G90" s="15">
        <v>66.849999999999994</v>
      </c>
      <c r="H90" s="15">
        <v>85.11</v>
      </c>
      <c r="I90" s="15">
        <v>96.84</v>
      </c>
      <c r="J90" s="15">
        <v>108.82</v>
      </c>
      <c r="K90" s="15">
        <v>120.55</v>
      </c>
      <c r="L90" s="15">
        <v>132.4</v>
      </c>
      <c r="M90" s="15">
        <v>144.26</v>
      </c>
      <c r="N90" s="15">
        <v>144.26</v>
      </c>
    </row>
    <row r="91" spans="1:14">
      <c r="A91" s="10">
        <v>87</v>
      </c>
      <c r="B91" s="9" t="s">
        <v>26</v>
      </c>
      <c r="C91" s="15">
        <v>23.71</v>
      </c>
      <c r="D91" s="15">
        <v>29.87</v>
      </c>
      <c r="E91" s="15">
        <v>40.07</v>
      </c>
      <c r="F91" s="15">
        <v>50.02</v>
      </c>
      <c r="G91" s="15">
        <v>66.849999999999994</v>
      </c>
      <c r="H91" s="15">
        <v>92.1</v>
      </c>
      <c r="I91" s="15">
        <v>105.14</v>
      </c>
      <c r="J91" s="15">
        <v>118.18</v>
      </c>
      <c r="K91" s="15">
        <v>131.22</v>
      </c>
      <c r="L91" s="15">
        <v>144.26</v>
      </c>
      <c r="M91" s="15">
        <v>157.30000000000001</v>
      </c>
      <c r="N91" s="15">
        <v>157.30000000000001</v>
      </c>
    </row>
    <row r="92" spans="1:14">
      <c r="A92" s="10">
        <v>88</v>
      </c>
      <c r="B92" s="9" t="s">
        <v>25</v>
      </c>
      <c r="C92" s="15">
        <v>14.82</v>
      </c>
      <c r="D92" s="15">
        <v>18.73</v>
      </c>
      <c r="E92" s="15">
        <v>25.01</v>
      </c>
      <c r="F92" s="15">
        <v>31.29</v>
      </c>
      <c r="G92" s="15">
        <v>36.270000000000003</v>
      </c>
      <c r="H92" s="15">
        <v>42.32</v>
      </c>
      <c r="I92" s="15">
        <v>47.77</v>
      </c>
      <c r="J92" s="15">
        <v>53.34</v>
      </c>
      <c r="K92" s="15">
        <v>58.79</v>
      </c>
      <c r="L92" s="15">
        <v>64.25</v>
      </c>
      <c r="M92" s="15">
        <v>69.819999999999993</v>
      </c>
      <c r="N92" s="15">
        <v>69.819999999999993</v>
      </c>
    </row>
    <row r="93" spans="1:14">
      <c r="A93" s="10">
        <v>89</v>
      </c>
      <c r="B93" s="9" t="s">
        <v>24</v>
      </c>
      <c r="C93" s="15">
        <v>16.95</v>
      </c>
      <c r="D93" s="15">
        <v>21.34</v>
      </c>
      <c r="E93" s="15">
        <v>28.57</v>
      </c>
      <c r="F93" s="15">
        <v>35.68</v>
      </c>
      <c r="G93" s="15">
        <v>39</v>
      </c>
      <c r="H93" s="15">
        <v>43.27</v>
      </c>
      <c r="I93" s="15">
        <v>48.72</v>
      </c>
      <c r="J93" s="15">
        <v>54.17</v>
      </c>
      <c r="K93" s="15">
        <v>59.51</v>
      </c>
      <c r="L93" s="15">
        <v>64.959999999999994</v>
      </c>
      <c r="M93" s="15">
        <v>70.41</v>
      </c>
      <c r="N93" s="15">
        <v>70.41</v>
      </c>
    </row>
    <row r="94" spans="1:14">
      <c r="A94" s="10">
        <v>90</v>
      </c>
      <c r="B94" s="9" t="s">
        <v>23</v>
      </c>
      <c r="C94" s="15">
        <v>18.25</v>
      </c>
      <c r="D94" s="15">
        <v>23</v>
      </c>
      <c r="E94" s="15">
        <v>30.82</v>
      </c>
      <c r="F94" s="15">
        <v>38.520000000000003</v>
      </c>
      <c r="G94" s="15">
        <v>51.44</v>
      </c>
      <c r="H94" s="15">
        <v>54.76</v>
      </c>
      <c r="I94" s="15">
        <v>61.99</v>
      </c>
      <c r="J94" s="15">
        <v>69.11</v>
      </c>
      <c r="K94" s="15">
        <v>46.46</v>
      </c>
      <c r="L94" s="15">
        <v>83.69</v>
      </c>
      <c r="M94" s="15">
        <v>90.92</v>
      </c>
      <c r="N94" s="15">
        <v>90.92</v>
      </c>
    </row>
    <row r="95" spans="1:14">
      <c r="A95" s="10">
        <v>91</v>
      </c>
      <c r="B95" s="9" t="s">
        <v>22</v>
      </c>
      <c r="C95" s="15">
        <v>23.71</v>
      </c>
      <c r="D95" s="15">
        <v>29.87</v>
      </c>
      <c r="E95" s="15">
        <v>40.07</v>
      </c>
      <c r="F95" s="15">
        <v>47.41</v>
      </c>
      <c r="G95" s="15">
        <v>52.16</v>
      </c>
      <c r="H95" s="15">
        <v>57.25</v>
      </c>
      <c r="I95" s="15">
        <v>64.13</v>
      </c>
      <c r="J95" s="15">
        <v>71.12</v>
      </c>
      <c r="K95" s="15">
        <v>78.12</v>
      </c>
      <c r="L95" s="15">
        <v>85.11</v>
      </c>
      <c r="M95" s="15">
        <v>92.1</v>
      </c>
      <c r="N95" s="15">
        <v>92.1</v>
      </c>
    </row>
    <row r="96" spans="1:14">
      <c r="A96" s="10">
        <v>92</v>
      </c>
      <c r="B96" s="9" t="s">
        <v>21</v>
      </c>
      <c r="C96" s="15">
        <v>21.57</v>
      </c>
      <c r="D96" s="15">
        <v>27.14</v>
      </c>
      <c r="E96" s="15">
        <v>36.39</v>
      </c>
      <c r="F96" s="15">
        <v>43.15</v>
      </c>
      <c r="G96" s="15">
        <v>47.41</v>
      </c>
      <c r="H96" s="15">
        <v>52.04</v>
      </c>
      <c r="I96" s="15">
        <v>58.32</v>
      </c>
      <c r="J96" s="15">
        <v>64.72</v>
      </c>
      <c r="K96" s="15">
        <v>71</v>
      </c>
      <c r="L96" s="15">
        <v>77.400000000000006</v>
      </c>
      <c r="M96" s="15">
        <v>83.69</v>
      </c>
      <c r="N96" s="15">
        <v>83.69</v>
      </c>
    </row>
    <row r="97" spans="1:14">
      <c r="A97" s="10">
        <v>93</v>
      </c>
      <c r="B97" s="9" t="s">
        <v>20</v>
      </c>
      <c r="C97" s="15">
        <v>21.57</v>
      </c>
      <c r="D97" s="15">
        <v>27.14</v>
      </c>
      <c r="E97" s="15">
        <v>36.39</v>
      </c>
      <c r="F97" s="15">
        <v>43.15</v>
      </c>
      <c r="G97" s="15">
        <v>47.41</v>
      </c>
      <c r="H97" s="15">
        <v>52.04</v>
      </c>
      <c r="I97" s="15">
        <v>58.32</v>
      </c>
      <c r="J97" s="15">
        <v>64.72</v>
      </c>
      <c r="K97" s="15">
        <v>71</v>
      </c>
      <c r="L97" s="15">
        <v>77.400000000000006</v>
      </c>
      <c r="M97" s="15">
        <v>89.69</v>
      </c>
      <c r="N97" s="15">
        <v>83.69</v>
      </c>
    </row>
    <row r="98" spans="1:14">
      <c r="A98" s="10">
        <v>94</v>
      </c>
      <c r="B98" s="9" t="s">
        <v>19</v>
      </c>
      <c r="C98" s="15">
        <v>21.57</v>
      </c>
      <c r="D98" s="15">
        <v>27.14</v>
      </c>
      <c r="E98" s="15">
        <v>36.39</v>
      </c>
      <c r="F98" s="15">
        <v>43.15</v>
      </c>
      <c r="G98" s="15">
        <v>47.41</v>
      </c>
      <c r="H98" s="15">
        <v>52.04</v>
      </c>
      <c r="I98" s="15">
        <v>58.32</v>
      </c>
      <c r="J98" s="15">
        <v>64.72</v>
      </c>
      <c r="K98" s="15">
        <v>71</v>
      </c>
      <c r="L98" s="15">
        <v>77.400000000000006</v>
      </c>
      <c r="M98" s="15">
        <v>83.69</v>
      </c>
      <c r="N98" s="15">
        <v>83.69</v>
      </c>
    </row>
    <row r="99" spans="1:14">
      <c r="A99" s="10">
        <v>95</v>
      </c>
      <c r="B99" s="9" t="s">
        <v>18</v>
      </c>
      <c r="C99" s="15">
        <v>21.57</v>
      </c>
      <c r="D99" s="15">
        <v>27.14</v>
      </c>
      <c r="E99" s="15">
        <v>36.39</v>
      </c>
      <c r="F99" s="15">
        <v>43.15</v>
      </c>
      <c r="G99" s="15">
        <v>47.41</v>
      </c>
      <c r="H99" s="15">
        <v>52.04</v>
      </c>
      <c r="I99" s="15">
        <v>58.32</v>
      </c>
      <c r="J99" s="15">
        <v>64.72</v>
      </c>
      <c r="K99" s="15">
        <v>71</v>
      </c>
      <c r="L99" s="15">
        <v>77.400000000000006</v>
      </c>
      <c r="M99" s="15">
        <v>83.69</v>
      </c>
      <c r="N99" s="15">
        <v>83.69</v>
      </c>
    </row>
    <row r="100" spans="1:1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</sheetData>
  <mergeCells count="3">
    <mergeCell ref="A2:B4"/>
    <mergeCell ref="C2:M2"/>
    <mergeCell ref="A1:N1"/>
  </mergeCells>
  <phoneticPr fontId="2" type="noConversion"/>
  <pageMargins left="0.78740157499999996" right="0.78740157499999996" top="0.984251969" bottom="0.984251969" header="0.4921259845" footer="0.4921259845"/>
  <pageSetup paperSize="9" orientation="portrait" horizontalDpi="1200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00"/>
  <sheetViews>
    <sheetView workbookViewId="0">
      <selection activeCell="P4" sqref="P4"/>
    </sheetView>
  </sheetViews>
  <sheetFormatPr baseColWidth="10" defaultColWidth="11.42578125" defaultRowHeight="12.75"/>
  <cols>
    <col min="1" max="1" width="4" customWidth="1"/>
    <col min="2" max="2" width="24.85546875" customWidth="1"/>
    <col min="3" max="3" width="5.5703125" customWidth="1"/>
    <col min="4" max="5" width="6.5703125" customWidth="1"/>
    <col min="6" max="6" width="6.42578125" customWidth="1"/>
    <col min="7" max="8" width="6.7109375" customWidth="1"/>
    <col min="9" max="9" width="6.5703125" customWidth="1"/>
    <col min="10" max="10" width="6.7109375" customWidth="1"/>
    <col min="11" max="11" width="6.85546875" customWidth="1"/>
    <col min="12" max="12" width="7.28515625" customWidth="1"/>
    <col min="13" max="13" width="6.7109375" customWidth="1"/>
    <col min="14" max="14" width="8.28515625" customWidth="1"/>
  </cols>
  <sheetData>
    <row r="1" spans="1:14" ht="92.25" customHeight="1">
      <c r="B1" s="74" t="s">
        <v>134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4" ht="25.5">
      <c r="A2" s="60" t="s">
        <v>0</v>
      </c>
      <c r="B2" s="61"/>
      <c r="C2" s="57" t="s">
        <v>11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" t="s">
        <v>10</v>
      </c>
    </row>
    <row r="3" spans="1:14">
      <c r="A3" s="62"/>
      <c r="B3" s="63"/>
      <c r="C3" s="16">
        <v>0</v>
      </c>
      <c r="D3" s="16">
        <v>6</v>
      </c>
      <c r="E3" s="16">
        <v>11</v>
      </c>
      <c r="F3" s="16">
        <v>21</v>
      </c>
      <c r="G3" s="16">
        <v>31</v>
      </c>
      <c r="H3" s="16">
        <v>41</v>
      </c>
      <c r="I3" s="16">
        <v>51</v>
      </c>
      <c r="J3" s="16">
        <v>61</v>
      </c>
      <c r="K3" s="16">
        <v>71</v>
      </c>
      <c r="L3" s="16">
        <v>81</v>
      </c>
      <c r="M3" s="16">
        <v>91</v>
      </c>
      <c r="N3" s="5">
        <v>100</v>
      </c>
    </row>
    <row r="4" spans="1:14" ht="12.75" customHeight="1">
      <c r="A4" s="64"/>
      <c r="B4" s="65"/>
      <c r="C4" s="1" t="s">
        <v>1</v>
      </c>
      <c r="D4" s="2">
        <v>40457</v>
      </c>
      <c r="E4" s="3">
        <v>0.55000000000000004</v>
      </c>
      <c r="F4" s="4" t="s">
        <v>2</v>
      </c>
      <c r="G4" s="4" t="s">
        <v>3</v>
      </c>
      <c r="H4" s="4" t="s">
        <v>4</v>
      </c>
      <c r="I4" s="4" t="s">
        <v>5</v>
      </c>
      <c r="J4" s="4" t="s">
        <v>6</v>
      </c>
      <c r="K4" s="4" t="s">
        <v>7</v>
      </c>
      <c r="L4" s="4" t="s">
        <v>8</v>
      </c>
      <c r="M4" s="4" t="s">
        <v>9</v>
      </c>
      <c r="N4" s="4">
        <v>100</v>
      </c>
    </row>
    <row r="5" spans="1:14">
      <c r="A5" s="11">
        <v>1</v>
      </c>
      <c r="B5" s="9" t="s">
        <v>28</v>
      </c>
      <c r="C5" s="7">
        <v>35.47</v>
      </c>
      <c r="D5" s="7">
        <v>45.73</v>
      </c>
      <c r="E5" s="7">
        <v>59.59</v>
      </c>
      <c r="F5" s="7">
        <v>73.45</v>
      </c>
      <c r="G5" s="7">
        <v>87.59</v>
      </c>
      <c r="H5" s="7">
        <v>101.57</v>
      </c>
      <c r="I5" s="7">
        <v>115.45</v>
      </c>
      <c r="J5" s="7">
        <v>129.37</v>
      </c>
      <c r="K5" s="7">
        <v>143.29</v>
      </c>
      <c r="L5" s="7">
        <v>157.31</v>
      </c>
      <c r="M5" s="7">
        <v>171.18</v>
      </c>
      <c r="N5" s="7">
        <v>167.89</v>
      </c>
    </row>
    <row r="6" spans="1:14">
      <c r="A6" s="11">
        <v>2</v>
      </c>
      <c r="B6" s="9" t="s">
        <v>29</v>
      </c>
      <c r="C6" s="7">
        <v>12.85</v>
      </c>
      <c r="D6" s="7">
        <v>14.42</v>
      </c>
      <c r="E6" s="7">
        <v>16.16</v>
      </c>
      <c r="F6" s="7">
        <v>19.600000000000001</v>
      </c>
      <c r="G6" s="7">
        <v>20.6</v>
      </c>
      <c r="H6" s="7">
        <v>23.15</v>
      </c>
      <c r="I6" s="7">
        <v>24.19</v>
      </c>
      <c r="J6" s="7">
        <v>27.68</v>
      </c>
      <c r="K6" s="7">
        <v>30.79</v>
      </c>
      <c r="L6" s="7">
        <v>33.85</v>
      </c>
      <c r="M6" s="7">
        <v>39.94</v>
      </c>
      <c r="N6" s="7">
        <v>39.94</v>
      </c>
    </row>
    <row r="7" spans="1:14">
      <c r="A7" s="11">
        <v>3</v>
      </c>
      <c r="B7" s="9" t="s">
        <v>30</v>
      </c>
      <c r="C7" s="7">
        <v>34.840000000000003</v>
      </c>
      <c r="D7" s="7">
        <v>44.53</v>
      </c>
      <c r="E7" s="7">
        <v>57.81</v>
      </c>
      <c r="F7" s="7">
        <v>70.930000000000007</v>
      </c>
      <c r="G7" s="7">
        <v>84.18</v>
      </c>
      <c r="H7" s="7">
        <v>97.25</v>
      </c>
      <c r="I7" s="7">
        <v>110.5</v>
      </c>
      <c r="J7" s="7">
        <v>123.97</v>
      </c>
      <c r="K7" s="7">
        <v>137.19999999999999</v>
      </c>
      <c r="L7" s="7">
        <v>150.31</v>
      </c>
      <c r="M7" s="7">
        <v>163.53</v>
      </c>
      <c r="N7" s="7">
        <v>160.47</v>
      </c>
    </row>
    <row r="8" spans="1:14">
      <c r="A8" s="11">
        <v>4</v>
      </c>
      <c r="B8" s="9" t="s">
        <v>31</v>
      </c>
      <c r="C8" s="7">
        <v>42.32</v>
      </c>
      <c r="D8" s="7">
        <v>58.64</v>
      </c>
      <c r="E8" s="7">
        <v>79.67</v>
      </c>
      <c r="F8" s="7">
        <v>100.62</v>
      </c>
      <c r="G8" s="7">
        <v>121.79</v>
      </c>
      <c r="H8" s="7">
        <v>142.65</v>
      </c>
      <c r="I8" s="7">
        <v>163.49</v>
      </c>
      <c r="J8" s="7">
        <v>184.71</v>
      </c>
      <c r="K8" s="7">
        <v>205.77</v>
      </c>
      <c r="L8" s="7">
        <v>226.61</v>
      </c>
      <c r="M8" s="7">
        <v>247.79</v>
      </c>
      <c r="N8" s="7">
        <v>242.9</v>
      </c>
    </row>
    <row r="9" spans="1:14">
      <c r="A9" s="11">
        <v>5</v>
      </c>
      <c r="B9" s="9" t="s">
        <v>32</v>
      </c>
      <c r="C9" s="7">
        <v>41.68</v>
      </c>
      <c r="D9" s="7">
        <v>57.21</v>
      </c>
      <c r="E9" s="7">
        <v>77.760000000000005</v>
      </c>
      <c r="F9" s="7">
        <v>97.89</v>
      </c>
      <c r="G9" s="7">
        <v>118.12</v>
      </c>
      <c r="H9" s="7">
        <v>138.38999999999999</v>
      </c>
      <c r="I9" s="7">
        <v>158.82</v>
      </c>
      <c r="J9" s="7">
        <v>179.04</v>
      </c>
      <c r="K9" s="7">
        <v>199.11</v>
      </c>
      <c r="L9" s="7">
        <v>219.58</v>
      </c>
      <c r="M9" s="7">
        <v>239.82</v>
      </c>
      <c r="N9" s="7">
        <v>235.11</v>
      </c>
    </row>
    <row r="10" spans="1:14">
      <c r="A10" s="11">
        <v>6</v>
      </c>
      <c r="B10" s="9" t="s">
        <v>33</v>
      </c>
      <c r="C10" s="7">
        <v>41.68</v>
      </c>
      <c r="D10" s="7">
        <v>57.21</v>
      </c>
      <c r="E10" s="7">
        <v>77.760000000000005</v>
      </c>
      <c r="F10" s="7">
        <v>97.89</v>
      </c>
      <c r="G10" s="7">
        <v>118.12</v>
      </c>
      <c r="H10" s="7">
        <v>138.38999999999999</v>
      </c>
      <c r="I10" s="7">
        <v>158.82</v>
      </c>
      <c r="J10" s="7">
        <v>179.04</v>
      </c>
      <c r="K10" s="7">
        <v>199.11</v>
      </c>
      <c r="L10" s="7">
        <v>219.58</v>
      </c>
      <c r="M10" s="7">
        <v>239.32</v>
      </c>
      <c r="N10" s="7">
        <v>235.11</v>
      </c>
    </row>
    <row r="11" spans="1:14">
      <c r="A11" s="11">
        <v>7</v>
      </c>
      <c r="B11" s="9" t="s">
        <v>34</v>
      </c>
      <c r="C11" s="7">
        <v>38.6</v>
      </c>
      <c r="D11" s="7">
        <v>51.97</v>
      </c>
      <c r="E11" s="7">
        <v>69.569999999999993</v>
      </c>
      <c r="F11" s="7">
        <v>87.01</v>
      </c>
      <c r="G11" s="7">
        <v>104.44</v>
      </c>
      <c r="H11" s="7">
        <v>122.02</v>
      </c>
      <c r="I11" s="7">
        <v>139.56</v>
      </c>
      <c r="J11" s="7">
        <v>157.13999999999999</v>
      </c>
      <c r="K11" s="7">
        <v>174.75</v>
      </c>
      <c r="L11" s="7">
        <v>192.19</v>
      </c>
      <c r="M11" s="7">
        <v>209.77</v>
      </c>
      <c r="N11" s="7">
        <v>205.56</v>
      </c>
    </row>
    <row r="12" spans="1:14">
      <c r="A12" s="11">
        <v>8</v>
      </c>
      <c r="B12" s="9" t="s">
        <v>35</v>
      </c>
      <c r="C12" s="7">
        <v>10.01</v>
      </c>
      <c r="D12" s="7">
        <v>11.43</v>
      </c>
      <c r="E12" s="7">
        <v>13.42</v>
      </c>
      <c r="F12" s="7">
        <v>14.69</v>
      </c>
      <c r="G12" s="7">
        <v>15.28</v>
      </c>
      <c r="H12" s="7">
        <v>15.83</v>
      </c>
      <c r="I12" s="7">
        <v>16.32</v>
      </c>
      <c r="J12" s="7">
        <v>16.810000000000002</v>
      </c>
      <c r="K12" s="7">
        <v>17.34</v>
      </c>
      <c r="L12" s="7">
        <v>18.64</v>
      </c>
      <c r="M12" s="7">
        <v>22.46</v>
      </c>
      <c r="N12" s="7">
        <v>22.46</v>
      </c>
    </row>
    <row r="13" spans="1:14">
      <c r="A13" s="11">
        <v>9</v>
      </c>
      <c r="B13" s="9" t="s">
        <v>36</v>
      </c>
      <c r="C13" s="7">
        <v>41.68</v>
      </c>
      <c r="D13" s="7">
        <v>57.21</v>
      </c>
      <c r="E13" s="7">
        <v>77.760000000000005</v>
      </c>
      <c r="F13" s="7">
        <v>97.89</v>
      </c>
      <c r="G13" s="7">
        <v>118.12</v>
      </c>
      <c r="H13" s="7">
        <v>138.38999999999999</v>
      </c>
      <c r="I13" s="7">
        <v>158.82</v>
      </c>
      <c r="J13" s="7">
        <v>179.04</v>
      </c>
      <c r="K13" s="7">
        <v>199.11</v>
      </c>
      <c r="L13" s="7">
        <v>219.58</v>
      </c>
      <c r="M13" s="7">
        <v>239.82</v>
      </c>
      <c r="N13" s="7">
        <v>235.11</v>
      </c>
    </row>
    <row r="14" spans="1:14">
      <c r="A14" s="10">
        <v>10</v>
      </c>
      <c r="B14" s="9" t="s">
        <v>37</v>
      </c>
      <c r="C14" s="7">
        <v>17.670000000000002</v>
      </c>
      <c r="D14" s="7">
        <v>22.29</v>
      </c>
      <c r="E14" s="7">
        <v>27.07</v>
      </c>
      <c r="F14" s="7">
        <v>31.49</v>
      </c>
      <c r="G14" s="7">
        <v>36.56</v>
      </c>
      <c r="H14" s="7">
        <v>40.31</v>
      </c>
      <c r="I14" s="7">
        <v>40.79</v>
      </c>
      <c r="J14" s="7">
        <v>42.47</v>
      </c>
      <c r="K14" s="7">
        <v>49.32</v>
      </c>
      <c r="L14" s="7">
        <v>57.79</v>
      </c>
      <c r="M14" s="7">
        <v>59</v>
      </c>
      <c r="N14" s="7">
        <v>59</v>
      </c>
    </row>
    <row r="15" spans="1:14">
      <c r="A15" s="10">
        <v>11</v>
      </c>
      <c r="B15" s="9" t="s">
        <v>38</v>
      </c>
      <c r="C15" s="7" t="s">
        <v>114</v>
      </c>
      <c r="D15" s="7" t="s">
        <v>115</v>
      </c>
      <c r="E15" s="7" t="s">
        <v>116</v>
      </c>
      <c r="F15" s="7" t="s">
        <v>117</v>
      </c>
      <c r="G15" s="7" t="s">
        <v>118</v>
      </c>
      <c r="H15" s="7" t="s">
        <v>119</v>
      </c>
      <c r="I15" s="7" t="s">
        <v>120</v>
      </c>
      <c r="J15" s="7" t="s">
        <v>121</v>
      </c>
      <c r="K15" s="7" t="s">
        <v>122</v>
      </c>
      <c r="L15" s="7" t="s">
        <v>123</v>
      </c>
      <c r="M15" s="7" t="s">
        <v>124</v>
      </c>
      <c r="N15" s="7" t="s">
        <v>125</v>
      </c>
    </row>
    <row r="16" spans="1:14">
      <c r="A16" s="10">
        <v>12</v>
      </c>
      <c r="B16" s="9" t="s">
        <v>39</v>
      </c>
      <c r="C16" s="7">
        <v>40.97</v>
      </c>
      <c r="D16" s="7">
        <v>55.96</v>
      </c>
      <c r="E16" s="7">
        <v>75.52</v>
      </c>
      <c r="F16" s="7">
        <v>95.15</v>
      </c>
      <c r="G16" s="7">
        <v>114.61</v>
      </c>
      <c r="H16" s="7">
        <v>134.29</v>
      </c>
      <c r="I16" s="7">
        <v>153.72</v>
      </c>
      <c r="J16" s="7">
        <v>173.21</v>
      </c>
      <c r="K16" s="7">
        <v>192.86</v>
      </c>
      <c r="L16" s="7">
        <v>212.32</v>
      </c>
      <c r="M16" s="7">
        <v>231.84</v>
      </c>
      <c r="N16" s="7">
        <v>227.24</v>
      </c>
    </row>
    <row r="17" spans="1:14">
      <c r="A17" s="10">
        <v>13</v>
      </c>
      <c r="B17" s="9" t="s">
        <v>40</v>
      </c>
      <c r="C17" s="7">
        <v>40.97</v>
      </c>
      <c r="D17" s="7">
        <v>55.96</v>
      </c>
      <c r="E17" s="7">
        <v>75.52</v>
      </c>
      <c r="F17" s="7">
        <v>95.15</v>
      </c>
      <c r="G17" s="7">
        <v>114.61</v>
      </c>
      <c r="H17" s="7">
        <v>134.29</v>
      </c>
      <c r="I17" s="7">
        <v>153.72</v>
      </c>
      <c r="J17" s="7">
        <v>173.21</v>
      </c>
      <c r="K17" s="7">
        <v>192.86</v>
      </c>
      <c r="L17" s="7">
        <v>212.32</v>
      </c>
      <c r="M17" s="7">
        <v>231.84</v>
      </c>
      <c r="N17" s="7">
        <v>227.24</v>
      </c>
    </row>
    <row r="18" spans="1:14">
      <c r="A18" s="10">
        <v>14</v>
      </c>
      <c r="B18" s="9" t="s">
        <v>41</v>
      </c>
      <c r="C18" s="7">
        <v>36.229999999999997</v>
      </c>
      <c r="D18" s="7">
        <v>45.29</v>
      </c>
      <c r="E18" s="7">
        <v>57.49</v>
      </c>
      <c r="F18" s="7">
        <v>71.650000000000006</v>
      </c>
      <c r="G18" s="7">
        <v>80.77</v>
      </c>
      <c r="H18" s="7">
        <v>89.84</v>
      </c>
      <c r="I18" s="7">
        <v>99.38</v>
      </c>
      <c r="J18" s="7">
        <v>113.69</v>
      </c>
      <c r="K18" s="7">
        <v>123.64</v>
      </c>
      <c r="L18" s="7">
        <v>133.06</v>
      </c>
      <c r="M18" s="7">
        <v>142.30000000000001</v>
      </c>
      <c r="N18" s="7">
        <v>142.30000000000001</v>
      </c>
    </row>
    <row r="19" spans="1:14">
      <c r="A19" s="10">
        <v>15</v>
      </c>
      <c r="B19" s="9" t="s">
        <v>42</v>
      </c>
      <c r="C19" s="7">
        <v>38.6</v>
      </c>
      <c r="D19" s="7">
        <v>51.97</v>
      </c>
      <c r="E19" s="7">
        <v>69.569999999999993</v>
      </c>
      <c r="F19" s="7">
        <v>87.01</v>
      </c>
      <c r="G19" s="7">
        <v>104.44</v>
      </c>
      <c r="H19" s="7">
        <v>122.02</v>
      </c>
      <c r="I19" s="7">
        <v>139.56</v>
      </c>
      <c r="J19" s="7">
        <v>157.13999999999999</v>
      </c>
      <c r="K19" s="7">
        <v>174.75</v>
      </c>
      <c r="L19" s="7">
        <v>192.19</v>
      </c>
      <c r="M19" s="7">
        <v>209.77</v>
      </c>
      <c r="N19" s="7">
        <v>205.56</v>
      </c>
    </row>
    <row r="20" spans="1:14">
      <c r="A20" s="10">
        <v>16</v>
      </c>
      <c r="B20" s="9" t="s">
        <v>43</v>
      </c>
      <c r="C20" s="7">
        <v>36.049999999999997</v>
      </c>
      <c r="D20" s="7">
        <v>46.95</v>
      </c>
      <c r="E20" s="7">
        <v>61.52</v>
      </c>
      <c r="F20" s="7">
        <v>76.260000000000005</v>
      </c>
      <c r="G20" s="7">
        <v>90.86</v>
      </c>
      <c r="H20" s="7">
        <v>105.65</v>
      </c>
      <c r="I20" s="7">
        <v>120.24</v>
      </c>
      <c r="J20" s="7">
        <v>134.82</v>
      </c>
      <c r="K20" s="7">
        <v>149.61000000000001</v>
      </c>
      <c r="L20" s="7">
        <v>164.27</v>
      </c>
      <c r="M20" s="7">
        <v>179.05</v>
      </c>
      <c r="N20" s="7">
        <v>175.48</v>
      </c>
    </row>
    <row r="21" spans="1:14">
      <c r="A21" s="10">
        <v>17</v>
      </c>
      <c r="B21" s="9" t="s">
        <v>44</v>
      </c>
      <c r="C21" s="7">
        <v>36.630000000000003</v>
      </c>
      <c r="D21" s="7">
        <v>48.09</v>
      </c>
      <c r="E21" s="7">
        <v>63.62</v>
      </c>
      <c r="F21" s="7">
        <v>78.98</v>
      </c>
      <c r="G21" s="7">
        <v>94.45</v>
      </c>
      <c r="H21" s="7">
        <v>109.64</v>
      </c>
      <c r="I21" s="7">
        <v>125.16</v>
      </c>
      <c r="J21" s="7">
        <v>140.49</v>
      </c>
      <c r="K21" s="7">
        <v>156.02000000000001</v>
      </c>
      <c r="L21" s="7">
        <v>171.18</v>
      </c>
      <c r="M21" s="7">
        <v>186.69</v>
      </c>
      <c r="N21" s="7">
        <v>182.88</v>
      </c>
    </row>
    <row r="22" spans="1:14">
      <c r="A22" s="10">
        <v>18</v>
      </c>
      <c r="B22" s="9" t="s">
        <v>45</v>
      </c>
      <c r="C22" s="7">
        <v>34.24</v>
      </c>
      <c r="D22" s="7">
        <v>43.04</v>
      </c>
      <c r="E22" s="7">
        <v>55.57</v>
      </c>
      <c r="F22" s="7">
        <v>68.180000000000007</v>
      </c>
      <c r="G22" s="7">
        <v>80.77</v>
      </c>
      <c r="H22" s="7">
        <v>93.44</v>
      </c>
      <c r="I22" s="7">
        <v>105.78</v>
      </c>
      <c r="J22" s="7">
        <v>118.44</v>
      </c>
      <c r="K22" s="7">
        <v>130.78</v>
      </c>
      <c r="L22" s="7">
        <v>143.29</v>
      </c>
      <c r="M22" s="7">
        <v>156.02000000000001</v>
      </c>
      <c r="N22" s="7">
        <v>152.69</v>
      </c>
    </row>
    <row r="23" spans="1:14">
      <c r="A23" s="10">
        <v>19</v>
      </c>
      <c r="B23" s="9" t="s">
        <v>46</v>
      </c>
      <c r="C23" s="7">
        <v>36.630000000000003</v>
      </c>
      <c r="D23" s="7">
        <v>48.09</v>
      </c>
      <c r="E23" s="7">
        <v>63.62</v>
      </c>
      <c r="F23" s="7">
        <v>78.98</v>
      </c>
      <c r="G23" s="7">
        <v>94.45</v>
      </c>
      <c r="H23" s="7">
        <v>109.64</v>
      </c>
      <c r="I23" s="7">
        <v>125.16</v>
      </c>
      <c r="J23" s="7">
        <v>140.49</v>
      </c>
      <c r="K23" s="7">
        <v>156.02000000000001</v>
      </c>
      <c r="L23" s="7">
        <v>171.18</v>
      </c>
      <c r="M23" s="7">
        <v>186.69</v>
      </c>
      <c r="N23" s="7">
        <v>182.88</v>
      </c>
    </row>
    <row r="24" spans="1:14">
      <c r="A24" s="10">
        <v>20</v>
      </c>
      <c r="B24" s="9" t="s">
        <v>47</v>
      </c>
      <c r="C24" s="7">
        <v>78.319999999999993</v>
      </c>
      <c r="D24" s="7">
        <v>106.85</v>
      </c>
      <c r="E24" s="7">
        <v>155.05000000000001</v>
      </c>
      <c r="F24" s="7">
        <v>193.23</v>
      </c>
      <c r="G24" s="7">
        <v>227.33</v>
      </c>
      <c r="H24" s="7">
        <v>263.92</v>
      </c>
      <c r="I24" s="7">
        <v>308.2</v>
      </c>
      <c r="J24" s="7">
        <v>346.65</v>
      </c>
      <c r="K24" s="7">
        <v>388</v>
      </c>
      <c r="L24" s="7">
        <v>426.21</v>
      </c>
      <c r="M24" s="7">
        <v>466.62</v>
      </c>
      <c r="N24" s="7">
        <v>449.77</v>
      </c>
    </row>
    <row r="25" spans="1:14">
      <c r="A25" s="10">
        <v>21</v>
      </c>
      <c r="B25" s="9" t="s">
        <v>48</v>
      </c>
      <c r="C25" s="7">
        <v>33.07</v>
      </c>
      <c r="D25" s="7">
        <v>40.68</v>
      </c>
      <c r="E25" s="7">
        <v>51.87</v>
      </c>
      <c r="F25" s="7">
        <v>62.87</v>
      </c>
      <c r="G25" s="7">
        <v>73.86</v>
      </c>
      <c r="H25" s="7">
        <v>85.07</v>
      </c>
      <c r="I25" s="7">
        <v>96.11</v>
      </c>
      <c r="J25" s="7">
        <v>107.29</v>
      </c>
      <c r="K25" s="7">
        <v>118.44</v>
      </c>
      <c r="L25" s="7">
        <v>129.37</v>
      </c>
      <c r="M25" s="7">
        <v>140.49</v>
      </c>
      <c r="N25" s="7">
        <v>137.66</v>
      </c>
    </row>
    <row r="26" spans="1:14">
      <c r="A26" s="10">
        <v>22</v>
      </c>
      <c r="B26" s="9" t="s">
        <v>49</v>
      </c>
      <c r="C26" s="7">
        <v>37.22</v>
      </c>
      <c r="D26" s="7">
        <v>49.46</v>
      </c>
      <c r="E26" s="7">
        <v>65.53</v>
      </c>
      <c r="F26" s="7">
        <v>81.67</v>
      </c>
      <c r="G26" s="7">
        <v>97.72</v>
      </c>
      <c r="H26" s="7">
        <v>113.84</v>
      </c>
      <c r="I26" s="7">
        <v>130.05000000000001</v>
      </c>
      <c r="J26" s="7">
        <v>146.05000000000001</v>
      </c>
      <c r="K26" s="7">
        <v>162.25</v>
      </c>
      <c r="L26" s="7">
        <v>178.24</v>
      </c>
      <c r="M26" s="7">
        <v>194.27</v>
      </c>
      <c r="N26" s="7">
        <v>190.46</v>
      </c>
    </row>
    <row r="27" spans="1:14">
      <c r="A27" s="10">
        <v>23</v>
      </c>
      <c r="B27" s="9" t="s">
        <v>50</v>
      </c>
      <c r="C27" s="7">
        <v>37.22</v>
      </c>
      <c r="D27" s="7">
        <v>49.46</v>
      </c>
      <c r="E27" s="7">
        <v>65.53</v>
      </c>
      <c r="F27" s="7">
        <v>81.67</v>
      </c>
      <c r="G27" s="7">
        <v>97.72</v>
      </c>
      <c r="H27" s="7">
        <v>113.84</v>
      </c>
      <c r="I27" s="7">
        <v>130.05000000000001</v>
      </c>
      <c r="J27" s="7">
        <v>146.05000000000001</v>
      </c>
      <c r="K27" s="7">
        <v>162.25</v>
      </c>
      <c r="L27" s="7">
        <v>178.24</v>
      </c>
      <c r="M27" s="7">
        <v>194.27</v>
      </c>
      <c r="N27" s="7">
        <v>190.46</v>
      </c>
    </row>
    <row r="28" spans="1:14">
      <c r="A28" s="10">
        <v>24</v>
      </c>
      <c r="B28" s="9" t="s">
        <v>51</v>
      </c>
      <c r="C28" s="7">
        <v>36.630000000000003</v>
      </c>
      <c r="D28" s="7">
        <v>48.09</v>
      </c>
      <c r="E28" s="7">
        <v>63.62</v>
      </c>
      <c r="F28" s="7">
        <v>78.98</v>
      </c>
      <c r="G28" s="7">
        <v>94.45</v>
      </c>
      <c r="H28" s="7">
        <v>109.64</v>
      </c>
      <c r="I28" s="7">
        <v>125.16</v>
      </c>
      <c r="J28" s="7">
        <v>140.49</v>
      </c>
      <c r="K28" s="7">
        <v>156.02000000000001</v>
      </c>
      <c r="L28" s="7">
        <v>171.18</v>
      </c>
      <c r="M28" s="7">
        <v>186.69</v>
      </c>
      <c r="N28" s="7">
        <v>182.88</v>
      </c>
    </row>
    <row r="29" spans="1:14">
      <c r="A29" s="10">
        <v>25</v>
      </c>
      <c r="B29" s="9" t="s">
        <v>52</v>
      </c>
      <c r="C29" s="7">
        <v>34.24</v>
      </c>
      <c r="D29" s="7">
        <v>43.04</v>
      </c>
      <c r="E29" s="7">
        <v>55.57</v>
      </c>
      <c r="F29" s="7">
        <v>68.180000000000007</v>
      </c>
      <c r="G29" s="7">
        <v>80.77</v>
      </c>
      <c r="H29" s="7">
        <v>93.44</v>
      </c>
      <c r="I29" s="7">
        <v>105.78</v>
      </c>
      <c r="J29" s="7">
        <v>118.44</v>
      </c>
      <c r="K29" s="7">
        <v>129.78</v>
      </c>
      <c r="L29" s="7">
        <v>143.29</v>
      </c>
      <c r="M29" s="7">
        <v>156.02000000000001</v>
      </c>
      <c r="N29" s="7">
        <v>152.69</v>
      </c>
    </row>
    <row r="30" spans="1:14">
      <c r="A30" s="10">
        <v>26</v>
      </c>
      <c r="B30" s="9" t="s">
        <v>53</v>
      </c>
      <c r="C30" s="7">
        <v>38.31</v>
      </c>
      <c r="D30" s="7">
        <v>50.91</v>
      </c>
      <c r="E30" s="7">
        <v>67.459999999999994</v>
      </c>
      <c r="F30" s="7">
        <v>84.09</v>
      </c>
      <c r="G30" s="7">
        <v>100.62</v>
      </c>
      <c r="H30" s="7">
        <v>117.23</v>
      </c>
      <c r="I30" s="7">
        <v>133.91999999999999</v>
      </c>
      <c r="J30" s="7">
        <v>150.4</v>
      </c>
      <c r="K30" s="7">
        <v>167.08</v>
      </c>
      <c r="L30" s="7">
        <v>183.55</v>
      </c>
      <c r="M30" s="7">
        <v>200.06</v>
      </c>
      <c r="N30" s="7">
        <v>196.15</v>
      </c>
    </row>
    <row r="31" spans="1:14">
      <c r="A31" s="10">
        <v>27</v>
      </c>
      <c r="B31" s="9" t="s">
        <v>80</v>
      </c>
      <c r="C31" s="7">
        <v>32.010000000000005</v>
      </c>
      <c r="D31" s="7">
        <v>40.68</v>
      </c>
      <c r="E31" s="7">
        <v>52.14</v>
      </c>
      <c r="F31" s="7">
        <v>60.49</v>
      </c>
      <c r="G31" s="7">
        <v>66.56</v>
      </c>
      <c r="H31" s="7">
        <v>71.650000000000006</v>
      </c>
      <c r="I31" s="7">
        <v>77.47</v>
      </c>
      <c r="J31" s="7">
        <v>83.27</v>
      </c>
      <c r="K31" s="7">
        <v>89.84</v>
      </c>
      <c r="L31" s="7">
        <v>99.38</v>
      </c>
      <c r="M31" s="7">
        <v>109.47</v>
      </c>
      <c r="N31" s="7">
        <v>109.47</v>
      </c>
    </row>
    <row r="32" spans="1:14">
      <c r="A32" s="10">
        <v>28</v>
      </c>
      <c r="B32" s="9" t="s">
        <v>81</v>
      </c>
      <c r="C32" s="7">
        <v>32.010000000000005</v>
      </c>
      <c r="D32" s="7">
        <v>40.68</v>
      </c>
      <c r="E32" s="7">
        <v>52.14</v>
      </c>
      <c r="F32" s="7">
        <v>60.49</v>
      </c>
      <c r="G32" s="7">
        <v>66.56</v>
      </c>
      <c r="H32" s="7">
        <v>71.650000000000006</v>
      </c>
      <c r="I32" s="7">
        <v>77.47</v>
      </c>
      <c r="J32" s="7">
        <v>83.27</v>
      </c>
      <c r="K32" s="7">
        <v>89.84</v>
      </c>
      <c r="L32" s="7">
        <v>99.38</v>
      </c>
      <c r="M32" s="7">
        <v>109.47</v>
      </c>
      <c r="N32" s="7">
        <v>109.47</v>
      </c>
    </row>
    <row r="33" spans="1:14">
      <c r="A33" s="10">
        <v>29</v>
      </c>
      <c r="B33" s="9" t="s">
        <v>82</v>
      </c>
      <c r="C33" s="7">
        <v>39.729999999999997</v>
      </c>
      <c r="D33" s="7">
        <v>53.5</v>
      </c>
      <c r="E33" s="7">
        <v>71.63</v>
      </c>
      <c r="F33" s="7">
        <v>89.59</v>
      </c>
      <c r="G33" s="7">
        <v>107.55</v>
      </c>
      <c r="H33" s="7">
        <v>125.65</v>
      </c>
      <c r="I33" s="7">
        <v>143.72</v>
      </c>
      <c r="J33" s="7">
        <v>161.82</v>
      </c>
      <c r="K33" s="7">
        <v>179.96</v>
      </c>
      <c r="L33" s="7">
        <v>197.92</v>
      </c>
      <c r="M33" s="7">
        <v>216.03</v>
      </c>
      <c r="N33" s="7">
        <v>211.69</v>
      </c>
    </row>
    <row r="34" spans="1:14">
      <c r="A34" s="10">
        <v>30</v>
      </c>
      <c r="B34" s="9" t="s">
        <v>83</v>
      </c>
      <c r="C34" s="7">
        <v>39.729999999999997</v>
      </c>
      <c r="D34" s="7">
        <v>53.5</v>
      </c>
      <c r="E34" s="7">
        <v>71.63</v>
      </c>
      <c r="F34" s="7">
        <v>89.59</v>
      </c>
      <c r="G34" s="7">
        <v>107.55</v>
      </c>
      <c r="H34" s="7">
        <v>125.65</v>
      </c>
      <c r="I34" s="7">
        <v>143.72</v>
      </c>
      <c r="J34" s="7">
        <v>161.82</v>
      </c>
      <c r="K34" s="7">
        <v>179.96</v>
      </c>
      <c r="L34" s="7">
        <v>197.92</v>
      </c>
      <c r="M34" s="7">
        <v>216.03</v>
      </c>
      <c r="N34" s="7">
        <v>211.69</v>
      </c>
    </row>
    <row r="35" spans="1:14">
      <c r="A35" s="10">
        <v>31</v>
      </c>
      <c r="B35" s="9" t="s">
        <v>84</v>
      </c>
      <c r="C35" s="7">
        <v>40.31</v>
      </c>
      <c r="D35" s="7">
        <v>54.75</v>
      </c>
      <c r="E35" s="7">
        <v>73.47</v>
      </c>
      <c r="F35" s="7">
        <v>92.34</v>
      </c>
      <c r="G35" s="7">
        <v>111.07</v>
      </c>
      <c r="H35" s="7">
        <v>129.97</v>
      </c>
      <c r="I35" s="7">
        <v>148.80000000000001</v>
      </c>
      <c r="J35" s="7">
        <v>167.51</v>
      </c>
      <c r="K35" s="7">
        <v>186.4</v>
      </c>
      <c r="L35" s="7">
        <v>205.12</v>
      </c>
      <c r="M35" s="7">
        <v>224.06</v>
      </c>
      <c r="N35" s="7">
        <v>219.4</v>
      </c>
    </row>
    <row r="36" spans="1:14">
      <c r="A36" s="10">
        <v>32</v>
      </c>
      <c r="B36" s="9" t="s">
        <v>85</v>
      </c>
      <c r="C36" s="7">
        <v>41.68</v>
      </c>
      <c r="D36" s="7">
        <v>57.21</v>
      </c>
      <c r="E36" s="7">
        <v>77.760000000000005</v>
      </c>
      <c r="F36" s="7">
        <v>97.89</v>
      </c>
      <c r="G36" s="7">
        <v>118.12</v>
      </c>
      <c r="H36" s="7">
        <v>138.38999999999999</v>
      </c>
      <c r="I36" s="7">
        <v>158.82</v>
      </c>
      <c r="J36" s="7">
        <v>179.04</v>
      </c>
      <c r="K36" s="7">
        <v>199.11</v>
      </c>
      <c r="L36" s="7">
        <v>219.58</v>
      </c>
      <c r="M36" s="7">
        <v>239.82</v>
      </c>
      <c r="N36" s="7">
        <v>235.11</v>
      </c>
    </row>
    <row r="37" spans="1:14">
      <c r="A37" s="10">
        <v>33</v>
      </c>
      <c r="B37" s="9" t="s">
        <v>86</v>
      </c>
      <c r="C37" s="7">
        <v>38.31</v>
      </c>
      <c r="D37" s="7">
        <v>50.91</v>
      </c>
      <c r="E37" s="7">
        <v>67.459999999999994</v>
      </c>
      <c r="F37" s="7">
        <v>84.09</v>
      </c>
      <c r="G37" s="7">
        <v>100.62</v>
      </c>
      <c r="H37" s="7">
        <v>117.23</v>
      </c>
      <c r="I37" s="7">
        <v>133.91999999999999</v>
      </c>
      <c r="J37" s="7">
        <v>150.4</v>
      </c>
      <c r="K37" s="7">
        <v>167.08</v>
      </c>
      <c r="L37" s="7">
        <v>183.55</v>
      </c>
      <c r="M37" s="7">
        <v>200.06</v>
      </c>
      <c r="N37" s="7">
        <v>196.15</v>
      </c>
    </row>
    <row r="38" spans="1:14">
      <c r="A38" s="10">
        <v>34</v>
      </c>
      <c r="B38" s="9" t="s">
        <v>87</v>
      </c>
      <c r="C38" s="7">
        <v>40.31</v>
      </c>
      <c r="D38" s="7">
        <v>54.75</v>
      </c>
      <c r="E38" s="7">
        <v>73.47</v>
      </c>
      <c r="F38" s="7">
        <v>92.34</v>
      </c>
      <c r="G38" s="7">
        <v>111.07</v>
      </c>
      <c r="H38" s="7">
        <v>129.97</v>
      </c>
      <c r="I38" s="7">
        <v>148.80000000000001</v>
      </c>
      <c r="J38" s="7">
        <v>167.51</v>
      </c>
      <c r="K38" s="7">
        <v>186.4</v>
      </c>
      <c r="L38" s="7">
        <v>205.12</v>
      </c>
      <c r="M38" s="7">
        <v>224.06</v>
      </c>
      <c r="N38" s="7">
        <v>219.4</v>
      </c>
    </row>
    <row r="39" spans="1:14">
      <c r="A39" s="10">
        <v>35</v>
      </c>
      <c r="B39" s="9" t="s">
        <v>88</v>
      </c>
      <c r="C39" s="7">
        <v>36.049999999999997</v>
      </c>
      <c r="D39" s="7">
        <v>46.95</v>
      </c>
      <c r="E39" s="7">
        <v>61.52</v>
      </c>
      <c r="F39" s="7">
        <v>76.260000000000005</v>
      </c>
      <c r="G39" s="7">
        <v>90.86</v>
      </c>
      <c r="H39" s="7">
        <v>105.65</v>
      </c>
      <c r="I39" s="7">
        <v>120.24</v>
      </c>
      <c r="J39" s="7">
        <v>134.82</v>
      </c>
      <c r="K39" s="7">
        <v>149.61000000000001</v>
      </c>
      <c r="L39" s="7">
        <v>164.27</v>
      </c>
      <c r="M39" s="7">
        <v>179.05</v>
      </c>
      <c r="N39" s="7">
        <v>175.48</v>
      </c>
    </row>
    <row r="40" spans="1:14">
      <c r="A40" s="10">
        <v>36</v>
      </c>
      <c r="B40" s="9" t="s">
        <v>96</v>
      </c>
      <c r="C40" s="7">
        <v>34.24</v>
      </c>
      <c r="D40" s="7">
        <v>43.04</v>
      </c>
      <c r="E40" s="7">
        <v>55.57</v>
      </c>
      <c r="F40" s="7">
        <v>68.180000000000007</v>
      </c>
      <c r="G40" s="7">
        <v>80.77</v>
      </c>
      <c r="H40" s="7">
        <v>93.44</v>
      </c>
      <c r="I40" s="7">
        <v>105.78</v>
      </c>
      <c r="J40" s="7">
        <v>118.44</v>
      </c>
      <c r="K40" s="7">
        <v>130.78</v>
      </c>
      <c r="L40" s="7">
        <v>143.29</v>
      </c>
      <c r="M40" s="7">
        <v>156.02000000000001</v>
      </c>
      <c r="N40" s="7">
        <v>152.69</v>
      </c>
    </row>
    <row r="41" spans="1:14">
      <c r="A41" s="10">
        <v>37</v>
      </c>
      <c r="B41" s="9" t="s">
        <v>97</v>
      </c>
      <c r="C41" s="7">
        <v>34.24</v>
      </c>
      <c r="D41" s="7">
        <v>43.04</v>
      </c>
      <c r="E41" s="7">
        <v>55.57</v>
      </c>
      <c r="F41" s="7">
        <v>68.180000000000007</v>
      </c>
      <c r="G41" s="7">
        <v>80.77</v>
      </c>
      <c r="H41" s="7">
        <v>93.44</v>
      </c>
      <c r="I41" s="7">
        <v>105.78</v>
      </c>
      <c r="J41" s="7">
        <v>118.44</v>
      </c>
      <c r="K41" s="7">
        <v>129.78</v>
      </c>
      <c r="L41" s="7">
        <v>143.29</v>
      </c>
      <c r="M41" s="7">
        <v>156.02000000000001</v>
      </c>
      <c r="N41" s="7">
        <v>152.69</v>
      </c>
    </row>
    <row r="42" spans="1:14">
      <c r="A42" s="10">
        <v>38</v>
      </c>
      <c r="B42" s="9" t="s">
        <v>98</v>
      </c>
      <c r="C42" s="7">
        <v>37.22</v>
      </c>
      <c r="D42" s="7">
        <v>49.46</v>
      </c>
      <c r="E42" s="7">
        <v>65.53</v>
      </c>
      <c r="F42" s="7">
        <v>81.67</v>
      </c>
      <c r="G42" s="7">
        <v>97.72</v>
      </c>
      <c r="H42" s="7">
        <v>113.84</v>
      </c>
      <c r="I42" s="7">
        <v>130.05000000000001</v>
      </c>
      <c r="J42" s="7">
        <v>146.05000000000001</v>
      </c>
      <c r="K42" s="7">
        <v>162.25</v>
      </c>
      <c r="L42" s="7">
        <v>178.24</v>
      </c>
      <c r="M42" s="7">
        <v>194.27</v>
      </c>
      <c r="N42" s="7">
        <v>190.46</v>
      </c>
    </row>
    <row r="43" spans="1:14">
      <c r="A43" s="10">
        <v>39</v>
      </c>
      <c r="B43" s="9" t="s">
        <v>99</v>
      </c>
      <c r="C43" s="7">
        <v>34.840000000000003</v>
      </c>
      <c r="D43" s="7">
        <v>44.53</v>
      </c>
      <c r="E43" s="7">
        <v>57.81</v>
      </c>
      <c r="F43" s="7">
        <v>70.930000000000007</v>
      </c>
      <c r="G43" s="7">
        <v>84.18</v>
      </c>
      <c r="H43" s="7">
        <v>97.25</v>
      </c>
      <c r="I43" s="7">
        <v>110.5</v>
      </c>
      <c r="J43" s="7">
        <v>123.97</v>
      </c>
      <c r="K43" s="7">
        <v>137.19999999999999</v>
      </c>
      <c r="L43" s="7">
        <v>150.31</v>
      </c>
      <c r="M43" s="7">
        <v>163.53</v>
      </c>
      <c r="N43" s="7">
        <v>160.47</v>
      </c>
    </row>
    <row r="44" spans="1:14">
      <c r="A44" s="10">
        <v>40</v>
      </c>
      <c r="B44" s="9" t="s">
        <v>100</v>
      </c>
      <c r="C44" s="7">
        <v>39.729999999999997</v>
      </c>
      <c r="D44" s="7">
        <v>53.5</v>
      </c>
      <c r="E44" s="7">
        <v>71.63</v>
      </c>
      <c r="F44" s="7">
        <v>89.59</v>
      </c>
      <c r="G44" s="7">
        <v>107.55</v>
      </c>
      <c r="H44" s="7">
        <v>125.65</v>
      </c>
      <c r="I44" s="7">
        <v>143.72</v>
      </c>
      <c r="J44" s="7">
        <v>161.82</v>
      </c>
      <c r="K44" s="7">
        <v>179.96</v>
      </c>
      <c r="L44" s="7">
        <v>197.92</v>
      </c>
      <c r="M44" s="7">
        <v>216.03</v>
      </c>
      <c r="N44" s="7">
        <v>211.69</v>
      </c>
    </row>
    <row r="45" spans="1:14">
      <c r="A45" s="10">
        <v>41</v>
      </c>
      <c r="B45" s="9" t="s">
        <v>101</v>
      </c>
      <c r="C45" s="7">
        <v>33.840000000000003</v>
      </c>
      <c r="D45" s="7">
        <v>42.56</v>
      </c>
      <c r="E45" s="7">
        <v>54.23</v>
      </c>
      <c r="F45" s="7">
        <v>65.11</v>
      </c>
      <c r="G45" s="7">
        <v>71.650000000000006</v>
      </c>
      <c r="H45" s="7">
        <v>78.069999999999993</v>
      </c>
      <c r="I45" s="7">
        <v>85.86</v>
      </c>
      <c r="J45" s="7">
        <v>94.92</v>
      </c>
      <c r="K45" s="7">
        <v>104.75</v>
      </c>
      <c r="L45" s="7">
        <v>113.69</v>
      </c>
      <c r="M45" s="7">
        <v>123.64</v>
      </c>
      <c r="N45" s="7">
        <v>123.64</v>
      </c>
    </row>
    <row r="46" spans="1:14">
      <c r="A46" s="10">
        <v>42</v>
      </c>
      <c r="B46" s="9" t="s">
        <v>102</v>
      </c>
      <c r="C46" s="7">
        <v>36.630000000000003</v>
      </c>
      <c r="D46" s="7">
        <v>48.09</v>
      </c>
      <c r="E46" s="7">
        <v>63.62</v>
      </c>
      <c r="F46" s="7">
        <v>78.98</v>
      </c>
      <c r="G46" s="7">
        <v>94.45</v>
      </c>
      <c r="H46" s="7">
        <v>109.64</v>
      </c>
      <c r="I46" s="7">
        <v>125.16</v>
      </c>
      <c r="J46" s="7">
        <v>140.49</v>
      </c>
      <c r="K46" s="7">
        <v>156.02000000000001</v>
      </c>
      <c r="L46" s="7">
        <v>171.18</v>
      </c>
      <c r="M46" s="7">
        <v>186.69</v>
      </c>
      <c r="N46" s="7">
        <v>182.88</v>
      </c>
    </row>
    <row r="47" spans="1:14">
      <c r="A47" s="10">
        <v>43</v>
      </c>
      <c r="B47" s="9" t="s">
        <v>103</v>
      </c>
      <c r="C47" s="7">
        <v>37.22</v>
      </c>
      <c r="D47" s="7">
        <v>49.46</v>
      </c>
      <c r="E47" s="7">
        <v>65.53</v>
      </c>
      <c r="F47" s="7">
        <v>81.67</v>
      </c>
      <c r="G47" s="7">
        <v>97.72</v>
      </c>
      <c r="H47" s="7">
        <v>113.84</v>
      </c>
      <c r="I47" s="7">
        <v>130.05000000000001</v>
      </c>
      <c r="J47" s="7">
        <v>146.05000000000001</v>
      </c>
      <c r="K47" s="7">
        <v>162.25</v>
      </c>
      <c r="L47" s="7">
        <v>178.24</v>
      </c>
      <c r="M47" s="7">
        <v>194.27</v>
      </c>
      <c r="N47" s="7">
        <v>190.46</v>
      </c>
    </row>
    <row r="48" spans="1:14">
      <c r="A48" s="10">
        <v>44</v>
      </c>
      <c r="B48" s="9" t="s">
        <v>104</v>
      </c>
      <c r="C48" s="7">
        <v>36.049999999999997</v>
      </c>
      <c r="D48" s="7">
        <v>46.95</v>
      </c>
      <c r="E48" s="7">
        <v>61.52</v>
      </c>
      <c r="F48" s="7">
        <v>76.260000000000005</v>
      </c>
      <c r="G48" s="7">
        <v>90.86</v>
      </c>
      <c r="H48" s="7">
        <v>105.65</v>
      </c>
      <c r="I48" s="7">
        <v>120.24</v>
      </c>
      <c r="J48" s="7">
        <v>134.82</v>
      </c>
      <c r="K48" s="7">
        <v>149.61000000000001</v>
      </c>
      <c r="L48" s="7">
        <v>164.27</v>
      </c>
      <c r="M48" s="7">
        <v>179.05</v>
      </c>
      <c r="N48" s="7">
        <v>175.48</v>
      </c>
    </row>
    <row r="49" spans="1:14">
      <c r="A49" s="10">
        <v>45</v>
      </c>
      <c r="B49" s="9" t="s">
        <v>105</v>
      </c>
      <c r="C49" s="7">
        <v>32.010000000000005</v>
      </c>
      <c r="D49" s="7">
        <v>40.68</v>
      </c>
      <c r="E49" s="7">
        <v>52.14</v>
      </c>
      <c r="F49" s="7">
        <v>60.49</v>
      </c>
      <c r="G49" s="7">
        <v>66.56</v>
      </c>
      <c r="H49" s="7">
        <v>71.650000000000006</v>
      </c>
      <c r="I49" s="7">
        <v>77.47</v>
      </c>
      <c r="J49" s="7">
        <v>83.27</v>
      </c>
      <c r="K49" s="7">
        <v>89.84</v>
      </c>
      <c r="L49" s="7">
        <v>99.38</v>
      </c>
      <c r="M49" s="7">
        <v>109.47</v>
      </c>
      <c r="N49" s="7">
        <v>109.47</v>
      </c>
    </row>
    <row r="50" spans="1:14">
      <c r="A50" s="10">
        <v>46</v>
      </c>
      <c r="B50" s="9" t="s">
        <v>106</v>
      </c>
      <c r="C50" s="7">
        <v>39.1</v>
      </c>
      <c r="D50" s="7">
        <v>52.32</v>
      </c>
      <c r="E50" s="7">
        <v>69.45</v>
      </c>
      <c r="F50" s="7">
        <v>86.81</v>
      </c>
      <c r="G50" s="7">
        <v>104.17</v>
      </c>
      <c r="H50" s="7">
        <v>121.5</v>
      </c>
      <c r="I50" s="7">
        <v>138.68</v>
      </c>
      <c r="J50" s="7">
        <v>156</v>
      </c>
      <c r="K50" s="7">
        <v>173.39</v>
      </c>
      <c r="L50" s="7">
        <v>190.84</v>
      </c>
      <c r="M50" s="7">
        <v>208.09</v>
      </c>
      <c r="N50" s="7">
        <v>203.9</v>
      </c>
    </row>
    <row r="51" spans="1:14">
      <c r="A51" s="10">
        <v>47</v>
      </c>
      <c r="B51" s="9" t="s">
        <v>107</v>
      </c>
      <c r="C51" s="7">
        <v>40.31</v>
      </c>
      <c r="D51" s="7">
        <v>54.75</v>
      </c>
      <c r="E51" s="7">
        <v>76.47</v>
      </c>
      <c r="F51" s="7">
        <v>92.34</v>
      </c>
      <c r="G51" s="7">
        <v>111.07</v>
      </c>
      <c r="H51" s="7">
        <v>129.97</v>
      </c>
      <c r="I51" s="7">
        <v>148.80000000000001</v>
      </c>
      <c r="J51" s="7">
        <v>167.51</v>
      </c>
      <c r="K51" s="7">
        <v>186.4</v>
      </c>
      <c r="L51" s="7">
        <v>205.12</v>
      </c>
      <c r="M51" s="7">
        <v>224.06</v>
      </c>
      <c r="N51" s="7">
        <v>219.4</v>
      </c>
    </row>
    <row r="52" spans="1:14">
      <c r="A52" s="10">
        <v>48</v>
      </c>
      <c r="B52" s="9" t="s">
        <v>108</v>
      </c>
      <c r="C52" s="7">
        <v>40.31</v>
      </c>
      <c r="D52" s="7">
        <v>54.75</v>
      </c>
      <c r="E52" s="7">
        <v>73.47</v>
      </c>
      <c r="F52" s="7">
        <v>92.34</v>
      </c>
      <c r="G52" s="7">
        <v>111.07</v>
      </c>
      <c r="H52" s="7">
        <v>129.97</v>
      </c>
      <c r="I52" s="7">
        <v>148.80000000000001</v>
      </c>
      <c r="J52" s="7">
        <v>167.51</v>
      </c>
      <c r="K52" s="7">
        <v>186.4</v>
      </c>
      <c r="L52" s="7">
        <v>205.12</v>
      </c>
      <c r="M52" s="7">
        <v>224.06</v>
      </c>
      <c r="N52" s="7">
        <v>219.4</v>
      </c>
    </row>
    <row r="53" spans="1:14">
      <c r="A53" s="10">
        <v>49</v>
      </c>
      <c r="B53" s="9" t="s">
        <v>109</v>
      </c>
      <c r="C53" s="7">
        <v>35.47</v>
      </c>
      <c r="D53" s="7">
        <v>45.73</v>
      </c>
      <c r="E53" s="7">
        <v>59.59</v>
      </c>
      <c r="F53" s="7">
        <v>73.45</v>
      </c>
      <c r="G53" s="7">
        <v>87.59</v>
      </c>
      <c r="H53" s="7">
        <v>101.57</v>
      </c>
      <c r="I53" s="7">
        <v>115.45</v>
      </c>
      <c r="J53" s="7">
        <v>129.37</v>
      </c>
      <c r="K53" s="7">
        <v>143.29</v>
      </c>
      <c r="L53" s="7">
        <v>157.31</v>
      </c>
      <c r="M53" s="7">
        <v>171.18</v>
      </c>
      <c r="N53" s="7">
        <v>167.89</v>
      </c>
    </row>
    <row r="54" spans="1:14">
      <c r="A54" s="10">
        <v>50</v>
      </c>
      <c r="B54" s="9" t="s">
        <v>110</v>
      </c>
      <c r="C54" s="7">
        <v>36.229999999999997</v>
      </c>
      <c r="D54" s="7">
        <v>45.29</v>
      </c>
      <c r="E54" s="7">
        <v>57.49</v>
      </c>
      <c r="F54" s="7">
        <v>71.650000000000006</v>
      </c>
      <c r="G54" s="7">
        <v>80.77</v>
      </c>
      <c r="H54" s="7">
        <v>89.84</v>
      </c>
      <c r="I54" s="7">
        <v>99.38</v>
      </c>
      <c r="J54" s="7">
        <v>113.69</v>
      </c>
      <c r="K54" s="7">
        <v>123.64</v>
      </c>
      <c r="L54" s="7">
        <v>133.06</v>
      </c>
      <c r="M54" s="7">
        <v>142.30000000000001</v>
      </c>
      <c r="N54" s="7">
        <v>142.30000000000001</v>
      </c>
    </row>
    <row r="55" spans="1:14">
      <c r="A55" s="10">
        <v>51</v>
      </c>
      <c r="B55" s="9" t="s">
        <v>111</v>
      </c>
      <c r="C55" s="7">
        <v>14.11</v>
      </c>
      <c r="D55" s="7">
        <v>17.36</v>
      </c>
      <c r="E55" s="7">
        <v>19.87</v>
      </c>
      <c r="F55" s="7">
        <v>22.92</v>
      </c>
      <c r="G55" s="7">
        <v>27.68</v>
      </c>
      <c r="H55" s="7">
        <v>29.57</v>
      </c>
      <c r="I55" s="7">
        <v>30.3</v>
      </c>
      <c r="J55" s="7">
        <v>34.76</v>
      </c>
      <c r="K55" s="7">
        <v>38.61</v>
      </c>
      <c r="L55" s="7">
        <v>42.21</v>
      </c>
      <c r="M55" s="7">
        <v>45.73</v>
      </c>
      <c r="N55" s="7">
        <v>45.73</v>
      </c>
    </row>
    <row r="56" spans="1:14">
      <c r="A56" s="10">
        <v>52</v>
      </c>
      <c r="B56" s="9" t="s">
        <v>112</v>
      </c>
      <c r="C56" s="7">
        <v>17.670000000000002</v>
      </c>
      <c r="D56" s="7">
        <v>22.29</v>
      </c>
      <c r="E56" s="7">
        <v>27.07</v>
      </c>
      <c r="F56" s="7">
        <v>31.49</v>
      </c>
      <c r="G56" s="7">
        <v>36.56</v>
      </c>
      <c r="H56" s="7">
        <v>40.31</v>
      </c>
      <c r="I56" s="7">
        <v>40.79</v>
      </c>
      <c r="J56" s="7">
        <v>42.47</v>
      </c>
      <c r="K56" s="7">
        <v>49.32</v>
      </c>
      <c r="L56" s="7">
        <v>57.79</v>
      </c>
      <c r="M56" s="7">
        <v>59</v>
      </c>
      <c r="N56" s="7">
        <v>59</v>
      </c>
    </row>
    <row r="57" spans="1:14">
      <c r="A57" s="10">
        <v>53</v>
      </c>
      <c r="B57" s="9" t="s">
        <v>95</v>
      </c>
      <c r="C57" s="7">
        <v>34.840000000000003</v>
      </c>
      <c r="D57" s="7">
        <v>44.53</v>
      </c>
      <c r="E57" s="7">
        <v>57.81</v>
      </c>
      <c r="F57" s="7">
        <v>70.930000000000007</v>
      </c>
      <c r="G57" s="7">
        <v>84.18</v>
      </c>
      <c r="H57" s="7">
        <v>97.25</v>
      </c>
      <c r="I57" s="7">
        <v>110.5</v>
      </c>
      <c r="J57" s="7">
        <v>123.97</v>
      </c>
      <c r="K57" s="7">
        <v>137.19999999999999</v>
      </c>
      <c r="L57" s="7">
        <v>150.31</v>
      </c>
      <c r="M57" s="7">
        <v>163.53</v>
      </c>
      <c r="N57" s="7">
        <v>160.47</v>
      </c>
    </row>
    <row r="58" spans="1:14">
      <c r="A58" s="10">
        <v>54</v>
      </c>
      <c r="B58" s="9" t="s">
        <v>94</v>
      </c>
      <c r="C58" s="7">
        <v>14.11</v>
      </c>
      <c r="D58" s="7">
        <v>17.36</v>
      </c>
      <c r="E58" s="7">
        <v>19.87</v>
      </c>
      <c r="F58" s="7">
        <v>22.92</v>
      </c>
      <c r="G58" s="7">
        <v>27.68</v>
      </c>
      <c r="H58" s="7">
        <v>29.57</v>
      </c>
      <c r="I58" s="7">
        <v>30.3</v>
      </c>
      <c r="J58" s="7">
        <v>34.76</v>
      </c>
      <c r="K58" s="7">
        <v>38.61</v>
      </c>
      <c r="L58" s="7">
        <v>42.21</v>
      </c>
      <c r="M58" s="7">
        <v>45.73</v>
      </c>
      <c r="N58" s="7">
        <v>45.73</v>
      </c>
    </row>
    <row r="59" spans="1:14">
      <c r="A59" s="10">
        <v>55</v>
      </c>
      <c r="B59" s="9" t="s">
        <v>93</v>
      </c>
      <c r="C59" s="7">
        <v>12.85</v>
      </c>
      <c r="D59" s="7">
        <v>14.42</v>
      </c>
      <c r="E59" s="7">
        <v>16.16</v>
      </c>
      <c r="F59" s="7">
        <v>19.600000000000001</v>
      </c>
      <c r="G59" s="7">
        <v>20.6</v>
      </c>
      <c r="H59" s="7">
        <v>23.15</v>
      </c>
      <c r="I59" s="7">
        <v>24.19</v>
      </c>
      <c r="J59" s="7">
        <v>27.68</v>
      </c>
      <c r="K59" s="7">
        <v>30.79</v>
      </c>
      <c r="L59" s="7">
        <v>33.85</v>
      </c>
      <c r="M59" s="7">
        <v>39.94</v>
      </c>
      <c r="N59" s="7">
        <v>39.94</v>
      </c>
    </row>
    <row r="60" spans="1:14">
      <c r="A60" s="10">
        <v>56</v>
      </c>
      <c r="B60" s="9" t="s">
        <v>92</v>
      </c>
      <c r="C60" s="7">
        <v>37.99</v>
      </c>
      <c r="D60" s="7">
        <v>50.82</v>
      </c>
      <c r="E60" s="7">
        <v>67.459999999999994</v>
      </c>
      <c r="F60" s="7">
        <v>84.31</v>
      </c>
      <c r="G60" s="7">
        <v>101.16</v>
      </c>
      <c r="H60" s="7">
        <v>117.99</v>
      </c>
      <c r="I60" s="7">
        <v>134.66999999999999</v>
      </c>
      <c r="J60" s="7">
        <v>151.49</v>
      </c>
      <c r="K60" s="7">
        <v>168.37</v>
      </c>
      <c r="L60" s="7">
        <v>185.31</v>
      </c>
      <c r="M60" s="7">
        <v>202.06</v>
      </c>
      <c r="N60" s="7">
        <v>197.99</v>
      </c>
    </row>
    <row r="61" spans="1:14">
      <c r="A61" s="10">
        <v>57</v>
      </c>
      <c r="B61" s="9" t="s">
        <v>91</v>
      </c>
      <c r="C61" s="7">
        <v>15.28</v>
      </c>
      <c r="D61" s="7">
        <v>18.57</v>
      </c>
      <c r="E61" s="7">
        <v>22.29</v>
      </c>
      <c r="F61" s="7">
        <v>25.15</v>
      </c>
      <c r="G61" s="7">
        <v>28.95</v>
      </c>
      <c r="H61" s="7">
        <v>31.6</v>
      </c>
      <c r="I61" s="7">
        <v>32.989999999999995</v>
      </c>
      <c r="J61" s="7">
        <v>38.450000000000003</v>
      </c>
      <c r="K61" s="7">
        <v>43.53</v>
      </c>
      <c r="L61" s="7">
        <v>46.78</v>
      </c>
      <c r="M61" s="7">
        <v>51.32</v>
      </c>
      <c r="N61" s="7">
        <v>51.32</v>
      </c>
    </row>
    <row r="62" spans="1:14">
      <c r="A62" s="10">
        <v>58</v>
      </c>
      <c r="B62" s="9" t="s">
        <v>90</v>
      </c>
      <c r="C62" s="7">
        <v>34.24</v>
      </c>
      <c r="D62" s="7">
        <v>43.04</v>
      </c>
      <c r="E62" s="7">
        <v>55.57</v>
      </c>
      <c r="F62" s="7">
        <v>68.180000000000007</v>
      </c>
      <c r="G62" s="7">
        <v>80.77</v>
      </c>
      <c r="H62" s="7">
        <v>93.44</v>
      </c>
      <c r="I62" s="7">
        <v>105.78</v>
      </c>
      <c r="J62" s="7">
        <v>118.44</v>
      </c>
      <c r="K62" s="7">
        <v>129.78</v>
      </c>
      <c r="L62" s="7">
        <v>143.29</v>
      </c>
      <c r="M62" s="7">
        <v>156.02000000000001</v>
      </c>
      <c r="N62" s="7">
        <v>152.69</v>
      </c>
    </row>
    <row r="63" spans="1:14">
      <c r="A63" s="10">
        <v>59</v>
      </c>
      <c r="B63" s="9" t="s">
        <v>89</v>
      </c>
      <c r="C63" s="7">
        <v>15.28</v>
      </c>
      <c r="D63" s="7">
        <v>18.57</v>
      </c>
      <c r="E63" s="7">
        <v>22.29</v>
      </c>
      <c r="F63" s="7">
        <v>25.15</v>
      </c>
      <c r="G63" s="7">
        <v>28.95</v>
      </c>
      <c r="H63" s="7">
        <v>31.6</v>
      </c>
      <c r="I63" s="7">
        <v>32.989999999999995</v>
      </c>
      <c r="J63" s="7">
        <v>38.450000000000003</v>
      </c>
      <c r="K63" s="7">
        <v>43.53</v>
      </c>
      <c r="L63" s="7">
        <v>46.78</v>
      </c>
      <c r="M63" s="7">
        <v>51.32</v>
      </c>
      <c r="N63" s="7">
        <v>51.32</v>
      </c>
    </row>
    <row r="64" spans="1:14">
      <c r="A64" s="10">
        <v>60</v>
      </c>
      <c r="B64" s="9" t="s">
        <v>79</v>
      </c>
      <c r="C64" s="7">
        <v>19.22</v>
      </c>
      <c r="D64" s="7">
        <v>23.15</v>
      </c>
      <c r="E64" s="7">
        <v>27.93</v>
      </c>
      <c r="F64" s="7">
        <v>32.989999999999995</v>
      </c>
      <c r="G64" s="7">
        <v>37.19</v>
      </c>
      <c r="H64" s="7">
        <v>40.31</v>
      </c>
      <c r="I64" s="7">
        <v>41</v>
      </c>
      <c r="J64" s="7">
        <v>43.19</v>
      </c>
      <c r="K64" s="7">
        <v>49.32</v>
      </c>
      <c r="L64" s="7">
        <v>55.96</v>
      </c>
      <c r="M64" s="7">
        <v>59</v>
      </c>
      <c r="N64" s="7">
        <v>59</v>
      </c>
    </row>
    <row r="65" spans="1:14">
      <c r="A65" s="10">
        <v>61</v>
      </c>
      <c r="B65" s="9" t="s">
        <v>78</v>
      </c>
      <c r="C65" s="7">
        <v>36.229999999999997</v>
      </c>
      <c r="D65" s="7">
        <v>45.29</v>
      </c>
      <c r="E65" s="7">
        <v>57.49</v>
      </c>
      <c r="F65" s="7">
        <v>71.650000000000006</v>
      </c>
      <c r="G65" s="7">
        <v>80.77</v>
      </c>
      <c r="H65" s="7">
        <v>89.84</v>
      </c>
      <c r="I65" s="7">
        <v>99.38</v>
      </c>
      <c r="J65" s="7">
        <v>113.69</v>
      </c>
      <c r="K65" s="7">
        <v>123.64</v>
      </c>
      <c r="L65" s="7">
        <v>133.06</v>
      </c>
      <c r="M65" s="7">
        <v>142.30000000000001</v>
      </c>
      <c r="N65" s="7">
        <v>142.30000000000001</v>
      </c>
    </row>
    <row r="66" spans="1:14">
      <c r="A66" s="10">
        <v>62</v>
      </c>
      <c r="B66" s="9" t="s">
        <v>77</v>
      </c>
      <c r="C66" s="7">
        <v>17.36</v>
      </c>
      <c r="D66" s="7">
        <v>22.46</v>
      </c>
      <c r="E66" s="7">
        <v>25.98</v>
      </c>
      <c r="F66" s="7">
        <v>30.3</v>
      </c>
      <c r="G66" s="7">
        <v>34.76</v>
      </c>
      <c r="H66" s="7">
        <v>36.76</v>
      </c>
      <c r="I66" s="7">
        <v>38.450000000000003</v>
      </c>
      <c r="J66" s="7">
        <v>40.31</v>
      </c>
      <c r="K66" s="7">
        <v>45.36</v>
      </c>
      <c r="L66" s="7">
        <v>52.04</v>
      </c>
      <c r="M66" s="7">
        <v>56.09</v>
      </c>
      <c r="N66" s="7">
        <v>56.09</v>
      </c>
    </row>
    <row r="67" spans="1:14">
      <c r="A67" s="10">
        <v>63</v>
      </c>
      <c r="B67" s="9" t="s">
        <v>76</v>
      </c>
      <c r="C67" s="7">
        <v>36.049999999999997</v>
      </c>
      <c r="D67" s="7">
        <v>46.95</v>
      </c>
      <c r="E67" s="7">
        <v>61.52</v>
      </c>
      <c r="F67" s="7">
        <v>76.260000000000005</v>
      </c>
      <c r="G67" s="7">
        <v>90.86</v>
      </c>
      <c r="H67" s="7">
        <v>105.65</v>
      </c>
      <c r="I67" s="7">
        <v>120.24</v>
      </c>
      <c r="J67" s="7">
        <v>134.82</v>
      </c>
      <c r="K67" s="7">
        <v>149.61000000000001</v>
      </c>
      <c r="L67" s="7">
        <v>164.27</v>
      </c>
      <c r="M67" s="7">
        <v>179.05</v>
      </c>
      <c r="N67" s="7">
        <v>175.48</v>
      </c>
    </row>
    <row r="68" spans="1:14">
      <c r="A68" s="10">
        <v>64</v>
      </c>
      <c r="B68" s="9" t="s">
        <v>75</v>
      </c>
      <c r="C68" s="7">
        <v>40.97</v>
      </c>
      <c r="D68" s="7">
        <v>55.96</v>
      </c>
      <c r="E68" s="7">
        <v>75.52</v>
      </c>
      <c r="F68" s="7">
        <v>95.15</v>
      </c>
      <c r="G68" s="7">
        <v>114.61</v>
      </c>
      <c r="H68" s="7">
        <v>134.29</v>
      </c>
      <c r="I68" s="7">
        <v>153.72</v>
      </c>
      <c r="J68" s="7">
        <v>173.21</v>
      </c>
      <c r="K68" s="7">
        <v>192.86</v>
      </c>
      <c r="L68" s="7">
        <v>212.32</v>
      </c>
      <c r="M68" s="7">
        <v>231.84</v>
      </c>
      <c r="N68" s="7">
        <v>227.24</v>
      </c>
    </row>
    <row r="69" spans="1:14">
      <c r="A69" s="10">
        <v>65</v>
      </c>
      <c r="B69" s="9" t="s">
        <v>74</v>
      </c>
      <c r="C69" s="7">
        <v>41.68</v>
      </c>
      <c r="D69" s="7">
        <v>57.21</v>
      </c>
      <c r="E69" s="7">
        <v>77.760000000000005</v>
      </c>
      <c r="F69" s="7">
        <v>97.89</v>
      </c>
      <c r="G69" s="7">
        <v>118.12</v>
      </c>
      <c r="H69" s="7">
        <v>138.38999999999999</v>
      </c>
      <c r="I69" s="7">
        <v>158.82</v>
      </c>
      <c r="J69" s="7">
        <v>179.04</v>
      </c>
      <c r="K69" s="7">
        <v>199.11</v>
      </c>
      <c r="L69" s="7">
        <v>219.58</v>
      </c>
      <c r="M69" s="7">
        <v>239.82</v>
      </c>
      <c r="N69" s="7">
        <v>235.11</v>
      </c>
    </row>
    <row r="70" spans="1:14">
      <c r="A70" s="10">
        <v>66</v>
      </c>
      <c r="B70" s="9" t="s">
        <v>73</v>
      </c>
      <c r="C70" s="7">
        <v>41.68</v>
      </c>
      <c r="D70" s="7">
        <v>57.21</v>
      </c>
      <c r="E70" s="7">
        <v>77.760000000000005</v>
      </c>
      <c r="F70" s="7">
        <v>97.89</v>
      </c>
      <c r="G70" s="7">
        <v>118.12</v>
      </c>
      <c r="H70" s="7">
        <v>138.38999999999999</v>
      </c>
      <c r="I70" s="7">
        <v>158.82</v>
      </c>
      <c r="J70" s="7">
        <v>179.04</v>
      </c>
      <c r="K70" s="7">
        <v>199.11</v>
      </c>
      <c r="L70" s="7">
        <v>219.58</v>
      </c>
      <c r="M70" s="7">
        <v>239.82</v>
      </c>
      <c r="N70" s="7">
        <v>235.11</v>
      </c>
    </row>
    <row r="71" spans="1:14">
      <c r="A71" s="10">
        <v>67</v>
      </c>
      <c r="B71" s="9" t="s">
        <v>72</v>
      </c>
      <c r="C71" s="7">
        <v>20.399999999999999</v>
      </c>
      <c r="D71" s="7">
        <v>24.92</v>
      </c>
      <c r="E71" s="7">
        <v>29.8</v>
      </c>
      <c r="F71" s="7">
        <v>35.56</v>
      </c>
      <c r="G71" s="7">
        <v>39.61</v>
      </c>
      <c r="H71" s="7">
        <v>44.05</v>
      </c>
      <c r="I71" s="7">
        <v>46.48</v>
      </c>
      <c r="J71" s="7">
        <v>51.11</v>
      </c>
      <c r="K71" s="7">
        <v>58.41</v>
      </c>
      <c r="L71" s="7">
        <v>65.11</v>
      </c>
      <c r="M71" s="7">
        <v>72.56</v>
      </c>
      <c r="N71" s="7">
        <v>72.56</v>
      </c>
    </row>
    <row r="72" spans="1:14">
      <c r="A72" s="10">
        <v>68</v>
      </c>
      <c r="B72" s="9" t="s">
        <v>71</v>
      </c>
      <c r="C72" s="7">
        <v>22.2</v>
      </c>
      <c r="D72" s="7">
        <v>25.66</v>
      </c>
      <c r="E72" s="7">
        <v>31.57</v>
      </c>
      <c r="F72" s="7">
        <v>37.49</v>
      </c>
      <c r="G72" s="7">
        <v>42.93</v>
      </c>
      <c r="H72" s="7">
        <v>47.96</v>
      </c>
      <c r="I72" s="7">
        <v>49.46</v>
      </c>
      <c r="J72" s="7">
        <v>57.49</v>
      </c>
      <c r="K72" s="7">
        <v>65.11</v>
      </c>
      <c r="L72" s="7">
        <v>72.12</v>
      </c>
      <c r="M72" s="7">
        <v>79.150000000000006</v>
      </c>
      <c r="N72" s="7">
        <v>79.150000000000006</v>
      </c>
    </row>
    <row r="73" spans="1:14">
      <c r="A73" s="10">
        <v>69</v>
      </c>
      <c r="B73" s="9" t="s">
        <v>70</v>
      </c>
      <c r="C73" s="7">
        <v>36.049999999999997</v>
      </c>
      <c r="D73" s="7">
        <v>46.95</v>
      </c>
      <c r="E73" s="7">
        <v>61.52</v>
      </c>
      <c r="F73" s="7">
        <v>76.260000000000005</v>
      </c>
      <c r="G73" s="7">
        <v>90.86</v>
      </c>
      <c r="H73" s="7">
        <v>105.65</v>
      </c>
      <c r="I73" s="7">
        <v>120.24</v>
      </c>
      <c r="J73" s="7">
        <v>134.82</v>
      </c>
      <c r="K73" s="7">
        <v>149.61000000000001</v>
      </c>
      <c r="L73" s="7">
        <v>164.27</v>
      </c>
      <c r="M73" s="7">
        <v>179.05</v>
      </c>
      <c r="N73" s="7">
        <v>175.48</v>
      </c>
    </row>
    <row r="74" spans="1:14">
      <c r="A74" s="10">
        <v>70</v>
      </c>
      <c r="B74" s="9" t="s">
        <v>69</v>
      </c>
      <c r="C74" s="7">
        <v>26.34</v>
      </c>
      <c r="D74" s="7">
        <v>32.159999999999997</v>
      </c>
      <c r="E74" s="7">
        <v>36.049999999999997</v>
      </c>
      <c r="F74" s="7">
        <v>39.47</v>
      </c>
      <c r="G74" s="7">
        <v>45.16</v>
      </c>
      <c r="H74" s="7">
        <v>50.48</v>
      </c>
      <c r="I74" s="7">
        <v>52.14</v>
      </c>
      <c r="J74" s="7">
        <v>60.49</v>
      </c>
      <c r="K74" s="7">
        <v>68.400000000000006</v>
      </c>
      <c r="L74" s="7">
        <v>75.52</v>
      </c>
      <c r="M74" s="7">
        <v>83.27</v>
      </c>
      <c r="N74" s="7">
        <v>83.27</v>
      </c>
    </row>
    <row r="75" spans="1:14">
      <c r="A75" s="10">
        <v>71</v>
      </c>
      <c r="B75" s="9" t="s">
        <v>68</v>
      </c>
      <c r="C75" s="7">
        <v>34.840000000000003</v>
      </c>
      <c r="D75" s="7">
        <v>44.53</v>
      </c>
      <c r="E75" s="7">
        <v>57.81</v>
      </c>
      <c r="F75" s="7">
        <v>70.930000000000007</v>
      </c>
      <c r="G75" s="7">
        <v>84.18</v>
      </c>
      <c r="H75" s="7">
        <v>97.25</v>
      </c>
      <c r="I75" s="7">
        <v>110.5</v>
      </c>
      <c r="J75" s="7">
        <v>123.97</v>
      </c>
      <c r="K75" s="7">
        <v>137.19999999999999</v>
      </c>
      <c r="L75" s="7">
        <v>150.31</v>
      </c>
      <c r="M75" s="7">
        <v>163.53</v>
      </c>
      <c r="N75" s="7">
        <v>160.47</v>
      </c>
    </row>
    <row r="76" spans="1:14">
      <c r="A76" s="10">
        <v>72</v>
      </c>
      <c r="B76" s="9" t="s">
        <v>67</v>
      </c>
      <c r="C76" s="7">
        <v>36.229999999999997</v>
      </c>
      <c r="D76" s="7">
        <v>45.29</v>
      </c>
      <c r="E76" s="7">
        <v>57.49</v>
      </c>
      <c r="F76" s="7">
        <v>71.650000000000006</v>
      </c>
      <c r="G76" s="7">
        <v>80.77</v>
      </c>
      <c r="H76" s="7">
        <v>89.84</v>
      </c>
      <c r="I76" s="7">
        <v>99.38</v>
      </c>
      <c r="J76" s="7">
        <v>113.69</v>
      </c>
      <c r="K76" s="7">
        <v>123.64</v>
      </c>
      <c r="L76" s="7">
        <v>133.06</v>
      </c>
      <c r="M76" s="7">
        <v>142.30000000000001</v>
      </c>
      <c r="N76" s="7">
        <v>142.30000000000001</v>
      </c>
    </row>
    <row r="77" spans="1:14">
      <c r="A77" s="10">
        <v>73</v>
      </c>
      <c r="B77" s="9" t="s">
        <v>66</v>
      </c>
      <c r="C77" s="7">
        <v>37.22</v>
      </c>
      <c r="D77" s="7">
        <v>49.46</v>
      </c>
      <c r="E77" s="7">
        <v>65.53</v>
      </c>
      <c r="F77" s="7">
        <v>81.67</v>
      </c>
      <c r="G77" s="7">
        <v>97.72</v>
      </c>
      <c r="H77" s="7">
        <v>113.84</v>
      </c>
      <c r="I77" s="7">
        <v>130.05000000000001</v>
      </c>
      <c r="J77" s="7">
        <v>146.05000000000001</v>
      </c>
      <c r="K77" s="7">
        <v>162.25</v>
      </c>
      <c r="L77" s="7">
        <v>178.24</v>
      </c>
      <c r="M77" s="7">
        <v>194.27</v>
      </c>
      <c r="N77" s="7">
        <v>190.46</v>
      </c>
    </row>
    <row r="78" spans="1:14">
      <c r="A78" s="10">
        <v>74</v>
      </c>
      <c r="B78" s="9" t="s">
        <v>65</v>
      </c>
      <c r="C78" s="7">
        <v>37.22</v>
      </c>
      <c r="D78" s="7">
        <v>49.46</v>
      </c>
      <c r="E78" s="7">
        <v>65.53</v>
      </c>
      <c r="F78" s="7">
        <v>81.67</v>
      </c>
      <c r="G78" s="7">
        <v>97.72</v>
      </c>
      <c r="H78" s="7">
        <v>113.84</v>
      </c>
      <c r="I78" s="7">
        <v>130.05000000000001</v>
      </c>
      <c r="J78" s="7">
        <v>146.05000000000001</v>
      </c>
      <c r="K78" s="7">
        <v>162.25</v>
      </c>
      <c r="L78" s="7">
        <v>178.24</v>
      </c>
      <c r="M78" s="7">
        <v>194.27</v>
      </c>
      <c r="N78" s="7">
        <v>190.46</v>
      </c>
    </row>
    <row r="79" spans="1:14">
      <c r="A79" s="10">
        <v>75</v>
      </c>
      <c r="B79" s="9" t="s">
        <v>64</v>
      </c>
      <c r="C79" s="7">
        <v>27.68</v>
      </c>
      <c r="D79" s="7">
        <v>32.43</v>
      </c>
      <c r="E79" s="7">
        <v>38.24</v>
      </c>
      <c r="F79" s="7">
        <v>45.29</v>
      </c>
      <c r="G79" s="7">
        <v>49.47</v>
      </c>
      <c r="H79" s="7">
        <v>53.34</v>
      </c>
      <c r="I79" s="7">
        <v>60.06</v>
      </c>
      <c r="J79" s="7">
        <v>66.56</v>
      </c>
      <c r="K79" s="7">
        <v>72.56</v>
      </c>
      <c r="L79" s="7">
        <v>75.73</v>
      </c>
      <c r="M79" s="7">
        <v>80.77</v>
      </c>
      <c r="N79" s="7">
        <v>80.77</v>
      </c>
    </row>
    <row r="80" spans="1:14">
      <c r="A80" s="10">
        <v>76</v>
      </c>
      <c r="B80" s="9" t="s">
        <v>63</v>
      </c>
      <c r="C80" s="7">
        <v>33.840000000000003</v>
      </c>
      <c r="D80" s="7">
        <v>42.56</v>
      </c>
      <c r="E80" s="7">
        <v>54.23</v>
      </c>
      <c r="F80" s="7">
        <v>65.11</v>
      </c>
      <c r="G80" s="7">
        <v>71.650000000000006</v>
      </c>
      <c r="H80" s="7">
        <v>78.069999999999993</v>
      </c>
      <c r="I80" s="7">
        <v>85.86</v>
      </c>
      <c r="J80" s="7">
        <v>94.92</v>
      </c>
      <c r="K80" s="7">
        <v>104.75</v>
      </c>
      <c r="L80" s="7">
        <v>113.69</v>
      </c>
      <c r="M80" s="7">
        <v>123.64</v>
      </c>
      <c r="N80" s="7">
        <v>123.64</v>
      </c>
    </row>
    <row r="81" spans="1:14">
      <c r="A81" s="10">
        <v>77</v>
      </c>
      <c r="B81" s="9" t="s">
        <v>62</v>
      </c>
      <c r="C81" s="7">
        <v>19.87</v>
      </c>
      <c r="D81" s="7">
        <v>24.19</v>
      </c>
      <c r="E81" s="7">
        <v>29.11</v>
      </c>
      <c r="F81" s="7">
        <v>34.76</v>
      </c>
      <c r="G81" s="7">
        <v>38.61</v>
      </c>
      <c r="H81" s="7">
        <v>43.01</v>
      </c>
      <c r="I81" s="7">
        <v>45.25</v>
      </c>
      <c r="J81" s="7">
        <v>49.87</v>
      </c>
      <c r="K81" s="7">
        <v>57.01</v>
      </c>
      <c r="L81" s="7">
        <v>63.38</v>
      </c>
      <c r="M81" s="7">
        <v>70.66</v>
      </c>
      <c r="N81" s="7">
        <v>70.66</v>
      </c>
    </row>
    <row r="82" spans="1:14">
      <c r="A82" s="10">
        <v>78</v>
      </c>
      <c r="B82" s="9" t="s">
        <v>61</v>
      </c>
      <c r="C82" s="7">
        <v>30.38</v>
      </c>
      <c r="D82" s="7">
        <v>35.75</v>
      </c>
      <c r="E82" s="7">
        <v>44.22</v>
      </c>
      <c r="F82" s="7">
        <v>52.14</v>
      </c>
      <c r="G82" s="7">
        <v>57.49</v>
      </c>
      <c r="H82" s="7">
        <v>64.83</v>
      </c>
      <c r="I82" s="7">
        <v>71.650000000000006</v>
      </c>
      <c r="J82" s="7">
        <v>79.150000000000006</v>
      </c>
      <c r="K82" s="7">
        <v>85.95</v>
      </c>
      <c r="L82" s="7">
        <v>89.84</v>
      </c>
      <c r="M82" s="7">
        <v>95.21</v>
      </c>
      <c r="N82" s="7">
        <v>95.21</v>
      </c>
    </row>
    <row r="83" spans="1:14">
      <c r="A83" s="10">
        <v>79</v>
      </c>
      <c r="B83" s="9" t="s">
        <v>60</v>
      </c>
      <c r="C83" s="7">
        <v>36.049999999999997</v>
      </c>
      <c r="D83" s="7">
        <v>46.95</v>
      </c>
      <c r="E83" s="7">
        <v>61.52</v>
      </c>
      <c r="F83" s="7">
        <v>76.260000000000005</v>
      </c>
      <c r="G83" s="7">
        <v>90.86</v>
      </c>
      <c r="H83" s="7">
        <v>105.65</v>
      </c>
      <c r="I83" s="7">
        <v>120.24</v>
      </c>
      <c r="J83" s="7">
        <v>134.82</v>
      </c>
      <c r="K83" s="7">
        <v>149.61000000000001</v>
      </c>
      <c r="L83" s="7">
        <v>164.27</v>
      </c>
      <c r="M83" s="7">
        <v>179.05</v>
      </c>
      <c r="N83" s="7">
        <v>175.48</v>
      </c>
    </row>
    <row r="84" spans="1:14">
      <c r="A84" s="10">
        <v>80</v>
      </c>
      <c r="B84" s="9" t="s">
        <v>59</v>
      </c>
      <c r="C84" s="7">
        <v>19.22</v>
      </c>
      <c r="D84" s="7">
        <v>23.15</v>
      </c>
      <c r="E84" s="7">
        <v>27.93</v>
      </c>
      <c r="F84" s="7">
        <v>32.989999999999995</v>
      </c>
      <c r="G84" s="7">
        <v>37.19</v>
      </c>
      <c r="H84" s="7">
        <v>40.31</v>
      </c>
      <c r="I84" s="7">
        <v>41</v>
      </c>
      <c r="J84" s="7">
        <v>43.19</v>
      </c>
      <c r="K84" s="7">
        <v>49.32</v>
      </c>
      <c r="L84" s="7">
        <v>55.96</v>
      </c>
      <c r="M84" s="7">
        <v>59</v>
      </c>
      <c r="N84" s="7">
        <v>59</v>
      </c>
    </row>
    <row r="85" spans="1:14">
      <c r="A85" s="10">
        <v>81</v>
      </c>
      <c r="B85" s="9" t="s">
        <v>58</v>
      </c>
      <c r="C85" s="7">
        <v>40.97</v>
      </c>
      <c r="D85" s="7">
        <v>55.96</v>
      </c>
      <c r="E85" s="7">
        <v>75.52</v>
      </c>
      <c r="F85" s="7">
        <v>95.15</v>
      </c>
      <c r="G85" s="7">
        <v>114.61</v>
      </c>
      <c r="H85" s="7">
        <v>134.29</v>
      </c>
      <c r="I85" s="7">
        <v>153.72</v>
      </c>
      <c r="J85" s="7">
        <v>173.21</v>
      </c>
      <c r="K85" s="7">
        <v>192.86</v>
      </c>
      <c r="L85" s="7">
        <v>212.32</v>
      </c>
      <c r="M85" s="7">
        <v>231.84</v>
      </c>
      <c r="N85" s="7">
        <v>227.24</v>
      </c>
    </row>
    <row r="86" spans="1:14">
      <c r="A86" s="10">
        <v>82</v>
      </c>
      <c r="B86" s="9" t="s">
        <v>57</v>
      </c>
      <c r="C86" s="7">
        <v>40.31</v>
      </c>
      <c r="D86" s="7">
        <v>54.75</v>
      </c>
      <c r="E86" s="7">
        <v>73.47</v>
      </c>
      <c r="F86" s="7">
        <v>92.34</v>
      </c>
      <c r="G86" s="7">
        <v>111.07</v>
      </c>
      <c r="H86" s="7">
        <v>129.97</v>
      </c>
      <c r="I86" s="7">
        <v>148.80000000000001</v>
      </c>
      <c r="J86" s="7">
        <v>167.51</v>
      </c>
      <c r="K86" s="7">
        <v>186.4</v>
      </c>
      <c r="L86" s="7">
        <v>205.12</v>
      </c>
      <c r="M86" s="7">
        <v>224.06</v>
      </c>
      <c r="N86" s="7">
        <v>219.4</v>
      </c>
    </row>
    <row r="87" spans="1:14">
      <c r="A87" s="10">
        <v>83</v>
      </c>
      <c r="B87" s="9" t="s">
        <v>56</v>
      </c>
      <c r="C87" s="7">
        <v>40.97</v>
      </c>
      <c r="D87" s="7">
        <v>55.96</v>
      </c>
      <c r="E87" s="7">
        <v>75.52</v>
      </c>
      <c r="F87" s="7">
        <v>95.15</v>
      </c>
      <c r="G87" s="7">
        <v>114.61</v>
      </c>
      <c r="H87" s="7">
        <v>134.29</v>
      </c>
      <c r="I87" s="7">
        <v>153.72</v>
      </c>
      <c r="J87" s="7">
        <v>173.21</v>
      </c>
      <c r="K87" s="7">
        <v>192.86</v>
      </c>
      <c r="L87" s="7">
        <v>212.32</v>
      </c>
      <c r="M87" s="7">
        <v>231.84</v>
      </c>
      <c r="N87" s="7">
        <v>227.24</v>
      </c>
    </row>
    <row r="88" spans="1:14">
      <c r="A88" s="10">
        <v>84</v>
      </c>
      <c r="B88" s="9" t="s">
        <v>55</v>
      </c>
      <c r="C88" s="7">
        <v>39.729999999999997</v>
      </c>
      <c r="D88" s="7">
        <v>53.5</v>
      </c>
      <c r="E88" s="7">
        <v>71.63</v>
      </c>
      <c r="F88" s="7">
        <v>89.59</v>
      </c>
      <c r="G88" s="7">
        <v>107.55</v>
      </c>
      <c r="H88" s="7">
        <v>125.65</v>
      </c>
      <c r="I88" s="7">
        <v>143.72</v>
      </c>
      <c r="J88" s="7">
        <v>161.82</v>
      </c>
      <c r="K88" s="7">
        <v>179.96</v>
      </c>
      <c r="L88" s="7">
        <v>197.92</v>
      </c>
      <c r="M88" s="7">
        <v>216.03</v>
      </c>
      <c r="N88" s="7">
        <v>211.69</v>
      </c>
    </row>
    <row r="89" spans="1:14">
      <c r="A89" s="10">
        <v>85</v>
      </c>
      <c r="B89" s="9" t="s">
        <v>54</v>
      </c>
      <c r="C89" s="7">
        <v>37.99</v>
      </c>
      <c r="D89" s="7">
        <v>50.82</v>
      </c>
      <c r="E89" s="7">
        <v>67.459999999999994</v>
      </c>
      <c r="F89" s="7">
        <v>84.31</v>
      </c>
      <c r="G89" s="7">
        <v>101.16</v>
      </c>
      <c r="H89" s="7">
        <v>117.99</v>
      </c>
      <c r="I89" s="7">
        <v>134.66999999999999</v>
      </c>
      <c r="J89" s="7">
        <v>151.49</v>
      </c>
      <c r="K89" s="7">
        <v>168.37</v>
      </c>
      <c r="L89" s="7">
        <v>185.31</v>
      </c>
      <c r="M89" s="7">
        <v>202.06</v>
      </c>
      <c r="N89" s="7">
        <v>197.99</v>
      </c>
    </row>
    <row r="90" spans="1:14">
      <c r="A90" s="10">
        <v>86</v>
      </c>
      <c r="B90" s="9" t="s">
        <v>27</v>
      </c>
      <c r="C90" s="7">
        <v>35.47</v>
      </c>
      <c r="D90" s="7">
        <v>45.73</v>
      </c>
      <c r="E90" s="7">
        <v>59.59</v>
      </c>
      <c r="F90" s="7">
        <v>73.45</v>
      </c>
      <c r="G90" s="7">
        <v>87.59</v>
      </c>
      <c r="H90" s="7">
        <v>101.57</v>
      </c>
      <c r="I90" s="7">
        <v>115.45</v>
      </c>
      <c r="J90" s="7">
        <v>129.37</v>
      </c>
      <c r="K90" s="7">
        <v>143.29</v>
      </c>
      <c r="L90" s="7">
        <v>157.31</v>
      </c>
      <c r="M90" s="7">
        <v>171.18</v>
      </c>
      <c r="N90" s="7">
        <v>167.89</v>
      </c>
    </row>
    <row r="91" spans="1:14">
      <c r="A91" s="10">
        <v>87</v>
      </c>
      <c r="B91" s="9" t="s">
        <v>26</v>
      </c>
      <c r="C91" s="7">
        <v>35.47</v>
      </c>
      <c r="D91" s="7">
        <v>45.73</v>
      </c>
      <c r="E91" s="7">
        <v>59.59</v>
      </c>
      <c r="F91" s="7">
        <v>73.45</v>
      </c>
      <c r="G91" s="7">
        <v>87.59</v>
      </c>
      <c r="H91" s="7">
        <v>101.57</v>
      </c>
      <c r="I91" s="7">
        <v>115.45</v>
      </c>
      <c r="J91" s="7">
        <v>129.37</v>
      </c>
      <c r="K91" s="7">
        <v>143.29</v>
      </c>
      <c r="L91" s="7">
        <v>157.31</v>
      </c>
      <c r="M91" s="7">
        <v>171.18</v>
      </c>
      <c r="N91" s="7">
        <v>167.89</v>
      </c>
    </row>
    <row r="92" spans="1:14">
      <c r="A92" s="10">
        <v>88</v>
      </c>
      <c r="B92" s="9" t="s">
        <v>25</v>
      </c>
      <c r="C92" s="7">
        <v>19.87</v>
      </c>
      <c r="D92" s="7">
        <v>24.19</v>
      </c>
      <c r="E92" s="7">
        <v>29.11</v>
      </c>
      <c r="F92" s="7">
        <v>34.76</v>
      </c>
      <c r="G92" s="7">
        <v>38.61</v>
      </c>
      <c r="H92" s="7">
        <v>43.01</v>
      </c>
      <c r="I92" s="7">
        <v>45.25</v>
      </c>
      <c r="J92" s="7">
        <v>49.87</v>
      </c>
      <c r="K92" s="7">
        <v>57.01</v>
      </c>
      <c r="L92" s="7">
        <v>63.38</v>
      </c>
      <c r="M92" s="7">
        <v>70.66</v>
      </c>
      <c r="N92" s="7">
        <v>70.66</v>
      </c>
    </row>
    <row r="93" spans="1:14">
      <c r="A93" s="10">
        <v>89</v>
      </c>
      <c r="B93" s="9" t="s">
        <v>24</v>
      </c>
      <c r="C93" s="7">
        <v>27.55</v>
      </c>
      <c r="D93" s="7">
        <v>30.58</v>
      </c>
      <c r="E93" s="7">
        <v>33.840000000000003</v>
      </c>
      <c r="F93" s="7">
        <v>37.75</v>
      </c>
      <c r="G93" s="7">
        <v>42.05</v>
      </c>
      <c r="H93" s="7">
        <v>46.48</v>
      </c>
      <c r="I93" s="7">
        <v>49.46</v>
      </c>
      <c r="J93" s="7">
        <v>53.34</v>
      </c>
      <c r="K93" s="7">
        <v>58.41</v>
      </c>
      <c r="L93" s="7">
        <v>65.11</v>
      </c>
      <c r="M93" s="7">
        <v>71.650000000000006</v>
      </c>
      <c r="N93" s="7">
        <v>71.650000000000006</v>
      </c>
    </row>
    <row r="94" spans="1:14">
      <c r="A94" s="10">
        <v>90</v>
      </c>
      <c r="B94" s="9" t="s">
        <v>23</v>
      </c>
      <c r="C94" s="7">
        <v>26.34</v>
      </c>
      <c r="D94" s="7">
        <v>32.159999999999997</v>
      </c>
      <c r="E94" s="7">
        <v>36.049999999999997</v>
      </c>
      <c r="F94" s="7">
        <v>39.47</v>
      </c>
      <c r="G94" s="7">
        <v>45.16</v>
      </c>
      <c r="H94" s="7">
        <v>50.48</v>
      </c>
      <c r="I94" s="7">
        <v>52.14</v>
      </c>
      <c r="J94" s="7">
        <v>60.49</v>
      </c>
      <c r="K94" s="7">
        <v>68.400000000000006</v>
      </c>
      <c r="L94" s="7">
        <v>75.52</v>
      </c>
      <c r="M94" s="7">
        <v>83.27</v>
      </c>
      <c r="N94" s="7">
        <v>83.27</v>
      </c>
    </row>
    <row r="95" spans="1:14">
      <c r="A95" s="10">
        <v>91</v>
      </c>
      <c r="B95" s="9" t="s">
        <v>22</v>
      </c>
      <c r="C95" s="7">
        <v>30.38</v>
      </c>
      <c r="D95" s="7">
        <v>35.75</v>
      </c>
      <c r="E95" s="7">
        <v>44.22</v>
      </c>
      <c r="F95" s="7">
        <v>52.14</v>
      </c>
      <c r="G95" s="7">
        <v>57.49</v>
      </c>
      <c r="H95" s="7">
        <v>64.83</v>
      </c>
      <c r="I95" s="7">
        <v>71.650000000000006</v>
      </c>
      <c r="J95" s="7">
        <v>79.150000000000006</v>
      </c>
      <c r="K95" s="7">
        <v>85.95</v>
      </c>
      <c r="L95" s="7">
        <v>89.84</v>
      </c>
      <c r="M95" s="7">
        <v>95.21</v>
      </c>
      <c r="N95" s="7">
        <v>95.21</v>
      </c>
    </row>
    <row r="96" spans="1:14">
      <c r="A96" s="10">
        <v>92</v>
      </c>
      <c r="B96" s="9" t="s">
        <v>21</v>
      </c>
      <c r="C96" s="7">
        <v>29.17</v>
      </c>
      <c r="D96" s="7">
        <v>33.840000000000003</v>
      </c>
      <c r="E96" s="7">
        <v>41.83</v>
      </c>
      <c r="F96" s="7">
        <v>47.96</v>
      </c>
      <c r="G96" s="7">
        <v>53.34</v>
      </c>
      <c r="H96" s="7">
        <v>59.41</v>
      </c>
      <c r="I96" s="7">
        <v>65.53</v>
      </c>
      <c r="J96" s="7">
        <v>72.56</v>
      </c>
      <c r="K96" s="7">
        <v>79.510000000000005</v>
      </c>
      <c r="L96" s="7">
        <v>85.86</v>
      </c>
      <c r="M96" s="7">
        <v>89.84</v>
      </c>
      <c r="N96" s="7">
        <v>89.84</v>
      </c>
    </row>
    <row r="97" spans="1:14">
      <c r="A97" s="10">
        <v>93</v>
      </c>
      <c r="B97" s="9" t="s">
        <v>20</v>
      </c>
      <c r="C97" s="7">
        <v>29.17</v>
      </c>
      <c r="D97" s="7">
        <v>33.840000000000003</v>
      </c>
      <c r="E97" s="7">
        <v>41.83</v>
      </c>
      <c r="F97" s="7">
        <v>47.96</v>
      </c>
      <c r="G97" s="7">
        <v>53.34</v>
      </c>
      <c r="H97" s="7">
        <v>59.41</v>
      </c>
      <c r="I97" s="7">
        <v>65.53</v>
      </c>
      <c r="J97" s="7">
        <v>72.56</v>
      </c>
      <c r="K97" s="7">
        <v>79.510000000000005</v>
      </c>
      <c r="L97" s="7">
        <v>85.86</v>
      </c>
      <c r="M97" s="7">
        <v>89.84</v>
      </c>
      <c r="N97" s="7">
        <v>89.84</v>
      </c>
    </row>
    <row r="98" spans="1:14">
      <c r="A98" s="10">
        <v>94</v>
      </c>
      <c r="B98" s="9" t="s">
        <v>19</v>
      </c>
      <c r="C98" s="7">
        <v>29.17</v>
      </c>
      <c r="D98" s="7">
        <v>33.840000000000003</v>
      </c>
      <c r="E98" s="7">
        <v>41.83</v>
      </c>
      <c r="F98" s="7">
        <v>47.96</v>
      </c>
      <c r="G98" s="7">
        <v>53.34</v>
      </c>
      <c r="H98" s="7">
        <v>59.41</v>
      </c>
      <c r="I98" s="7">
        <v>65.53</v>
      </c>
      <c r="J98" s="7">
        <v>72.56</v>
      </c>
      <c r="K98" s="7">
        <v>79.510000000000005</v>
      </c>
      <c r="L98" s="7">
        <v>85.86</v>
      </c>
      <c r="M98" s="7">
        <v>89.84</v>
      </c>
      <c r="N98" s="7">
        <v>89.84</v>
      </c>
    </row>
    <row r="99" spans="1:14">
      <c r="A99" s="10">
        <v>95</v>
      </c>
      <c r="B99" s="9" t="s">
        <v>18</v>
      </c>
      <c r="C99" s="7">
        <v>30.38</v>
      </c>
      <c r="D99" s="7">
        <v>35.75</v>
      </c>
      <c r="E99" s="7">
        <v>44.22</v>
      </c>
      <c r="F99" s="7">
        <v>52.14</v>
      </c>
      <c r="G99" s="7">
        <v>57.49</v>
      </c>
      <c r="H99" s="7">
        <v>64.83</v>
      </c>
      <c r="I99" s="7">
        <v>71.650000000000006</v>
      </c>
      <c r="J99" s="7">
        <v>79.150000000000006</v>
      </c>
      <c r="K99" s="7">
        <v>85.95</v>
      </c>
      <c r="L99" s="7">
        <v>89.84</v>
      </c>
      <c r="M99" s="7">
        <v>95.21</v>
      </c>
      <c r="N99" s="7">
        <v>95.21</v>
      </c>
    </row>
    <row r="100" spans="1:1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</sheetData>
  <mergeCells count="3">
    <mergeCell ref="B1:N1"/>
    <mergeCell ref="A2:B4"/>
    <mergeCell ref="C2:M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100"/>
  <sheetViews>
    <sheetView workbookViewId="0">
      <selection activeCell="P5" sqref="P5"/>
    </sheetView>
  </sheetViews>
  <sheetFormatPr baseColWidth="10" defaultColWidth="11.42578125" defaultRowHeight="12.75"/>
  <cols>
    <col min="1" max="1" width="4" customWidth="1"/>
    <col min="2" max="2" width="24.85546875" customWidth="1"/>
    <col min="3" max="3" width="5.5703125" customWidth="1"/>
    <col min="4" max="5" width="6.5703125" customWidth="1"/>
    <col min="6" max="6" width="6.42578125" customWidth="1"/>
    <col min="7" max="8" width="6.7109375" customWidth="1"/>
    <col min="9" max="9" width="6.5703125" customWidth="1"/>
    <col min="10" max="10" width="6.7109375" customWidth="1"/>
    <col min="11" max="11" width="6.85546875" customWidth="1"/>
    <col min="12" max="12" width="7.28515625" customWidth="1"/>
    <col min="13" max="13" width="6.7109375" customWidth="1"/>
    <col min="14" max="14" width="8.28515625" customWidth="1"/>
  </cols>
  <sheetData>
    <row r="1" spans="1:14" ht="92.25" customHeight="1">
      <c r="B1" s="74" t="s">
        <v>133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4" ht="25.5">
      <c r="A2" s="60" t="s">
        <v>0</v>
      </c>
      <c r="B2" s="61"/>
      <c r="C2" s="57" t="s">
        <v>11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5" t="s">
        <v>10</v>
      </c>
    </row>
    <row r="3" spans="1:14">
      <c r="A3" s="62"/>
      <c r="B3" s="63"/>
      <c r="C3" s="16">
        <v>0</v>
      </c>
      <c r="D3" s="16">
        <v>6</v>
      </c>
      <c r="E3" s="16">
        <v>11</v>
      </c>
      <c r="F3" s="16">
        <v>21</v>
      </c>
      <c r="G3" s="16">
        <v>31</v>
      </c>
      <c r="H3" s="16">
        <v>41</v>
      </c>
      <c r="I3" s="16">
        <v>51</v>
      </c>
      <c r="J3" s="16">
        <v>61</v>
      </c>
      <c r="K3" s="16">
        <v>71</v>
      </c>
      <c r="L3" s="16">
        <v>81</v>
      </c>
      <c r="M3" s="16">
        <v>91</v>
      </c>
      <c r="N3" s="5">
        <v>100</v>
      </c>
    </row>
    <row r="4" spans="1:14" ht="12.75" customHeight="1">
      <c r="A4" s="64"/>
      <c r="B4" s="65"/>
      <c r="C4" s="1" t="s">
        <v>1</v>
      </c>
      <c r="D4" s="2">
        <v>40457</v>
      </c>
      <c r="E4" s="3">
        <v>0.55000000000000004</v>
      </c>
      <c r="F4" s="4" t="s">
        <v>2</v>
      </c>
      <c r="G4" s="4" t="s">
        <v>3</v>
      </c>
      <c r="H4" s="4" t="s">
        <v>4</v>
      </c>
      <c r="I4" s="4" t="s">
        <v>5</v>
      </c>
      <c r="J4" s="4" t="s">
        <v>6</v>
      </c>
      <c r="K4" s="4" t="s">
        <v>7</v>
      </c>
      <c r="L4" s="4" t="s">
        <v>8</v>
      </c>
      <c r="M4" s="4" t="s">
        <v>9</v>
      </c>
      <c r="N4" s="4">
        <v>100</v>
      </c>
    </row>
    <row r="5" spans="1:14">
      <c r="A5" s="11">
        <v>1</v>
      </c>
      <c r="B5" s="9" t="s">
        <v>28</v>
      </c>
      <c r="C5" s="7">
        <v>34.97</v>
      </c>
      <c r="D5" s="7">
        <v>45.23</v>
      </c>
      <c r="E5" s="7">
        <v>59.09</v>
      </c>
      <c r="F5" s="7">
        <v>72.95</v>
      </c>
      <c r="G5" s="7">
        <v>87.09</v>
      </c>
      <c r="H5" s="7">
        <v>101.07</v>
      </c>
      <c r="I5" s="7">
        <v>114.95</v>
      </c>
      <c r="J5" s="7">
        <v>128.87</v>
      </c>
      <c r="K5" s="7">
        <v>142.79</v>
      </c>
      <c r="L5" s="7">
        <v>156.81</v>
      </c>
      <c r="M5" s="7">
        <v>170.68</v>
      </c>
      <c r="N5" s="7">
        <v>167.39</v>
      </c>
    </row>
    <row r="6" spans="1:14">
      <c r="A6" s="11">
        <v>2</v>
      </c>
      <c r="B6" s="9" t="s">
        <v>29</v>
      </c>
      <c r="C6" s="7">
        <v>12.35</v>
      </c>
      <c r="D6" s="7">
        <v>13.92</v>
      </c>
      <c r="E6" s="7">
        <v>15.66</v>
      </c>
      <c r="F6" s="7">
        <v>19.100000000000001</v>
      </c>
      <c r="G6" s="7">
        <v>20.100000000000001</v>
      </c>
      <c r="H6" s="7">
        <v>22.65</v>
      </c>
      <c r="I6" s="7">
        <v>23.69</v>
      </c>
      <c r="J6" s="7">
        <v>27.18</v>
      </c>
      <c r="K6" s="7">
        <v>30.29</v>
      </c>
      <c r="L6" s="7">
        <v>33.35</v>
      </c>
      <c r="M6" s="7">
        <v>39.44</v>
      </c>
      <c r="N6" s="7">
        <v>39.44</v>
      </c>
    </row>
    <row r="7" spans="1:14">
      <c r="A7" s="11">
        <v>3</v>
      </c>
      <c r="B7" s="9" t="s">
        <v>30</v>
      </c>
      <c r="C7" s="7">
        <v>34.340000000000003</v>
      </c>
      <c r="D7" s="7">
        <v>44.03</v>
      </c>
      <c r="E7" s="7">
        <v>57.31</v>
      </c>
      <c r="F7" s="7">
        <v>70.430000000000007</v>
      </c>
      <c r="G7" s="7">
        <v>83.68</v>
      </c>
      <c r="H7" s="7">
        <v>96.75</v>
      </c>
      <c r="I7" s="7">
        <v>110</v>
      </c>
      <c r="J7" s="7">
        <v>123.47</v>
      </c>
      <c r="K7" s="7">
        <v>136.69999999999999</v>
      </c>
      <c r="L7" s="7">
        <v>149.81</v>
      </c>
      <c r="M7" s="7">
        <v>163.03</v>
      </c>
      <c r="N7" s="7">
        <v>159.97</v>
      </c>
    </row>
    <row r="8" spans="1:14">
      <c r="A8" s="11">
        <v>4</v>
      </c>
      <c r="B8" s="9" t="s">
        <v>31</v>
      </c>
      <c r="C8" s="7">
        <v>41.82</v>
      </c>
      <c r="D8" s="7">
        <v>58.14</v>
      </c>
      <c r="E8" s="7">
        <v>79.17</v>
      </c>
      <c r="F8" s="7">
        <v>100.12</v>
      </c>
      <c r="G8" s="7">
        <v>121.29</v>
      </c>
      <c r="H8" s="7">
        <v>142.15</v>
      </c>
      <c r="I8" s="7">
        <v>162.99</v>
      </c>
      <c r="J8" s="7">
        <v>184.21</v>
      </c>
      <c r="K8" s="7">
        <v>205.27</v>
      </c>
      <c r="L8" s="7">
        <v>226.11</v>
      </c>
      <c r="M8" s="7">
        <v>247.29</v>
      </c>
      <c r="N8" s="7">
        <v>242.4</v>
      </c>
    </row>
    <row r="9" spans="1:14">
      <c r="A9" s="11">
        <v>5</v>
      </c>
      <c r="B9" s="9" t="s">
        <v>32</v>
      </c>
      <c r="C9" s="7">
        <v>41.18</v>
      </c>
      <c r="D9" s="7">
        <v>56.71</v>
      </c>
      <c r="E9" s="7">
        <v>77.260000000000005</v>
      </c>
      <c r="F9" s="7">
        <v>97.39</v>
      </c>
      <c r="G9" s="7">
        <v>117.62</v>
      </c>
      <c r="H9" s="7">
        <v>137.88999999999999</v>
      </c>
      <c r="I9" s="7">
        <v>158.32</v>
      </c>
      <c r="J9" s="7">
        <v>178.54</v>
      </c>
      <c r="K9" s="7">
        <v>198.61</v>
      </c>
      <c r="L9" s="7">
        <v>219.08</v>
      </c>
      <c r="M9" s="7">
        <v>239.32</v>
      </c>
      <c r="N9" s="7">
        <v>234.61</v>
      </c>
    </row>
    <row r="10" spans="1:14">
      <c r="A10" s="11">
        <v>6</v>
      </c>
      <c r="B10" s="9" t="s">
        <v>33</v>
      </c>
      <c r="C10" s="7">
        <v>41.18</v>
      </c>
      <c r="D10" s="7">
        <v>56.71</v>
      </c>
      <c r="E10" s="7">
        <v>77.260000000000005</v>
      </c>
      <c r="F10" s="7">
        <v>97.39</v>
      </c>
      <c r="G10" s="7">
        <v>117.62</v>
      </c>
      <c r="H10" s="7">
        <v>137.88999999999999</v>
      </c>
      <c r="I10" s="7">
        <v>158.32</v>
      </c>
      <c r="J10" s="7">
        <v>178.54</v>
      </c>
      <c r="K10" s="7">
        <v>198.61</v>
      </c>
      <c r="L10" s="7">
        <v>219.08</v>
      </c>
      <c r="M10" s="7">
        <v>238.82</v>
      </c>
      <c r="N10" s="7">
        <v>234.61</v>
      </c>
    </row>
    <row r="11" spans="1:14">
      <c r="A11" s="11">
        <v>7</v>
      </c>
      <c r="B11" s="9" t="s">
        <v>34</v>
      </c>
      <c r="C11" s="7">
        <v>38.1</v>
      </c>
      <c r="D11" s="7">
        <v>51.47</v>
      </c>
      <c r="E11" s="7">
        <v>69.069999999999993</v>
      </c>
      <c r="F11" s="7">
        <v>86.51</v>
      </c>
      <c r="G11" s="7">
        <v>103.94</v>
      </c>
      <c r="H11" s="7">
        <v>121.52</v>
      </c>
      <c r="I11" s="7">
        <v>139.06</v>
      </c>
      <c r="J11" s="7">
        <v>156.63999999999999</v>
      </c>
      <c r="K11" s="7">
        <v>174.25</v>
      </c>
      <c r="L11" s="7">
        <v>191.69</v>
      </c>
      <c r="M11" s="7">
        <v>209.27</v>
      </c>
      <c r="N11" s="7">
        <v>205.06</v>
      </c>
    </row>
    <row r="12" spans="1:14">
      <c r="A12" s="11">
        <v>8</v>
      </c>
      <c r="B12" s="9" t="s">
        <v>35</v>
      </c>
      <c r="C12" s="7">
        <v>9.51</v>
      </c>
      <c r="D12" s="7">
        <v>10.93</v>
      </c>
      <c r="E12" s="7">
        <v>12.92</v>
      </c>
      <c r="F12" s="7">
        <v>14.19</v>
      </c>
      <c r="G12" s="7">
        <v>14.78</v>
      </c>
      <c r="H12" s="7">
        <v>15.33</v>
      </c>
      <c r="I12" s="7">
        <v>15.82</v>
      </c>
      <c r="J12" s="7">
        <v>16.310000000000002</v>
      </c>
      <c r="K12" s="7">
        <v>16.84</v>
      </c>
      <c r="L12" s="7">
        <v>18.14</v>
      </c>
      <c r="M12" s="7">
        <v>21.96</v>
      </c>
      <c r="N12" s="7">
        <v>21.96</v>
      </c>
    </row>
    <row r="13" spans="1:14">
      <c r="A13" s="11">
        <v>9</v>
      </c>
      <c r="B13" s="9" t="s">
        <v>36</v>
      </c>
      <c r="C13" s="7">
        <v>41.18</v>
      </c>
      <c r="D13" s="7">
        <v>56.71</v>
      </c>
      <c r="E13" s="7">
        <v>77.260000000000005</v>
      </c>
      <c r="F13" s="7">
        <v>97.39</v>
      </c>
      <c r="G13" s="7">
        <v>117.62</v>
      </c>
      <c r="H13" s="7">
        <v>137.88999999999999</v>
      </c>
      <c r="I13" s="7">
        <v>158.32</v>
      </c>
      <c r="J13" s="7">
        <v>178.54</v>
      </c>
      <c r="K13" s="7">
        <v>198.61</v>
      </c>
      <c r="L13" s="7">
        <v>219.08</v>
      </c>
      <c r="M13" s="7">
        <v>239.32</v>
      </c>
      <c r="N13" s="7">
        <v>234.61</v>
      </c>
    </row>
    <row r="14" spans="1:14">
      <c r="A14" s="10">
        <v>10</v>
      </c>
      <c r="B14" s="9" t="s">
        <v>37</v>
      </c>
      <c r="C14" s="7">
        <v>17.170000000000002</v>
      </c>
      <c r="D14" s="7">
        <v>21.79</v>
      </c>
      <c r="E14" s="7">
        <v>26.57</v>
      </c>
      <c r="F14" s="7">
        <v>30.99</v>
      </c>
      <c r="G14" s="7">
        <v>36.06</v>
      </c>
      <c r="H14" s="7">
        <v>39.81</v>
      </c>
      <c r="I14" s="7">
        <v>40.29</v>
      </c>
      <c r="J14" s="7">
        <v>41.97</v>
      </c>
      <c r="K14" s="7">
        <v>48.82</v>
      </c>
      <c r="L14" s="7">
        <v>57.29</v>
      </c>
      <c r="M14" s="7">
        <v>58.5</v>
      </c>
      <c r="N14" s="7">
        <v>58.5</v>
      </c>
    </row>
    <row r="15" spans="1:14">
      <c r="A15" s="10">
        <v>11</v>
      </c>
      <c r="B15" s="9" t="s">
        <v>38</v>
      </c>
      <c r="C15" s="7" t="s">
        <v>114</v>
      </c>
      <c r="D15" s="7" t="s">
        <v>115</v>
      </c>
      <c r="E15" s="7" t="s">
        <v>116</v>
      </c>
      <c r="F15" s="7" t="s">
        <v>117</v>
      </c>
      <c r="G15" s="7" t="s">
        <v>118</v>
      </c>
      <c r="H15" s="7" t="s">
        <v>119</v>
      </c>
      <c r="I15" s="7" t="s">
        <v>120</v>
      </c>
      <c r="J15" s="7" t="s">
        <v>121</v>
      </c>
      <c r="K15" s="7" t="s">
        <v>122</v>
      </c>
      <c r="L15" s="7" t="s">
        <v>123</v>
      </c>
      <c r="M15" s="7" t="s">
        <v>124</v>
      </c>
      <c r="N15" s="7" t="s">
        <v>125</v>
      </c>
    </row>
    <row r="16" spans="1:14">
      <c r="A16" s="10">
        <v>12</v>
      </c>
      <c r="B16" s="9" t="s">
        <v>39</v>
      </c>
      <c r="C16" s="7">
        <v>40.47</v>
      </c>
      <c r="D16" s="7">
        <v>55.46</v>
      </c>
      <c r="E16" s="7">
        <v>75.02</v>
      </c>
      <c r="F16" s="7">
        <v>94.65</v>
      </c>
      <c r="G16" s="7">
        <v>114.11</v>
      </c>
      <c r="H16" s="7">
        <v>133.79</v>
      </c>
      <c r="I16" s="7">
        <v>153.22</v>
      </c>
      <c r="J16" s="7">
        <v>172.71</v>
      </c>
      <c r="K16" s="7">
        <v>192.36</v>
      </c>
      <c r="L16" s="7">
        <v>211.82</v>
      </c>
      <c r="M16" s="7">
        <v>231.34</v>
      </c>
      <c r="N16" s="7">
        <v>226.74</v>
      </c>
    </row>
    <row r="17" spans="1:14">
      <c r="A17" s="10">
        <v>13</v>
      </c>
      <c r="B17" s="9" t="s">
        <v>40</v>
      </c>
      <c r="C17" s="7">
        <v>40.47</v>
      </c>
      <c r="D17" s="7">
        <v>55.46</v>
      </c>
      <c r="E17" s="7">
        <v>75.02</v>
      </c>
      <c r="F17" s="7">
        <v>94.65</v>
      </c>
      <c r="G17" s="7">
        <v>114.11</v>
      </c>
      <c r="H17" s="7">
        <v>133.79</v>
      </c>
      <c r="I17" s="7">
        <v>153.22</v>
      </c>
      <c r="J17" s="7">
        <v>172.71</v>
      </c>
      <c r="K17" s="7">
        <v>192.36</v>
      </c>
      <c r="L17" s="7">
        <v>211.82</v>
      </c>
      <c r="M17" s="7">
        <v>231.34</v>
      </c>
      <c r="N17" s="7">
        <v>226.74</v>
      </c>
    </row>
    <row r="18" spans="1:14">
      <c r="A18" s="10">
        <v>14</v>
      </c>
      <c r="B18" s="9" t="s">
        <v>41</v>
      </c>
      <c r="C18" s="7">
        <v>35.729999999999997</v>
      </c>
      <c r="D18" s="7">
        <v>44.79</v>
      </c>
      <c r="E18" s="7">
        <v>56.99</v>
      </c>
      <c r="F18" s="7">
        <v>71.150000000000006</v>
      </c>
      <c r="G18" s="7">
        <v>80.27</v>
      </c>
      <c r="H18" s="7">
        <v>89.34</v>
      </c>
      <c r="I18" s="7">
        <v>98.88</v>
      </c>
      <c r="J18" s="7">
        <v>113.19</v>
      </c>
      <c r="K18" s="7">
        <v>123.14</v>
      </c>
      <c r="L18" s="7">
        <v>132.56</v>
      </c>
      <c r="M18" s="7">
        <v>141.80000000000001</v>
      </c>
      <c r="N18" s="7">
        <v>141.80000000000001</v>
      </c>
    </row>
    <row r="19" spans="1:14">
      <c r="A19" s="10">
        <v>15</v>
      </c>
      <c r="B19" s="9" t="s">
        <v>42</v>
      </c>
      <c r="C19" s="7">
        <v>38.1</v>
      </c>
      <c r="D19" s="7">
        <v>51.47</v>
      </c>
      <c r="E19" s="7">
        <v>69.069999999999993</v>
      </c>
      <c r="F19" s="7">
        <v>86.51</v>
      </c>
      <c r="G19" s="7">
        <v>103.94</v>
      </c>
      <c r="H19" s="7">
        <v>121.52</v>
      </c>
      <c r="I19" s="7">
        <v>139.06</v>
      </c>
      <c r="J19" s="7">
        <v>156.63999999999999</v>
      </c>
      <c r="K19" s="7">
        <v>174.25</v>
      </c>
      <c r="L19" s="7">
        <v>191.69</v>
      </c>
      <c r="M19" s="7">
        <v>209.27</v>
      </c>
      <c r="N19" s="7">
        <v>205.06</v>
      </c>
    </row>
    <row r="20" spans="1:14">
      <c r="A20" s="10">
        <v>16</v>
      </c>
      <c r="B20" s="9" t="s">
        <v>43</v>
      </c>
      <c r="C20" s="7">
        <v>35.549999999999997</v>
      </c>
      <c r="D20" s="7">
        <v>46.45</v>
      </c>
      <c r="E20" s="7">
        <v>61.02</v>
      </c>
      <c r="F20" s="7">
        <v>75.760000000000005</v>
      </c>
      <c r="G20" s="7">
        <v>90.36</v>
      </c>
      <c r="H20" s="7">
        <v>105.15</v>
      </c>
      <c r="I20" s="7">
        <v>119.74</v>
      </c>
      <c r="J20" s="7">
        <v>134.32</v>
      </c>
      <c r="K20" s="7">
        <v>149.11000000000001</v>
      </c>
      <c r="L20" s="7">
        <v>163.77000000000001</v>
      </c>
      <c r="M20" s="7">
        <v>178.55</v>
      </c>
      <c r="N20" s="7">
        <v>174.98</v>
      </c>
    </row>
    <row r="21" spans="1:14">
      <c r="A21" s="10">
        <v>17</v>
      </c>
      <c r="B21" s="9" t="s">
        <v>44</v>
      </c>
      <c r="C21" s="7">
        <v>36.130000000000003</v>
      </c>
      <c r="D21" s="7">
        <v>47.59</v>
      </c>
      <c r="E21" s="7">
        <v>63.12</v>
      </c>
      <c r="F21" s="7">
        <v>78.48</v>
      </c>
      <c r="G21" s="7">
        <v>93.95</v>
      </c>
      <c r="H21" s="7">
        <v>109.14</v>
      </c>
      <c r="I21" s="7">
        <v>124.66</v>
      </c>
      <c r="J21" s="7">
        <v>139.99</v>
      </c>
      <c r="K21" s="7">
        <v>155.52000000000001</v>
      </c>
      <c r="L21" s="7">
        <v>170.68</v>
      </c>
      <c r="M21" s="7">
        <v>186.19</v>
      </c>
      <c r="N21" s="7">
        <v>182.38</v>
      </c>
    </row>
    <row r="22" spans="1:14">
      <c r="A22" s="10">
        <v>18</v>
      </c>
      <c r="B22" s="9" t="s">
        <v>45</v>
      </c>
      <c r="C22" s="7">
        <v>33.74</v>
      </c>
      <c r="D22" s="7">
        <v>42.54</v>
      </c>
      <c r="E22" s="7">
        <v>55.07</v>
      </c>
      <c r="F22" s="7">
        <v>67.680000000000007</v>
      </c>
      <c r="G22" s="7">
        <v>80.27</v>
      </c>
      <c r="H22" s="7">
        <v>92.94</v>
      </c>
      <c r="I22" s="7">
        <v>105.28</v>
      </c>
      <c r="J22" s="7">
        <v>117.94</v>
      </c>
      <c r="K22" s="7">
        <v>130.28</v>
      </c>
      <c r="L22" s="7">
        <v>142.79</v>
      </c>
      <c r="M22" s="7">
        <v>155.52000000000001</v>
      </c>
      <c r="N22" s="7">
        <v>152.19</v>
      </c>
    </row>
    <row r="23" spans="1:14">
      <c r="A23" s="10">
        <v>19</v>
      </c>
      <c r="B23" s="9" t="s">
        <v>46</v>
      </c>
      <c r="C23" s="7">
        <v>36.130000000000003</v>
      </c>
      <c r="D23" s="7">
        <v>47.59</v>
      </c>
      <c r="E23" s="7">
        <v>63.12</v>
      </c>
      <c r="F23" s="7">
        <v>78.48</v>
      </c>
      <c r="G23" s="7">
        <v>93.95</v>
      </c>
      <c r="H23" s="7">
        <v>109.14</v>
      </c>
      <c r="I23" s="7">
        <v>124.66</v>
      </c>
      <c r="J23" s="7">
        <v>139.99</v>
      </c>
      <c r="K23" s="7">
        <v>155.52000000000001</v>
      </c>
      <c r="L23" s="7">
        <v>170.68</v>
      </c>
      <c r="M23" s="7">
        <v>186.19</v>
      </c>
      <c r="N23" s="7">
        <v>182.38</v>
      </c>
    </row>
    <row r="24" spans="1:14">
      <c r="A24" s="10">
        <v>20</v>
      </c>
      <c r="B24" s="9" t="s">
        <v>47</v>
      </c>
      <c r="C24" s="7">
        <v>77.819999999999993</v>
      </c>
      <c r="D24" s="7">
        <v>106.35</v>
      </c>
      <c r="E24" s="7">
        <v>154.55000000000001</v>
      </c>
      <c r="F24" s="7">
        <v>192.73</v>
      </c>
      <c r="G24" s="7">
        <v>226.83</v>
      </c>
      <c r="H24" s="7">
        <v>263.42</v>
      </c>
      <c r="I24" s="7">
        <v>307.7</v>
      </c>
      <c r="J24" s="7">
        <v>346.15</v>
      </c>
      <c r="K24" s="7">
        <v>387.5</v>
      </c>
      <c r="L24" s="7">
        <v>425.71</v>
      </c>
      <c r="M24" s="7">
        <v>466.12</v>
      </c>
      <c r="N24" s="7">
        <v>449.27</v>
      </c>
    </row>
    <row r="25" spans="1:14">
      <c r="A25" s="10">
        <v>21</v>
      </c>
      <c r="B25" s="9" t="s">
        <v>48</v>
      </c>
      <c r="C25" s="7">
        <v>32.57</v>
      </c>
      <c r="D25" s="7">
        <v>40.18</v>
      </c>
      <c r="E25" s="7">
        <v>51.37</v>
      </c>
      <c r="F25" s="7">
        <v>62.37</v>
      </c>
      <c r="G25" s="7">
        <v>73.36</v>
      </c>
      <c r="H25" s="7">
        <v>84.57</v>
      </c>
      <c r="I25" s="7">
        <v>95.61</v>
      </c>
      <c r="J25" s="7">
        <v>106.79</v>
      </c>
      <c r="K25" s="7">
        <v>117.94</v>
      </c>
      <c r="L25" s="7">
        <v>128.87</v>
      </c>
      <c r="M25" s="7">
        <v>139.99</v>
      </c>
      <c r="N25" s="7">
        <v>137.16</v>
      </c>
    </row>
    <row r="26" spans="1:14">
      <c r="A26" s="10">
        <v>22</v>
      </c>
      <c r="B26" s="9" t="s">
        <v>49</v>
      </c>
      <c r="C26" s="7">
        <v>36.72</v>
      </c>
      <c r="D26" s="7">
        <v>48.96</v>
      </c>
      <c r="E26" s="7">
        <v>65.03</v>
      </c>
      <c r="F26" s="7">
        <v>81.17</v>
      </c>
      <c r="G26" s="7">
        <v>97.22</v>
      </c>
      <c r="H26" s="7">
        <v>113.34</v>
      </c>
      <c r="I26" s="7">
        <v>129.55000000000001</v>
      </c>
      <c r="J26" s="7">
        <v>145.55000000000001</v>
      </c>
      <c r="K26" s="7">
        <v>161.75</v>
      </c>
      <c r="L26" s="7">
        <v>177.74</v>
      </c>
      <c r="M26" s="7">
        <v>193.77</v>
      </c>
      <c r="N26" s="7">
        <v>189.96</v>
      </c>
    </row>
    <row r="27" spans="1:14">
      <c r="A27" s="10">
        <v>23</v>
      </c>
      <c r="B27" s="9" t="s">
        <v>50</v>
      </c>
      <c r="C27" s="7">
        <v>36.72</v>
      </c>
      <c r="D27" s="7">
        <v>48.96</v>
      </c>
      <c r="E27" s="7">
        <v>65.03</v>
      </c>
      <c r="F27" s="7">
        <v>81.17</v>
      </c>
      <c r="G27" s="7">
        <v>97.22</v>
      </c>
      <c r="H27" s="7">
        <v>113.34</v>
      </c>
      <c r="I27" s="7">
        <v>129.55000000000001</v>
      </c>
      <c r="J27" s="7">
        <v>145.55000000000001</v>
      </c>
      <c r="K27" s="7">
        <v>161.75</v>
      </c>
      <c r="L27" s="7">
        <v>177.74</v>
      </c>
      <c r="M27" s="7">
        <v>193.77</v>
      </c>
      <c r="N27" s="7">
        <v>189.96</v>
      </c>
    </row>
    <row r="28" spans="1:14">
      <c r="A28" s="10">
        <v>24</v>
      </c>
      <c r="B28" s="9" t="s">
        <v>51</v>
      </c>
      <c r="C28" s="7">
        <v>36.130000000000003</v>
      </c>
      <c r="D28" s="7">
        <v>47.59</v>
      </c>
      <c r="E28" s="7">
        <v>63.12</v>
      </c>
      <c r="F28" s="7">
        <v>78.48</v>
      </c>
      <c r="G28" s="7">
        <v>93.95</v>
      </c>
      <c r="H28" s="7">
        <v>109.14</v>
      </c>
      <c r="I28" s="7">
        <v>124.66</v>
      </c>
      <c r="J28" s="7">
        <v>139.99</v>
      </c>
      <c r="K28" s="7">
        <v>155.52000000000001</v>
      </c>
      <c r="L28" s="7">
        <v>170.68</v>
      </c>
      <c r="M28" s="7">
        <v>186.19</v>
      </c>
      <c r="N28" s="7">
        <v>182.38</v>
      </c>
    </row>
    <row r="29" spans="1:14">
      <c r="A29" s="10">
        <v>25</v>
      </c>
      <c r="B29" s="9" t="s">
        <v>52</v>
      </c>
      <c r="C29" s="7">
        <v>33.74</v>
      </c>
      <c r="D29" s="7">
        <v>42.54</v>
      </c>
      <c r="E29" s="7">
        <v>55.07</v>
      </c>
      <c r="F29" s="7">
        <v>67.680000000000007</v>
      </c>
      <c r="G29" s="7">
        <v>80.27</v>
      </c>
      <c r="H29" s="7">
        <v>92.94</v>
      </c>
      <c r="I29" s="7">
        <v>105.28</v>
      </c>
      <c r="J29" s="7">
        <v>117.94</v>
      </c>
      <c r="K29" s="7">
        <v>129.28</v>
      </c>
      <c r="L29" s="7">
        <v>142.79</v>
      </c>
      <c r="M29" s="7">
        <v>155.52000000000001</v>
      </c>
      <c r="N29" s="7">
        <v>152.19</v>
      </c>
    </row>
    <row r="30" spans="1:14">
      <c r="A30" s="10">
        <v>26</v>
      </c>
      <c r="B30" s="9" t="s">
        <v>53</v>
      </c>
      <c r="C30" s="7">
        <v>37.81</v>
      </c>
      <c r="D30" s="7">
        <v>50.41</v>
      </c>
      <c r="E30" s="7">
        <v>66.959999999999994</v>
      </c>
      <c r="F30" s="7">
        <v>83.59</v>
      </c>
      <c r="G30" s="7">
        <v>100.12</v>
      </c>
      <c r="H30" s="7">
        <v>116.73</v>
      </c>
      <c r="I30" s="7">
        <v>133.41999999999999</v>
      </c>
      <c r="J30" s="7">
        <v>149.9</v>
      </c>
      <c r="K30" s="7">
        <v>166.58</v>
      </c>
      <c r="L30" s="7">
        <v>183.05</v>
      </c>
      <c r="M30" s="7">
        <v>199.56</v>
      </c>
      <c r="N30" s="7">
        <v>195.65</v>
      </c>
    </row>
    <row r="31" spans="1:14">
      <c r="A31" s="10">
        <v>27</v>
      </c>
      <c r="B31" s="9" t="s">
        <v>80</v>
      </c>
      <c r="C31" s="7">
        <v>31.51</v>
      </c>
      <c r="D31" s="7">
        <v>40.18</v>
      </c>
      <c r="E31" s="7">
        <v>51.64</v>
      </c>
      <c r="F31" s="7">
        <v>59.99</v>
      </c>
      <c r="G31" s="7">
        <v>66.06</v>
      </c>
      <c r="H31" s="7">
        <v>71.150000000000006</v>
      </c>
      <c r="I31" s="7">
        <v>76.97</v>
      </c>
      <c r="J31" s="7">
        <v>82.77</v>
      </c>
      <c r="K31" s="7">
        <v>89.34</v>
      </c>
      <c r="L31" s="7">
        <v>98.88</v>
      </c>
      <c r="M31" s="7">
        <v>108.97</v>
      </c>
      <c r="N31" s="7">
        <v>108.97</v>
      </c>
    </row>
    <row r="32" spans="1:14">
      <c r="A32" s="10">
        <v>28</v>
      </c>
      <c r="B32" s="9" t="s">
        <v>81</v>
      </c>
      <c r="C32" s="7">
        <v>31.51</v>
      </c>
      <c r="D32" s="7">
        <v>40.18</v>
      </c>
      <c r="E32" s="7">
        <v>51.64</v>
      </c>
      <c r="F32" s="7">
        <v>59.99</v>
      </c>
      <c r="G32" s="7">
        <v>66.06</v>
      </c>
      <c r="H32" s="7">
        <v>71.150000000000006</v>
      </c>
      <c r="I32" s="7">
        <v>76.97</v>
      </c>
      <c r="J32" s="7">
        <v>82.77</v>
      </c>
      <c r="K32" s="7">
        <v>89.34</v>
      </c>
      <c r="L32" s="7">
        <v>98.88</v>
      </c>
      <c r="M32" s="7">
        <v>108.97</v>
      </c>
      <c r="N32" s="7">
        <v>108.97</v>
      </c>
    </row>
    <row r="33" spans="1:14">
      <c r="A33" s="10">
        <v>29</v>
      </c>
      <c r="B33" s="9" t="s">
        <v>82</v>
      </c>
      <c r="C33" s="7">
        <v>39.229999999999997</v>
      </c>
      <c r="D33" s="7">
        <v>53</v>
      </c>
      <c r="E33" s="7">
        <v>71.13</v>
      </c>
      <c r="F33" s="7">
        <v>89.09</v>
      </c>
      <c r="G33" s="7">
        <v>107.05</v>
      </c>
      <c r="H33" s="7">
        <v>125.15</v>
      </c>
      <c r="I33" s="7">
        <v>143.22</v>
      </c>
      <c r="J33" s="7">
        <v>161.32</v>
      </c>
      <c r="K33" s="7">
        <v>179.46</v>
      </c>
      <c r="L33" s="7">
        <v>197.42</v>
      </c>
      <c r="M33" s="7">
        <v>215.53</v>
      </c>
      <c r="N33" s="7">
        <v>211.19</v>
      </c>
    </row>
    <row r="34" spans="1:14">
      <c r="A34" s="10">
        <v>30</v>
      </c>
      <c r="B34" s="9" t="s">
        <v>83</v>
      </c>
      <c r="C34" s="7">
        <v>39.229999999999997</v>
      </c>
      <c r="D34" s="7">
        <v>53</v>
      </c>
      <c r="E34" s="7">
        <v>71.13</v>
      </c>
      <c r="F34" s="7">
        <v>89.09</v>
      </c>
      <c r="G34" s="7">
        <v>107.05</v>
      </c>
      <c r="H34" s="7">
        <v>125.15</v>
      </c>
      <c r="I34" s="7">
        <v>143.22</v>
      </c>
      <c r="J34" s="7">
        <v>161.32</v>
      </c>
      <c r="K34" s="7">
        <v>179.46</v>
      </c>
      <c r="L34" s="7">
        <v>197.42</v>
      </c>
      <c r="M34" s="7">
        <v>215.53</v>
      </c>
      <c r="N34" s="7">
        <v>211.19</v>
      </c>
    </row>
    <row r="35" spans="1:14">
      <c r="A35" s="10">
        <v>31</v>
      </c>
      <c r="B35" s="9" t="s">
        <v>84</v>
      </c>
      <c r="C35" s="7">
        <v>39.81</v>
      </c>
      <c r="D35" s="7">
        <v>54.25</v>
      </c>
      <c r="E35" s="7">
        <v>72.97</v>
      </c>
      <c r="F35" s="7">
        <v>91.84</v>
      </c>
      <c r="G35" s="7">
        <v>110.57</v>
      </c>
      <c r="H35" s="7">
        <v>129.47</v>
      </c>
      <c r="I35" s="7">
        <v>148.30000000000001</v>
      </c>
      <c r="J35" s="7">
        <v>167.01</v>
      </c>
      <c r="K35" s="7">
        <v>185.9</v>
      </c>
      <c r="L35" s="7">
        <v>204.62</v>
      </c>
      <c r="M35" s="7">
        <v>223.56</v>
      </c>
      <c r="N35" s="7">
        <v>218.9</v>
      </c>
    </row>
    <row r="36" spans="1:14">
      <c r="A36" s="10">
        <v>32</v>
      </c>
      <c r="B36" s="9" t="s">
        <v>85</v>
      </c>
      <c r="C36" s="7">
        <v>41.18</v>
      </c>
      <c r="D36" s="7">
        <v>56.71</v>
      </c>
      <c r="E36" s="7">
        <v>77.260000000000005</v>
      </c>
      <c r="F36" s="7">
        <v>97.39</v>
      </c>
      <c r="G36" s="7">
        <v>117.62</v>
      </c>
      <c r="H36" s="7">
        <v>137.88999999999999</v>
      </c>
      <c r="I36" s="7">
        <v>158.32</v>
      </c>
      <c r="J36" s="7">
        <v>178.54</v>
      </c>
      <c r="K36" s="7">
        <v>198.61</v>
      </c>
      <c r="L36" s="7">
        <v>219.08</v>
      </c>
      <c r="M36" s="7">
        <v>239.32</v>
      </c>
      <c r="N36" s="7">
        <v>234.61</v>
      </c>
    </row>
    <row r="37" spans="1:14">
      <c r="A37" s="10">
        <v>33</v>
      </c>
      <c r="B37" s="9" t="s">
        <v>86</v>
      </c>
      <c r="C37" s="7">
        <v>37.81</v>
      </c>
      <c r="D37" s="7">
        <v>50.41</v>
      </c>
      <c r="E37" s="7">
        <v>66.959999999999994</v>
      </c>
      <c r="F37" s="7">
        <v>83.59</v>
      </c>
      <c r="G37" s="7">
        <v>100.12</v>
      </c>
      <c r="H37" s="7">
        <v>116.73</v>
      </c>
      <c r="I37" s="7">
        <v>133.41999999999999</v>
      </c>
      <c r="J37" s="7">
        <v>149.9</v>
      </c>
      <c r="K37" s="7">
        <v>166.58</v>
      </c>
      <c r="L37" s="7">
        <v>183.05</v>
      </c>
      <c r="M37" s="7">
        <v>199.56</v>
      </c>
      <c r="N37" s="7">
        <v>195.65</v>
      </c>
    </row>
    <row r="38" spans="1:14">
      <c r="A38" s="10">
        <v>34</v>
      </c>
      <c r="B38" s="9" t="s">
        <v>87</v>
      </c>
      <c r="C38" s="7">
        <v>39.81</v>
      </c>
      <c r="D38" s="7">
        <v>54.25</v>
      </c>
      <c r="E38" s="7">
        <v>72.97</v>
      </c>
      <c r="F38" s="7">
        <v>91.84</v>
      </c>
      <c r="G38" s="7">
        <v>110.57</v>
      </c>
      <c r="H38" s="7">
        <v>129.47</v>
      </c>
      <c r="I38" s="7">
        <v>148.30000000000001</v>
      </c>
      <c r="J38" s="7">
        <v>167.01</v>
      </c>
      <c r="K38" s="7">
        <v>185.9</v>
      </c>
      <c r="L38" s="7">
        <v>204.62</v>
      </c>
      <c r="M38" s="7">
        <v>223.56</v>
      </c>
      <c r="N38" s="7">
        <v>218.9</v>
      </c>
    </row>
    <row r="39" spans="1:14">
      <c r="A39" s="10">
        <v>35</v>
      </c>
      <c r="B39" s="9" t="s">
        <v>88</v>
      </c>
      <c r="C39" s="7">
        <v>35.549999999999997</v>
      </c>
      <c r="D39" s="7">
        <v>46.45</v>
      </c>
      <c r="E39" s="7">
        <v>61.02</v>
      </c>
      <c r="F39" s="7">
        <v>75.760000000000005</v>
      </c>
      <c r="G39" s="7">
        <v>90.36</v>
      </c>
      <c r="H39" s="7">
        <v>105.15</v>
      </c>
      <c r="I39" s="7">
        <v>119.74</v>
      </c>
      <c r="J39" s="7">
        <v>134.32</v>
      </c>
      <c r="K39" s="7">
        <v>149.11000000000001</v>
      </c>
      <c r="L39" s="7">
        <v>163.77000000000001</v>
      </c>
      <c r="M39" s="7">
        <v>178.55</v>
      </c>
      <c r="N39" s="7">
        <v>174.98</v>
      </c>
    </row>
    <row r="40" spans="1:14">
      <c r="A40" s="10">
        <v>36</v>
      </c>
      <c r="B40" s="9" t="s">
        <v>96</v>
      </c>
      <c r="C40" s="7">
        <v>33.74</v>
      </c>
      <c r="D40" s="7">
        <v>42.54</v>
      </c>
      <c r="E40" s="7">
        <v>55.07</v>
      </c>
      <c r="F40" s="7">
        <v>67.680000000000007</v>
      </c>
      <c r="G40" s="7">
        <v>80.27</v>
      </c>
      <c r="H40" s="7">
        <v>92.94</v>
      </c>
      <c r="I40" s="7">
        <v>105.28</v>
      </c>
      <c r="J40" s="7">
        <v>117.94</v>
      </c>
      <c r="K40" s="7">
        <v>130.28</v>
      </c>
      <c r="L40" s="7">
        <v>142.79</v>
      </c>
      <c r="M40" s="7">
        <v>155.52000000000001</v>
      </c>
      <c r="N40" s="7">
        <v>152.19</v>
      </c>
    </row>
    <row r="41" spans="1:14">
      <c r="A41" s="10">
        <v>37</v>
      </c>
      <c r="B41" s="9" t="s">
        <v>97</v>
      </c>
      <c r="C41" s="7">
        <v>33.74</v>
      </c>
      <c r="D41" s="7">
        <v>42.54</v>
      </c>
      <c r="E41" s="7">
        <v>55.07</v>
      </c>
      <c r="F41" s="7">
        <v>67.680000000000007</v>
      </c>
      <c r="G41" s="7">
        <v>80.27</v>
      </c>
      <c r="H41" s="7">
        <v>92.94</v>
      </c>
      <c r="I41" s="7">
        <v>105.28</v>
      </c>
      <c r="J41" s="7">
        <v>117.94</v>
      </c>
      <c r="K41" s="7">
        <v>129.28</v>
      </c>
      <c r="L41" s="7">
        <v>142.79</v>
      </c>
      <c r="M41" s="7">
        <v>155.52000000000001</v>
      </c>
      <c r="N41" s="7">
        <v>152.19</v>
      </c>
    </row>
    <row r="42" spans="1:14">
      <c r="A42" s="10">
        <v>38</v>
      </c>
      <c r="B42" s="9" t="s">
        <v>98</v>
      </c>
      <c r="C42" s="7">
        <v>36.72</v>
      </c>
      <c r="D42" s="7">
        <v>48.96</v>
      </c>
      <c r="E42" s="7">
        <v>65.03</v>
      </c>
      <c r="F42" s="7">
        <v>81.17</v>
      </c>
      <c r="G42" s="7">
        <v>97.22</v>
      </c>
      <c r="H42" s="7">
        <v>113.34</v>
      </c>
      <c r="I42" s="7">
        <v>129.55000000000001</v>
      </c>
      <c r="J42" s="7">
        <v>145.55000000000001</v>
      </c>
      <c r="K42" s="7">
        <v>161.75</v>
      </c>
      <c r="L42" s="7">
        <v>177.74</v>
      </c>
      <c r="M42" s="7">
        <v>193.77</v>
      </c>
      <c r="N42" s="7">
        <v>189.96</v>
      </c>
    </row>
    <row r="43" spans="1:14">
      <c r="A43" s="10">
        <v>39</v>
      </c>
      <c r="B43" s="9" t="s">
        <v>99</v>
      </c>
      <c r="C43" s="7">
        <v>34.340000000000003</v>
      </c>
      <c r="D43" s="7">
        <v>44.03</v>
      </c>
      <c r="E43" s="7">
        <v>57.31</v>
      </c>
      <c r="F43" s="7">
        <v>70.430000000000007</v>
      </c>
      <c r="G43" s="7">
        <v>83.68</v>
      </c>
      <c r="H43" s="7">
        <v>96.75</v>
      </c>
      <c r="I43" s="7">
        <v>110</v>
      </c>
      <c r="J43" s="7">
        <v>123.47</v>
      </c>
      <c r="K43" s="7">
        <v>136.69999999999999</v>
      </c>
      <c r="L43" s="7">
        <v>149.81</v>
      </c>
      <c r="M43" s="7">
        <v>163.03</v>
      </c>
      <c r="N43" s="7">
        <v>159.97</v>
      </c>
    </row>
    <row r="44" spans="1:14">
      <c r="A44" s="10">
        <v>40</v>
      </c>
      <c r="B44" s="9" t="s">
        <v>100</v>
      </c>
      <c r="C44" s="7">
        <v>39.229999999999997</v>
      </c>
      <c r="D44" s="7">
        <v>53</v>
      </c>
      <c r="E44" s="7">
        <v>71.13</v>
      </c>
      <c r="F44" s="7">
        <v>89.09</v>
      </c>
      <c r="G44" s="7">
        <v>107.05</v>
      </c>
      <c r="H44" s="7">
        <v>125.15</v>
      </c>
      <c r="I44" s="7">
        <v>143.22</v>
      </c>
      <c r="J44" s="7">
        <v>161.32</v>
      </c>
      <c r="K44" s="7">
        <v>179.46</v>
      </c>
      <c r="L44" s="7">
        <v>197.42</v>
      </c>
      <c r="M44" s="7">
        <v>215.53</v>
      </c>
      <c r="N44" s="7">
        <v>211.19</v>
      </c>
    </row>
    <row r="45" spans="1:14">
      <c r="A45" s="10">
        <v>41</v>
      </c>
      <c r="B45" s="9" t="s">
        <v>101</v>
      </c>
      <c r="C45" s="7">
        <v>33.340000000000003</v>
      </c>
      <c r="D45" s="7">
        <v>42.06</v>
      </c>
      <c r="E45" s="7">
        <v>53.73</v>
      </c>
      <c r="F45" s="7">
        <v>64.61</v>
      </c>
      <c r="G45" s="7">
        <v>71.150000000000006</v>
      </c>
      <c r="H45" s="7">
        <v>77.569999999999993</v>
      </c>
      <c r="I45" s="7">
        <v>85.36</v>
      </c>
      <c r="J45" s="7">
        <v>94.42</v>
      </c>
      <c r="K45" s="7">
        <v>104.25</v>
      </c>
      <c r="L45" s="7">
        <v>113.19</v>
      </c>
      <c r="M45" s="7">
        <v>123.14</v>
      </c>
      <c r="N45" s="7">
        <v>123.14</v>
      </c>
    </row>
    <row r="46" spans="1:14">
      <c r="A46" s="10">
        <v>42</v>
      </c>
      <c r="B46" s="9" t="s">
        <v>102</v>
      </c>
      <c r="C46" s="7">
        <v>36.130000000000003</v>
      </c>
      <c r="D46" s="7">
        <v>47.59</v>
      </c>
      <c r="E46" s="7">
        <v>63.12</v>
      </c>
      <c r="F46" s="7">
        <v>78.48</v>
      </c>
      <c r="G46" s="7">
        <v>93.95</v>
      </c>
      <c r="H46" s="7">
        <v>109.14</v>
      </c>
      <c r="I46" s="7">
        <v>124.66</v>
      </c>
      <c r="J46" s="7">
        <v>139.99</v>
      </c>
      <c r="K46" s="7">
        <v>155.52000000000001</v>
      </c>
      <c r="L46" s="7">
        <v>170.68</v>
      </c>
      <c r="M46" s="7">
        <v>186.19</v>
      </c>
      <c r="N46" s="7">
        <v>182.38</v>
      </c>
    </row>
    <row r="47" spans="1:14">
      <c r="A47" s="10">
        <v>43</v>
      </c>
      <c r="B47" s="9" t="s">
        <v>103</v>
      </c>
      <c r="C47" s="7">
        <v>36.72</v>
      </c>
      <c r="D47" s="7">
        <v>48.96</v>
      </c>
      <c r="E47" s="7">
        <v>65.03</v>
      </c>
      <c r="F47" s="7">
        <v>81.17</v>
      </c>
      <c r="G47" s="7">
        <v>97.22</v>
      </c>
      <c r="H47" s="7">
        <v>113.34</v>
      </c>
      <c r="I47" s="7">
        <v>129.55000000000001</v>
      </c>
      <c r="J47" s="7">
        <v>145.55000000000001</v>
      </c>
      <c r="K47" s="7">
        <v>161.75</v>
      </c>
      <c r="L47" s="7">
        <v>177.74</v>
      </c>
      <c r="M47" s="7">
        <v>193.77</v>
      </c>
      <c r="N47" s="7">
        <v>189.96</v>
      </c>
    </row>
    <row r="48" spans="1:14">
      <c r="A48" s="10">
        <v>44</v>
      </c>
      <c r="B48" s="9" t="s">
        <v>104</v>
      </c>
      <c r="C48" s="7">
        <v>35.549999999999997</v>
      </c>
      <c r="D48" s="7">
        <v>46.45</v>
      </c>
      <c r="E48" s="7">
        <v>61.02</v>
      </c>
      <c r="F48" s="7">
        <v>75.760000000000005</v>
      </c>
      <c r="G48" s="7">
        <v>90.36</v>
      </c>
      <c r="H48" s="7">
        <v>105.15</v>
      </c>
      <c r="I48" s="7">
        <v>119.74</v>
      </c>
      <c r="J48" s="7">
        <v>134.32</v>
      </c>
      <c r="K48" s="7">
        <v>149.11000000000001</v>
      </c>
      <c r="L48" s="7">
        <v>163.77000000000001</v>
      </c>
      <c r="M48" s="7">
        <v>178.55</v>
      </c>
      <c r="N48" s="7">
        <v>174.98</v>
      </c>
    </row>
    <row r="49" spans="1:14">
      <c r="A49" s="10">
        <v>45</v>
      </c>
      <c r="B49" s="9" t="s">
        <v>105</v>
      </c>
      <c r="C49" s="7">
        <v>31.51</v>
      </c>
      <c r="D49" s="7">
        <v>40.18</v>
      </c>
      <c r="E49" s="7">
        <v>51.64</v>
      </c>
      <c r="F49" s="7">
        <v>59.99</v>
      </c>
      <c r="G49" s="7">
        <v>66.06</v>
      </c>
      <c r="H49" s="7">
        <v>71.150000000000006</v>
      </c>
      <c r="I49" s="7">
        <v>76.97</v>
      </c>
      <c r="J49" s="7">
        <v>82.77</v>
      </c>
      <c r="K49" s="7">
        <v>89.34</v>
      </c>
      <c r="L49" s="7">
        <v>98.88</v>
      </c>
      <c r="M49" s="7">
        <v>108.97</v>
      </c>
      <c r="N49" s="7">
        <v>108.97</v>
      </c>
    </row>
    <row r="50" spans="1:14">
      <c r="A50" s="10">
        <v>46</v>
      </c>
      <c r="B50" s="9" t="s">
        <v>106</v>
      </c>
      <c r="C50" s="7">
        <v>38.6</v>
      </c>
      <c r="D50" s="7">
        <v>51.82</v>
      </c>
      <c r="E50" s="7">
        <v>68.95</v>
      </c>
      <c r="F50" s="7">
        <v>86.31</v>
      </c>
      <c r="G50" s="7">
        <v>103.67</v>
      </c>
      <c r="H50" s="7">
        <v>121</v>
      </c>
      <c r="I50" s="7">
        <v>138.18</v>
      </c>
      <c r="J50" s="7">
        <v>155.5</v>
      </c>
      <c r="K50" s="7">
        <v>172.89</v>
      </c>
      <c r="L50" s="7">
        <v>190.34</v>
      </c>
      <c r="M50" s="7">
        <v>207.59</v>
      </c>
      <c r="N50" s="7">
        <v>203.4</v>
      </c>
    </row>
    <row r="51" spans="1:14">
      <c r="A51" s="10">
        <v>47</v>
      </c>
      <c r="B51" s="9" t="s">
        <v>107</v>
      </c>
      <c r="C51" s="7">
        <v>39.81</v>
      </c>
      <c r="D51" s="7">
        <v>54.25</v>
      </c>
      <c r="E51" s="7">
        <v>75.97</v>
      </c>
      <c r="F51" s="7">
        <v>91.84</v>
      </c>
      <c r="G51" s="7">
        <v>110.57</v>
      </c>
      <c r="H51" s="7">
        <v>129.47</v>
      </c>
      <c r="I51" s="7">
        <v>148.30000000000001</v>
      </c>
      <c r="J51" s="7">
        <v>167.01</v>
      </c>
      <c r="K51" s="7">
        <v>185.9</v>
      </c>
      <c r="L51" s="7">
        <v>204.62</v>
      </c>
      <c r="M51" s="7">
        <v>223.56</v>
      </c>
      <c r="N51" s="7">
        <v>218.9</v>
      </c>
    </row>
    <row r="52" spans="1:14">
      <c r="A52" s="10">
        <v>48</v>
      </c>
      <c r="B52" s="9" t="s">
        <v>108</v>
      </c>
      <c r="C52" s="7">
        <v>39.81</v>
      </c>
      <c r="D52" s="7">
        <v>54.25</v>
      </c>
      <c r="E52" s="7">
        <v>72.97</v>
      </c>
      <c r="F52" s="7">
        <v>91.84</v>
      </c>
      <c r="G52" s="7">
        <v>110.57</v>
      </c>
      <c r="H52" s="7">
        <v>129.47</v>
      </c>
      <c r="I52" s="7">
        <v>148.30000000000001</v>
      </c>
      <c r="J52" s="7">
        <v>167.01</v>
      </c>
      <c r="K52" s="7">
        <v>185.9</v>
      </c>
      <c r="L52" s="7">
        <v>204.62</v>
      </c>
      <c r="M52" s="7">
        <v>223.56</v>
      </c>
      <c r="N52" s="7">
        <v>218.9</v>
      </c>
    </row>
    <row r="53" spans="1:14">
      <c r="A53" s="10">
        <v>49</v>
      </c>
      <c r="B53" s="9" t="s">
        <v>109</v>
      </c>
      <c r="C53" s="7">
        <v>34.97</v>
      </c>
      <c r="D53" s="7">
        <v>45.23</v>
      </c>
      <c r="E53" s="7">
        <v>59.09</v>
      </c>
      <c r="F53" s="7">
        <v>72.95</v>
      </c>
      <c r="G53" s="7">
        <v>87.09</v>
      </c>
      <c r="H53" s="7">
        <v>101.07</v>
      </c>
      <c r="I53" s="7">
        <v>114.95</v>
      </c>
      <c r="J53" s="7">
        <v>128.87</v>
      </c>
      <c r="K53" s="7">
        <v>142.79</v>
      </c>
      <c r="L53" s="7">
        <v>156.81</v>
      </c>
      <c r="M53" s="7">
        <v>170.68</v>
      </c>
      <c r="N53" s="7">
        <v>167.39</v>
      </c>
    </row>
    <row r="54" spans="1:14">
      <c r="A54" s="10">
        <v>50</v>
      </c>
      <c r="B54" s="9" t="s">
        <v>110</v>
      </c>
      <c r="C54" s="7">
        <v>35.729999999999997</v>
      </c>
      <c r="D54" s="7">
        <v>44.79</v>
      </c>
      <c r="E54" s="7">
        <v>56.99</v>
      </c>
      <c r="F54" s="7">
        <v>71.150000000000006</v>
      </c>
      <c r="G54" s="7">
        <v>80.27</v>
      </c>
      <c r="H54" s="7">
        <v>89.34</v>
      </c>
      <c r="I54" s="7">
        <v>98.88</v>
      </c>
      <c r="J54" s="7">
        <v>113.19</v>
      </c>
      <c r="K54" s="7">
        <v>123.14</v>
      </c>
      <c r="L54" s="7">
        <v>132.56</v>
      </c>
      <c r="M54" s="7">
        <v>141.80000000000001</v>
      </c>
      <c r="N54" s="7">
        <v>141.80000000000001</v>
      </c>
    </row>
    <row r="55" spans="1:14">
      <c r="A55" s="10">
        <v>51</v>
      </c>
      <c r="B55" s="9" t="s">
        <v>111</v>
      </c>
      <c r="C55" s="7">
        <v>13.61</v>
      </c>
      <c r="D55" s="7">
        <v>16.86</v>
      </c>
      <c r="E55" s="7">
        <v>19.37</v>
      </c>
      <c r="F55" s="7">
        <v>22.42</v>
      </c>
      <c r="G55" s="7">
        <v>27.18</v>
      </c>
      <c r="H55" s="7">
        <v>29.07</v>
      </c>
      <c r="I55" s="7">
        <v>29.8</v>
      </c>
      <c r="J55" s="7">
        <v>34.26</v>
      </c>
      <c r="K55" s="7">
        <v>38.11</v>
      </c>
      <c r="L55" s="7">
        <v>41.71</v>
      </c>
      <c r="M55" s="7">
        <v>45.23</v>
      </c>
      <c r="N55" s="7">
        <v>45.23</v>
      </c>
    </row>
    <row r="56" spans="1:14">
      <c r="A56" s="10">
        <v>52</v>
      </c>
      <c r="B56" s="9" t="s">
        <v>112</v>
      </c>
      <c r="C56" s="7">
        <v>17.170000000000002</v>
      </c>
      <c r="D56" s="7">
        <v>21.79</v>
      </c>
      <c r="E56" s="7">
        <v>26.57</v>
      </c>
      <c r="F56" s="7">
        <v>30.99</v>
      </c>
      <c r="G56" s="7">
        <v>36.06</v>
      </c>
      <c r="H56" s="7">
        <v>39.81</v>
      </c>
      <c r="I56" s="7">
        <v>40.29</v>
      </c>
      <c r="J56" s="7">
        <v>41.97</v>
      </c>
      <c r="K56" s="7">
        <v>48.82</v>
      </c>
      <c r="L56" s="7">
        <v>57.29</v>
      </c>
      <c r="M56" s="7">
        <v>58.5</v>
      </c>
      <c r="N56" s="7">
        <v>58.5</v>
      </c>
    </row>
    <row r="57" spans="1:14">
      <c r="A57" s="10">
        <v>53</v>
      </c>
      <c r="B57" s="9" t="s">
        <v>95</v>
      </c>
      <c r="C57" s="7">
        <v>34.340000000000003</v>
      </c>
      <c r="D57" s="7">
        <v>44.03</v>
      </c>
      <c r="E57" s="7">
        <v>57.31</v>
      </c>
      <c r="F57" s="7">
        <v>70.430000000000007</v>
      </c>
      <c r="G57" s="7">
        <v>83.68</v>
      </c>
      <c r="H57" s="7">
        <v>96.75</v>
      </c>
      <c r="I57" s="7">
        <v>110</v>
      </c>
      <c r="J57" s="7">
        <v>123.47</v>
      </c>
      <c r="K57" s="7">
        <v>136.69999999999999</v>
      </c>
      <c r="L57" s="7">
        <v>149.81</v>
      </c>
      <c r="M57" s="7">
        <v>163.03</v>
      </c>
      <c r="N57" s="7">
        <v>159.97</v>
      </c>
    </row>
    <row r="58" spans="1:14">
      <c r="A58" s="10">
        <v>54</v>
      </c>
      <c r="B58" s="9" t="s">
        <v>94</v>
      </c>
      <c r="C58" s="7">
        <v>13.61</v>
      </c>
      <c r="D58" s="7">
        <v>16.86</v>
      </c>
      <c r="E58" s="7">
        <v>19.37</v>
      </c>
      <c r="F58" s="7">
        <v>22.42</v>
      </c>
      <c r="G58" s="7">
        <v>27.18</v>
      </c>
      <c r="H58" s="7">
        <v>29.07</v>
      </c>
      <c r="I58" s="7">
        <v>29.8</v>
      </c>
      <c r="J58" s="7">
        <v>34.26</v>
      </c>
      <c r="K58" s="7">
        <v>38.11</v>
      </c>
      <c r="L58" s="7">
        <v>41.71</v>
      </c>
      <c r="M58" s="7">
        <v>45.23</v>
      </c>
      <c r="N58" s="7">
        <v>45.23</v>
      </c>
    </row>
    <row r="59" spans="1:14">
      <c r="A59" s="10">
        <v>55</v>
      </c>
      <c r="B59" s="9" t="s">
        <v>93</v>
      </c>
      <c r="C59" s="7">
        <v>12.35</v>
      </c>
      <c r="D59" s="7">
        <v>13.92</v>
      </c>
      <c r="E59" s="7">
        <v>15.66</v>
      </c>
      <c r="F59" s="7">
        <v>19.100000000000001</v>
      </c>
      <c r="G59" s="7">
        <v>20.100000000000001</v>
      </c>
      <c r="H59" s="7">
        <v>22.65</v>
      </c>
      <c r="I59" s="7">
        <v>23.69</v>
      </c>
      <c r="J59" s="7">
        <v>27.18</v>
      </c>
      <c r="K59" s="7">
        <v>30.29</v>
      </c>
      <c r="L59" s="7">
        <v>33.35</v>
      </c>
      <c r="M59" s="7">
        <v>39.44</v>
      </c>
      <c r="N59" s="7">
        <v>39.44</v>
      </c>
    </row>
    <row r="60" spans="1:14">
      <c r="A60" s="10">
        <v>56</v>
      </c>
      <c r="B60" s="9" t="s">
        <v>92</v>
      </c>
      <c r="C60" s="7">
        <v>37.49</v>
      </c>
      <c r="D60" s="7">
        <v>50.32</v>
      </c>
      <c r="E60" s="7">
        <v>66.959999999999994</v>
      </c>
      <c r="F60" s="7">
        <v>83.81</v>
      </c>
      <c r="G60" s="7">
        <v>100.66</v>
      </c>
      <c r="H60" s="7">
        <v>117.49</v>
      </c>
      <c r="I60" s="7">
        <v>134.16999999999999</v>
      </c>
      <c r="J60" s="7">
        <v>150.99</v>
      </c>
      <c r="K60" s="7">
        <v>167.87</v>
      </c>
      <c r="L60" s="7">
        <v>184.81</v>
      </c>
      <c r="M60" s="7">
        <v>201.56</v>
      </c>
      <c r="N60" s="7">
        <v>197.49</v>
      </c>
    </row>
    <row r="61" spans="1:14">
      <c r="A61" s="10">
        <v>57</v>
      </c>
      <c r="B61" s="9" t="s">
        <v>91</v>
      </c>
      <c r="C61" s="7">
        <v>14.78</v>
      </c>
      <c r="D61" s="7">
        <v>18.07</v>
      </c>
      <c r="E61" s="7">
        <v>21.79</v>
      </c>
      <c r="F61" s="7">
        <v>24.65</v>
      </c>
      <c r="G61" s="7">
        <v>28.45</v>
      </c>
      <c r="H61" s="7">
        <v>31.1</v>
      </c>
      <c r="I61" s="7">
        <v>32.489999999999995</v>
      </c>
      <c r="J61" s="7">
        <v>37.950000000000003</v>
      </c>
      <c r="K61" s="7">
        <v>43.03</v>
      </c>
      <c r="L61" s="7">
        <v>46.28</v>
      </c>
      <c r="M61" s="7">
        <v>50.82</v>
      </c>
      <c r="N61" s="7">
        <v>50.82</v>
      </c>
    </row>
    <row r="62" spans="1:14">
      <c r="A62" s="10">
        <v>58</v>
      </c>
      <c r="B62" s="9" t="s">
        <v>90</v>
      </c>
      <c r="C62" s="7">
        <v>33.74</v>
      </c>
      <c r="D62" s="7">
        <v>42.54</v>
      </c>
      <c r="E62" s="7">
        <v>55.07</v>
      </c>
      <c r="F62" s="7">
        <v>67.680000000000007</v>
      </c>
      <c r="G62" s="7">
        <v>80.27</v>
      </c>
      <c r="H62" s="7">
        <v>92.94</v>
      </c>
      <c r="I62" s="7">
        <v>105.28</v>
      </c>
      <c r="J62" s="7">
        <v>117.94</v>
      </c>
      <c r="K62" s="7">
        <v>129.28</v>
      </c>
      <c r="L62" s="7">
        <v>142.79</v>
      </c>
      <c r="M62" s="7">
        <v>155.52000000000001</v>
      </c>
      <c r="N62" s="7">
        <v>152.19</v>
      </c>
    </row>
    <row r="63" spans="1:14">
      <c r="A63" s="10">
        <v>59</v>
      </c>
      <c r="B63" s="9" t="s">
        <v>89</v>
      </c>
      <c r="C63" s="7">
        <v>14.78</v>
      </c>
      <c r="D63" s="7">
        <v>18.07</v>
      </c>
      <c r="E63" s="7">
        <v>21.79</v>
      </c>
      <c r="F63" s="7">
        <v>24.65</v>
      </c>
      <c r="G63" s="7">
        <v>28.45</v>
      </c>
      <c r="H63" s="7">
        <v>31.1</v>
      </c>
      <c r="I63" s="7">
        <v>32.489999999999995</v>
      </c>
      <c r="J63" s="7">
        <v>37.950000000000003</v>
      </c>
      <c r="K63" s="7">
        <v>43.03</v>
      </c>
      <c r="L63" s="7">
        <v>46.28</v>
      </c>
      <c r="M63" s="7">
        <v>50.82</v>
      </c>
      <c r="N63" s="7">
        <v>50.82</v>
      </c>
    </row>
    <row r="64" spans="1:14">
      <c r="A64" s="10">
        <v>60</v>
      </c>
      <c r="B64" s="9" t="s">
        <v>79</v>
      </c>
      <c r="C64" s="7">
        <v>18.72</v>
      </c>
      <c r="D64" s="7">
        <v>22.65</v>
      </c>
      <c r="E64" s="7">
        <v>27.43</v>
      </c>
      <c r="F64" s="7">
        <v>32.489999999999995</v>
      </c>
      <c r="G64" s="7">
        <v>36.69</v>
      </c>
      <c r="H64" s="7">
        <v>39.81</v>
      </c>
      <c r="I64" s="7">
        <v>40.5</v>
      </c>
      <c r="J64" s="7">
        <v>42.69</v>
      </c>
      <c r="K64" s="7">
        <v>48.82</v>
      </c>
      <c r="L64" s="7">
        <v>55.46</v>
      </c>
      <c r="M64" s="7">
        <v>58.5</v>
      </c>
      <c r="N64" s="7">
        <v>58.5</v>
      </c>
    </row>
    <row r="65" spans="1:14">
      <c r="A65" s="10">
        <v>61</v>
      </c>
      <c r="B65" s="9" t="s">
        <v>78</v>
      </c>
      <c r="C65" s="7">
        <v>35.729999999999997</v>
      </c>
      <c r="D65" s="7">
        <v>44.79</v>
      </c>
      <c r="E65" s="7">
        <v>56.99</v>
      </c>
      <c r="F65" s="7">
        <v>71.150000000000006</v>
      </c>
      <c r="G65" s="7">
        <v>80.27</v>
      </c>
      <c r="H65" s="7">
        <v>89.34</v>
      </c>
      <c r="I65" s="7">
        <v>98.88</v>
      </c>
      <c r="J65" s="7">
        <v>113.19</v>
      </c>
      <c r="K65" s="7">
        <v>123.14</v>
      </c>
      <c r="L65" s="7">
        <v>132.56</v>
      </c>
      <c r="M65" s="7">
        <v>141.80000000000001</v>
      </c>
      <c r="N65" s="7">
        <v>141.80000000000001</v>
      </c>
    </row>
    <row r="66" spans="1:14">
      <c r="A66" s="10">
        <v>62</v>
      </c>
      <c r="B66" s="9" t="s">
        <v>77</v>
      </c>
      <c r="C66" s="7">
        <v>16.86</v>
      </c>
      <c r="D66" s="7">
        <v>21.96</v>
      </c>
      <c r="E66" s="7">
        <v>25.48</v>
      </c>
      <c r="F66" s="7">
        <v>29.8</v>
      </c>
      <c r="G66" s="7">
        <v>34.26</v>
      </c>
      <c r="H66" s="7">
        <v>36.26</v>
      </c>
      <c r="I66" s="7">
        <v>37.950000000000003</v>
      </c>
      <c r="J66" s="7">
        <v>39.81</v>
      </c>
      <c r="K66" s="7">
        <v>44.86</v>
      </c>
      <c r="L66" s="7">
        <v>51.54</v>
      </c>
      <c r="M66" s="7">
        <v>55.59</v>
      </c>
      <c r="N66" s="7">
        <v>55.59</v>
      </c>
    </row>
    <row r="67" spans="1:14">
      <c r="A67" s="10">
        <v>63</v>
      </c>
      <c r="B67" s="9" t="s">
        <v>76</v>
      </c>
      <c r="C67" s="7">
        <v>35.549999999999997</v>
      </c>
      <c r="D67" s="7">
        <v>46.45</v>
      </c>
      <c r="E67" s="7">
        <v>61.02</v>
      </c>
      <c r="F67" s="7">
        <v>75.760000000000005</v>
      </c>
      <c r="G67" s="7">
        <v>90.36</v>
      </c>
      <c r="H67" s="7">
        <v>105.15</v>
      </c>
      <c r="I67" s="7">
        <v>119.74</v>
      </c>
      <c r="J67" s="7">
        <v>134.32</v>
      </c>
      <c r="K67" s="7">
        <v>149.11000000000001</v>
      </c>
      <c r="L67" s="7">
        <v>163.77000000000001</v>
      </c>
      <c r="M67" s="7">
        <v>178.55</v>
      </c>
      <c r="N67" s="7">
        <v>174.98</v>
      </c>
    </row>
    <row r="68" spans="1:14">
      <c r="A68" s="10">
        <v>64</v>
      </c>
      <c r="B68" s="9" t="s">
        <v>75</v>
      </c>
      <c r="C68" s="7">
        <v>40.47</v>
      </c>
      <c r="D68" s="7">
        <v>55.46</v>
      </c>
      <c r="E68" s="7">
        <v>75.02</v>
      </c>
      <c r="F68" s="7">
        <v>94.65</v>
      </c>
      <c r="G68" s="7">
        <v>114.11</v>
      </c>
      <c r="H68" s="7">
        <v>133.79</v>
      </c>
      <c r="I68" s="7">
        <v>153.22</v>
      </c>
      <c r="J68" s="7">
        <v>172.71</v>
      </c>
      <c r="K68" s="7">
        <v>192.36</v>
      </c>
      <c r="L68" s="7">
        <v>211.82</v>
      </c>
      <c r="M68" s="7">
        <v>231.34</v>
      </c>
      <c r="N68" s="7">
        <v>226.74</v>
      </c>
    </row>
    <row r="69" spans="1:14">
      <c r="A69" s="10">
        <v>65</v>
      </c>
      <c r="B69" s="9" t="s">
        <v>74</v>
      </c>
      <c r="C69" s="7">
        <v>41.18</v>
      </c>
      <c r="D69" s="7">
        <v>56.71</v>
      </c>
      <c r="E69" s="7">
        <v>77.260000000000005</v>
      </c>
      <c r="F69" s="7">
        <v>97.39</v>
      </c>
      <c r="G69" s="7">
        <v>117.62</v>
      </c>
      <c r="H69" s="7">
        <v>137.88999999999999</v>
      </c>
      <c r="I69" s="7">
        <v>158.32</v>
      </c>
      <c r="J69" s="7">
        <v>178.54</v>
      </c>
      <c r="K69" s="7">
        <v>198.61</v>
      </c>
      <c r="L69" s="7">
        <v>219.08</v>
      </c>
      <c r="M69" s="7">
        <v>239.32</v>
      </c>
      <c r="N69" s="7">
        <v>234.61</v>
      </c>
    </row>
    <row r="70" spans="1:14">
      <c r="A70" s="10">
        <v>66</v>
      </c>
      <c r="B70" s="9" t="s">
        <v>73</v>
      </c>
      <c r="C70" s="7">
        <v>41.18</v>
      </c>
      <c r="D70" s="7">
        <v>56.71</v>
      </c>
      <c r="E70" s="7">
        <v>77.260000000000005</v>
      </c>
      <c r="F70" s="7">
        <v>97.39</v>
      </c>
      <c r="G70" s="7">
        <v>117.62</v>
      </c>
      <c r="H70" s="7">
        <v>137.88999999999999</v>
      </c>
      <c r="I70" s="7">
        <v>158.32</v>
      </c>
      <c r="J70" s="7">
        <v>178.54</v>
      </c>
      <c r="K70" s="7">
        <v>198.61</v>
      </c>
      <c r="L70" s="7">
        <v>219.08</v>
      </c>
      <c r="M70" s="7">
        <v>239.32</v>
      </c>
      <c r="N70" s="7">
        <v>234.61</v>
      </c>
    </row>
    <row r="71" spans="1:14">
      <c r="A71" s="10">
        <v>67</v>
      </c>
      <c r="B71" s="9" t="s">
        <v>72</v>
      </c>
      <c r="C71" s="7">
        <v>19.899999999999999</v>
      </c>
      <c r="D71" s="7">
        <v>24.42</v>
      </c>
      <c r="E71" s="7">
        <v>29.3</v>
      </c>
      <c r="F71" s="7">
        <v>35.06</v>
      </c>
      <c r="G71" s="7">
        <v>39.11</v>
      </c>
      <c r="H71" s="7">
        <v>43.55</v>
      </c>
      <c r="I71" s="7">
        <v>45.98</v>
      </c>
      <c r="J71" s="7">
        <v>50.61</v>
      </c>
      <c r="K71" s="7">
        <v>57.91</v>
      </c>
      <c r="L71" s="7">
        <v>64.61</v>
      </c>
      <c r="M71" s="7">
        <v>72.06</v>
      </c>
      <c r="N71" s="7">
        <v>72.06</v>
      </c>
    </row>
    <row r="72" spans="1:14">
      <c r="A72" s="10">
        <v>68</v>
      </c>
      <c r="B72" s="9" t="s">
        <v>71</v>
      </c>
      <c r="C72" s="7">
        <v>21.7</v>
      </c>
      <c r="D72" s="7">
        <v>25.16</v>
      </c>
      <c r="E72" s="7">
        <v>31.07</v>
      </c>
      <c r="F72" s="7">
        <v>36.99</v>
      </c>
      <c r="G72" s="7">
        <v>42.43</v>
      </c>
      <c r="H72" s="7">
        <v>47.46</v>
      </c>
      <c r="I72" s="7">
        <v>48.96</v>
      </c>
      <c r="J72" s="7">
        <v>56.99</v>
      </c>
      <c r="K72" s="7">
        <v>64.61</v>
      </c>
      <c r="L72" s="7">
        <v>71.62</v>
      </c>
      <c r="M72" s="7">
        <v>78.650000000000006</v>
      </c>
      <c r="N72" s="7">
        <v>78.650000000000006</v>
      </c>
    </row>
    <row r="73" spans="1:14">
      <c r="A73" s="10">
        <v>69</v>
      </c>
      <c r="B73" s="9" t="s">
        <v>70</v>
      </c>
      <c r="C73" s="7">
        <v>35.549999999999997</v>
      </c>
      <c r="D73" s="7">
        <v>46.45</v>
      </c>
      <c r="E73" s="7">
        <v>61.02</v>
      </c>
      <c r="F73" s="7">
        <v>75.760000000000005</v>
      </c>
      <c r="G73" s="7">
        <v>90.36</v>
      </c>
      <c r="H73" s="7">
        <v>105.15</v>
      </c>
      <c r="I73" s="7">
        <v>119.74</v>
      </c>
      <c r="J73" s="7">
        <v>134.32</v>
      </c>
      <c r="K73" s="7">
        <v>149.11000000000001</v>
      </c>
      <c r="L73" s="7">
        <v>163.77000000000001</v>
      </c>
      <c r="M73" s="7">
        <v>178.55</v>
      </c>
      <c r="N73" s="7">
        <v>174.98</v>
      </c>
    </row>
    <row r="74" spans="1:14">
      <c r="A74" s="10">
        <v>70</v>
      </c>
      <c r="B74" s="9" t="s">
        <v>69</v>
      </c>
      <c r="C74" s="7">
        <v>25.84</v>
      </c>
      <c r="D74" s="7">
        <v>31.66</v>
      </c>
      <c r="E74" s="7">
        <v>35.549999999999997</v>
      </c>
      <c r="F74" s="7">
        <v>38.97</v>
      </c>
      <c r="G74" s="7">
        <v>44.66</v>
      </c>
      <c r="H74" s="7">
        <v>49.98</v>
      </c>
      <c r="I74" s="7">
        <v>51.64</v>
      </c>
      <c r="J74" s="7">
        <v>59.99</v>
      </c>
      <c r="K74" s="7">
        <v>67.900000000000006</v>
      </c>
      <c r="L74" s="7">
        <v>75.02</v>
      </c>
      <c r="M74" s="7">
        <v>82.77</v>
      </c>
      <c r="N74" s="7">
        <v>82.77</v>
      </c>
    </row>
    <row r="75" spans="1:14">
      <c r="A75" s="10">
        <v>71</v>
      </c>
      <c r="B75" s="9" t="s">
        <v>68</v>
      </c>
      <c r="C75" s="7">
        <v>34.340000000000003</v>
      </c>
      <c r="D75" s="7">
        <v>44.03</v>
      </c>
      <c r="E75" s="7">
        <v>57.31</v>
      </c>
      <c r="F75" s="7">
        <v>70.430000000000007</v>
      </c>
      <c r="G75" s="7">
        <v>83.68</v>
      </c>
      <c r="H75" s="7">
        <v>96.75</v>
      </c>
      <c r="I75" s="7">
        <v>110</v>
      </c>
      <c r="J75" s="7">
        <v>123.47</v>
      </c>
      <c r="K75" s="7">
        <v>136.69999999999999</v>
      </c>
      <c r="L75" s="7">
        <v>149.81</v>
      </c>
      <c r="M75" s="7">
        <v>163.03</v>
      </c>
      <c r="N75" s="7">
        <v>159.97</v>
      </c>
    </row>
    <row r="76" spans="1:14">
      <c r="A76" s="10">
        <v>72</v>
      </c>
      <c r="B76" s="9" t="s">
        <v>67</v>
      </c>
      <c r="C76" s="7">
        <v>35.729999999999997</v>
      </c>
      <c r="D76" s="7">
        <v>44.79</v>
      </c>
      <c r="E76" s="7">
        <v>56.99</v>
      </c>
      <c r="F76" s="7">
        <v>71.150000000000006</v>
      </c>
      <c r="G76" s="7">
        <v>80.27</v>
      </c>
      <c r="H76" s="7">
        <v>89.34</v>
      </c>
      <c r="I76" s="7">
        <v>98.88</v>
      </c>
      <c r="J76" s="7">
        <v>113.19</v>
      </c>
      <c r="K76" s="7">
        <v>123.14</v>
      </c>
      <c r="L76" s="7">
        <v>132.56</v>
      </c>
      <c r="M76" s="7">
        <v>141.80000000000001</v>
      </c>
      <c r="N76" s="7">
        <v>141.80000000000001</v>
      </c>
    </row>
    <row r="77" spans="1:14">
      <c r="A77" s="10">
        <v>73</v>
      </c>
      <c r="B77" s="9" t="s">
        <v>66</v>
      </c>
      <c r="C77" s="7">
        <v>36.72</v>
      </c>
      <c r="D77" s="7">
        <v>48.96</v>
      </c>
      <c r="E77" s="7">
        <v>65.03</v>
      </c>
      <c r="F77" s="7">
        <v>81.17</v>
      </c>
      <c r="G77" s="7">
        <v>97.22</v>
      </c>
      <c r="H77" s="7">
        <v>113.34</v>
      </c>
      <c r="I77" s="7">
        <v>129.55000000000001</v>
      </c>
      <c r="J77" s="7">
        <v>145.55000000000001</v>
      </c>
      <c r="K77" s="7">
        <v>161.75</v>
      </c>
      <c r="L77" s="7">
        <v>177.74</v>
      </c>
      <c r="M77" s="7">
        <v>193.77</v>
      </c>
      <c r="N77" s="7">
        <v>189.96</v>
      </c>
    </row>
    <row r="78" spans="1:14">
      <c r="A78" s="10">
        <v>74</v>
      </c>
      <c r="B78" s="9" t="s">
        <v>65</v>
      </c>
      <c r="C78" s="7">
        <v>36.72</v>
      </c>
      <c r="D78" s="7">
        <v>48.96</v>
      </c>
      <c r="E78" s="7">
        <v>65.03</v>
      </c>
      <c r="F78" s="7">
        <v>81.17</v>
      </c>
      <c r="G78" s="7">
        <v>97.22</v>
      </c>
      <c r="H78" s="7">
        <v>113.34</v>
      </c>
      <c r="I78" s="7">
        <v>129.55000000000001</v>
      </c>
      <c r="J78" s="7">
        <v>145.55000000000001</v>
      </c>
      <c r="K78" s="7">
        <v>161.75</v>
      </c>
      <c r="L78" s="7">
        <v>177.74</v>
      </c>
      <c r="M78" s="7">
        <v>193.77</v>
      </c>
      <c r="N78" s="7">
        <v>189.96</v>
      </c>
    </row>
    <row r="79" spans="1:14">
      <c r="A79" s="10">
        <v>75</v>
      </c>
      <c r="B79" s="9" t="s">
        <v>64</v>
      </c>
      <c r="C79" s="7">
        <v>27.18</v>
      </c>
      <c r="D79" s="7">
        <v>31.93</v>
      </c>
      <c r="E79" s="7">
        <v>37.74</v>
      </c>
      <c r="F79" s="7">
        <v>44.79</v>
      </c>
      <c r="G79" s="7">
        <v>48.97</v>
      </c>
      <c r="H79" s="7">
        <v>52.84</v>
      </c>
      <c r="I79" s="7">
        <v>59.56</v>
      </c>
      <c r="J79" s="7">
        <v>66.06</v>
      </c>
      <c r="K79" s="7">
        <v>72.06</v>
      </c>
      <c r="L79" s="7">
        <v>75.23</v>
      </c>
      <c r="M79" s="7">
        <v>80.27</v>
      </c>
      <c r="N79" s="7">
        <v>80.27</v>
      </c>
    </row>
    <row r="80" spans="1:14">
      <c r="A80" s="10">
        <v>76</v>
      </c>
      <c r="B80" s="9" t="s">
        <v>63</v>
      </c>
      <c r="C80" s="7">
        <v>33.340000000000003</v>
      </c>
      <c r="D80" s="7">
        <v>42.06</v>
      </c>
      <c r="E80" s="7">
        <v>53.73</v>
      </c>
      <c r="F80" s="7">
        <v>64.61</v>
      </c>
      <c r="G80" s="7">
        <v>71.150000000000006</v>
      </c>
      <c r="H80" s="7">
        <v>77.569999999999993</v>
      </c>
      <c r="I80" s="7">
        <v>85.36</v>
      </c>
      <c r="J80" s="7">
        <v>94.42</v>
      </c>
      <c r="K80" s="7">
        <v>104.25</v>
      </c>
      <c r="L80" s="7">
        <v>113.19</v>
      </c>
      <c r="M80" s="7">
        <v>123.14</v>
      </c>
      <c r="N80" s="7">
        <v>123.14</v>
      </c>
    </row>
    <row r="81" spans="1:14">
      <c r="A81" s="10">
        <v>77</v>
      </c>
      <c r="B81" s="9" t="s">
        <v>62</v>
      </c>
      <c r="C81" s="7">
        <v>19.37</v>
      </c>
      <c r="D81" s="7">
        <v>23.69</v>
      </c>
      <c r="E81" s="7">
        <v>28.61</v>
      </c>
      <c r="F81" s="7">
        <v>34.26</v>
      </c>
      <c r="G81" s="7">
        <v>38.11</v>
      </c>
      <c r="H81" s="7">
        <v>42.51</v>
      </c>
      <c r="I81" s="7">
        <v>44.75</v>
      </c>
      <c r="J81" s="7">
        <v>49.37</v>
      </c>
      <c r="K81" s="7">
        <v>56.51</v>
      </c>
      <c r="L81" s="7">
        <v>62.88</v>
      </c>
      <c r="M81" s="7">
        <v>70.16</v>
      </c>
      <c r="N81" s="7">
        <v>70.16</v>
      </c>
    </row>
    <row r="82" spans="1:14">
      <c r="A82" s="10">
        <v>78</v>
      </c>
      <c r="B82" s="9" t="s">
        <v>61</v>
      </c>
      <c r="C82" s="7">
        <v>29.88</v>
      </c>
      <c r="D82" s="7">
        <v>35.25</v>
      </c>
      <c r="E82" s="7">
        <v>43.72</v>
      </c>
      <c r="F82" s="7">
        <v>51.64</v>
      </c>
      <c r="G82" s="7">
        <v>56.99</v>
      </c>
      <c r="H82" s="7">
        <v>64.33</v>
      </c>
      <c r="I82" s="7">
        <v>71.150000000000006</v>
      </c>
      <c r="J82" s="7">
        <v>78.650000000000006</v>
      </c>
      <c r="K82" s="7">
        <v>85.45</v>
      </c>
      <c r="L82" s="7">
        <v>89.34</v>
      </c>
      <c r="M82" s="7">
        <v>94.71</v>
      </c>
      <c r="N82" s="7">
        <v>94.71</v>
      </c>
    </row>
    <row r="83" spans="1:14">
      <c r="A83" s="10">
        <v>79</v>
      </c>
      <c r="B83" s="9" t="s">
        <v>60</v>
      </c>
      <c r="C83" s="7">
        <v>35.549999999999997</v>
      </c>
      <c r="D83" s="7">
        <v>46.45</v>
      </c>
      <c r="E83" s="7">
        <v>61.02</v>
      </c>
      <c r="F83" s="7">
        <v>75.760000000000005</v>
      </c>
      <c r="G83" s="7">
        <v>90.36</v>
      </c>
      <c r="H83" s="7">
        <v>105.15</v>
      </c>
      <c r="I83" s="7">
        <v>119.74</v>
      </c>
      <c r="J83" s="7">
        <v>134.32</v>
      </c>
      <c r="K83" s="7">
        <v>149.11000000000001</v>
      </c>
      <c r="L83" s="7">
        <v>163.77000000000001</v>
      </c>
      <c r="M83" s="7">
        <v>178.55</v>
      </c>
      <c r="N83" s="7">
        <v>174.98</v>
      </c>
    </row>
    <row r="84" spans="1:14">
      <c r="A84" s="10">
        <v>80</v>
      </c>
      <c r="B84" s="9" t="s">
        <v>59</v>
      </c>
      <c r="C84" s="7">
        <v>18.72</v>
      </c>
      <c r="D84" s="7">
        <v>22.65</v>
      </c>
      <c r="E84" s="7">
        <v>27.43</v>
      </c>
      <c r="F84" s="7">
        <v>32.489999999999995</v>
      </c>
      <c r="G84" s="7">
        <v>36.69</v>
      </c>
      <c r="H84" s="7">
        <v>39.81</v>
      </c>
      <c r="I84" s="7">
        <v>40.5</v>
      </c>
      <c r="J84" s="7">
        <v>42.69</v>
      </c>
      <c r="K84" s="7">
        <v>48.82</v>
      </c>
      <c r="L84" s="7">
        <v>55.46</v>
      </c>
      <c r="M84" s="7">
        <v>58.5</v>
      </c>
      <c r="N84" s="7">
        <v>58.5</v>
      </c>
    </row>
    <row r="85" spans="1:14">
      <c r="A85" s="10">
        <v>81</v>
      </c>
      <c r="B85" s="9" t="s">
        <v>58</v>
      </c>
      <c r="C85" s="7">
        <v>40.47</v>
      </c>
      <c r="D85" s="7">
        <v>55.46</v>
      </c>
      <c r="E85" s="7">
        <v>75.02</v>
      </c>
      <c r="F85" s="7">
        <v>94.65</v>
      </c>
      <c r="G85" s="7">
        <v>114.11</v>
      </c>
      <c r="H85" s="7">
        <v>133.79</v>
      </c>
      <c r="I85" s="7">
        <v>153.22</v>
      </c>
      <c r="J85" s="7">
        <v>172.71</v>
      </c>
      <c r="K85" s="7">
        <v>192.36</v>
      </c>
      <c r="L85" s="7">
        <v>211.82</v>
      </c>
      <c r="M85" s="7">
        <v>231.34</v>
      </c>
      <c r="N85" s="7">
        <v>226.74</v>
      </c>
    </row>
    <row r="86" spans="1:14">
      <c r="A86" s="10">
        <v>82</v>
      </c>
      <c r="B86" s="9" t="s">
        <v>57</v>
      </c>
      <c r="C86" s="7">
        <v>39.81</v>
      </c>
      <c r="D86" s="7">
        <v>54.25</v>
      </c>
      <c r="E86" s="7">
        <v>72.97</v>
      </c>
      <c r="F86" s="7">
        <v>91.84</v>
      </c>
      <c r="G86" s="7">
        <v>110.57</v>
      </c>
      <c r="H86" s="7">
        <v>129.47</v>
      </c>
      <c r="I86" s="7">
        <v>148.30000000000001</v>
      </c>
      <c r="J86" s="7">
        <v>167.01</v>
      </c>
      <c r="K86" s="7">
        <v>185.9</v>
      </c>
      <c r="L86" s="7">
        <v>204.62</v>
      </c>
      <c r="M86" s="7">
        <v>223.56</v>
      </c>
      <c r="N86" s="7">
        <v>218.9</v>
      </c>
    </row>
    <row r="87" spans="1:14">
      <c r="A87" s="10">
        <v>83</v>
      </c>
      <c r="B87" s="9" t="s">
        <v>56</v>
      </c>
      <c r="C87" s="7">
        <v>40.47</v>
      </c>
      <c r="D87" s="7">
        <v>55.46</v>
      </c>
      <c r="E87" s="7">
        <v>75.02</v>
      </c>
      <c r="F87" s="7">
        <v>94.65</v>
      </c>
      <c r="G87" s="7">
        <v>114.11</v>
      </c>
      <c r="H87" s="7">
        <v>133.79</v>
      </c>
      <c r="I87" s="7">
        <v>153.22</v>
      </c>
      <c r="J87" s="7">
        <v>172.71</v>
      </c>
      <c r="K87" s="7">
        <v>192.36</v>
      </c>
      <c r="L87" s="7">
        <v>211.82</v>
      </c>
      <c r="M87" s="7">
        <v>231.34</v>
      </c>
      <c r="N87" s="7">
        <v>226.74</v>
      </c>
    </row>
    <row r="88" spans="1:14">
      <c r="A88" s="10">
        <v>84</v>
      </c>
      <c r="B88" s="9" t="s">
        <v>55</v>
      </c>
      <c r="C88" s="7">
        <v>39.229999999999997</v>
      </c>
      <c r="D88" s="7">
        <v>53</v>
      </c>
      <c r="E88" s="7">
        <v>71.13</v>
      </c>
      <c r="F88" s="7">
        <v>89.09</v>
      </c>
      <c r="G88" s="7">
        <v>107.05</v>
      </c>
      <c r="H88" s="7">
        <v>125.15</v>
      </c>
      <c r="I88" s="7">
        <v>143.22</v>
      </c>
      <c r="J88" s="7">
        <v>161.32</v>
      </c>
      <c r="K88" s="7">
        <v>179.46</v>
      </c>
      <c r="L88" s="7">
        <v>197.42</v>
      </c>
      <c r="M88" s="7">
        <v>215.53</v>
      </c>
      <c r="N88" s="7">
        <v>211.19</v>
      </c>
    </row>
    <row r="89" spans="1:14">
      <c r="A89" s="10">
        <v>85</v>
      </c>
      <c r="B89" s="9" t="s">
        <v>54</v>
      </c>
      <c r="C89" s="7">
        <v>37.49</v>
      </c>
      <c r="D89" s="7">
        <v>50.32</v>
      </c>
      <c r="E89" s="7">
        <v>66.959999999999994</v>
      </c>
      <c r="F89" s="7">
        <v>83.81</v>
      </c>
      <c r="G89" s="7">
        <v>100.66</v>
      </c>
      <c r="H89" s="7">
        <v>117.49</v>
      </c>
      <c r="I89" s="7">
        <v>134.16999999999999</v>
      </c>
      <c r="J89" s="7">
        <v>150.99</v>
      </c>
      <c r="K89" s="7">
        <v>167.87</v>
      </c>
      <c r="L89" s="7">
        <v>184.81</v>
      </c>
      <c r="M89" s="7">
        <v>201.56</v>
      </c>
      <c r="N89" s="7">
        <v>197.49</v>
      </c>
    </row>
    <row r="90" spans="1:14">
      <c r="A90" s="10">
        <v>86</v>
      </c>
      <c r="B90" s="9" t="s">
        <v>27</v>
      </c>
      <c r="C90" s="7">
        <v>34.97</v>
      </c>
      <c r="D90" s="7">
        <v>45.23</v>
      </c>
      <c r="E90" s="7">
        <v>59.09</v>
      </c>
      <c r="F90" s="7">
        <v>72.95</v>
      </c>
      <c r="G90" s="7">
        <v>87.09</v>
      </c>
      <c r="H90" s="7">
        <v>101.07</v>
      </c>
      <c r="I90" s="7">
        <v>114.95</v>
      </c>
      <c r="J90" s="7">
        <v>128.87</v>
      </c>
      <c r="K90" s="7">
        <v>142.79</v>
      </c>
      <c r="L90" s="7">
        <v>156.81</v>
      </c>
      <c r="M90" s="7">
        <v>170.68</v>
      </c>
      <c r="N90" s="7">
        <v>167.39</v>
      </c>
    </row>
    <row r="91" spans="1:14">
      <c r="A91" s="10">
        <v>87</v>
      </c>
      <c r="B91" s="9" t="s">
        <v>26</v>
      </c>
      <c r="C91" s="7">
        <v>34.97</v>
      </c>
      <c r="D91" s="7">
        <v>45.23</v>
      </c>
      <c r="E91" s="7">
        <v>59.09</v>
      </c>
      <c r="F91" s="7">
        <v>72.95</v>
      </c>
      <c r="G91" s="7">
        <v>87.09</v>
      </c>
      <c r="H91" s="7">
        <v>101.07</v>
      </c>
      <c r="I91" s="7">
        <v>114.95</v>
      </c>
      <c r="J91" s="7">
        <v>128.87</v>
      </c>
      <c r="K91" s="7">
        <v>142.79</v>
      </c>
      <c r="L91" s="7">
        <v>156.81</v>
      </c>
      <c r="M91" s="7">
        <v>170.68</v>
      </c>
      <c r="N91" s="7">
        <v>167.39</v>
      </c>
    </row>
    <row r="92" spans="1:14">
      <c r="A92" s="10">
        <v>88</v>
      </c>
      <c r="B92" s="9" t="s">
        <v>25</v>
      </c>
      <c r="C92" s="7">
        <v>19.37</v>
      </c>
      <c r="D92" s="7">
        <v>23.69</v>
      </c>
      <c r="E92" s="7">
        <v>28.61</v>
      </c>
      <c r="F92" s="7">
        <v>34.26</v>
      </c>
      <c r="G92" s="7">
        <v>38.11</v>
      </c>
      <c r="H92" s="7">
        <v>42.51</v>
      </c>
      <c r="I92" s="7">
        <v>44.75</v>
      </c>
      <c r="J92" s="7">
        <v>49.37</v>
      </c>
      <c r="K92" s="7">
        <v>56.51</v>
      </c>
      <c r="L92" s="7">
        <v>62.88</v>
      </c>
      <c r="M92" s="7">
        <v>70.16</v>
      </c>
      <c r="N92" s="7">
        <v>70.16</v>
      </c>
    </row>
    <row r="93" spans="1:14">
      <c r="A93" s="10">
        <v>89</v>
      </c>
      <c r="B93" s="9" t="s">
        <v>24</v>
      </c>
      <c r="C93" s="7">
        <v>27.05</v>
      </c>
      <c r="D93" s="7">
        <v>30.08</v>
      </c>
      <c r="E93" s="7">
        <v>33.340000000000003</v>
      </c>
      <c r="F93" s="7">
        <v>37.25</v>
      </c>
      <c r="G93" s="7">
        <v>41.55</v>
      </c>
      <c r="H93" s="7">
        <v>45.98</v>
      </c>
      <c r="I93" s="7">
        <v>48.96</v>
      </c>
      <c r="J93" s="7">
        <v>52.84</v>
      </c>
      <c r="K93" s="7">
        <v>57.91</v>
      </c>
      <c r="L93" s="7">
        <v>64.61</v>
      </c>
      <c r="M93" s="7">
        <v>71.150000000000006</v>
      </c>
      <c r="N93" s="7">
        <v>71.150000000000006</v>
      </c>
    </row>
    <row r="94" spans="1:14">
      <c r="A94" s="10">
        <v>90</v>
      </c>
      <c r="B94" s="9" t="s">
        <v>23</v>
      </c>
      <c r="C94" s="7">
        <v>25.84</v>
      </c>
      <c r="D94" s="7">
        <v>31.66</v>
      </c>
      <c r="E94" s="7">
        <v>35.549999999999997</v>
      </c>
      <c r="F94" s="7">
        <v>38.97</v>
      </c>
      <c r="G94" s="7">
        <v>44.66</v>
      </c>
      <c r="H94" s="7">
        <v>49.98</v>
      </c>
      <c r="I94" s="7">
        <v>51.64</v>
      </c>
      <c r="J94" s="7">
        <v>59.99</v>
      </c>
      <c r="K94" s="7">
        <v>67.900000000000006</v>
      </c>
      <c r="L94" s="7">
        <v>75.02</v>
      </c>
      <c r="M94" s="7">
        <v>82.77</v>
      </c>
      <c r="N94" s="7">
        <v>82.77</v>
      </c>
    </row>
    <row r="95" spans="1:14">
      <c r="A95" s="10">
        <v>91</v>
      </c>
      <c r="B95" s="9" t="s">
        <v>22</v>
      </c>
      <c r="C95" s="7">
        <v>29.88</v>
      </c>
      <c r="D95" s="7">
        <v>35.25</v>
      </c>
      <c r="E95" s="7">
        <v>43.72</v>
      </c>
      <c r="F95" s="7">
        <v>51.64</v>
      </c>
      <c r="G95" s="7">
        <v>56.99</v>
      </c>
      <c r="H95" s="7">
        <v>64.33</v>
      </c>
      <c r="I95" s="7">
        <v>71.150000000000006</v>
      </c>
      <c r="J95" s="7">
        <v>78.650000000000006</v>
      </c>
      <c r="K95" s="7">
        <v>85.45</v>
      </c>
      <c r="L95" s="7">
        <v>89.34</v>
      </c>
      <c r="M95" s="7">
        <v>94.71</v>
      </c>
      <c r="N95" s="7">
        <v>94.71</v>
      </c>
    </row>
    <row r="96" spans="1:14">
      <c r="A96" s="10">
        <v>92</v>
      </c>
      <c r="B96" s="9" t="s">
        <v>21</v>
      </c>
      <c r="C96" s="7">
        <v>28.67</v>
      </c>
      <c r="D96" s="7">
        <v>33.340000000000003</v>
      </c>
      <c r="E96" s="7">
        <v>41.33</v>
      </c>
      <c r="F96" s="7">
        <v>47.46</v>
      </c>
      <c r="G96" s="7">
        <v>52.84</v>
      </c>
      <c r="H96" s="7">
        <v>58.91</v>
      </c>
      <c r="I96" s="7">
        <v>65.03</v>
      </c>
      <c r="J96" s="7">
        <v>72.06</v>
      </c>
      <c r="K96" s="7">
        <v>79.010000000000005</v>
      </c>
      <c r="L96" s="7">
        <v>85.36</v>
      </c>
      <c r="M96" s="7">
        <v>89.34</v>
      </c>
      <c r="N96" s="7">
        <v>89.34</v>
      </c>
    </row>
    <row r="97" spans="1:14">
      <c r="A97" s="10">
        <v>93</v>
      </c>
      <c r="B97" s="9" t="s">
        <v>20</v>
      </c>
      <c r="C97" s="7">
        <v>28.67</v>
      </c>
      <c r="D97" s="7">
        <v>33.340000000000003</v>
      </c>
      <c r="E97" s="7">
        <v>41.33</v>
      </c>
      <c r="F97" s="7">
        <v>47.46</v>
      </c>
      <c r="G97" s="7">
        <v>52.84</v>
      </c>
      <c r="H97" s="7">
        <v>58.91</v>
      </c>
      <c r="I97" s="7">
        <v>65.03</v>
      </c>
      <c r="J97" s="7">
        <v>72.06</v>
      </c>
      <c r="K97" s="7">
        <v>79.010000000000005</v>
      </c>
      <c r="L97" s="7">
        <v>85.36</v>
      </c>
      <c r="M97" s="7">
        <v>89.34</v>
      </c>
      <c r="N97" s="7">
        <v>89.34</v>
      </c>
    </row>
    <row r="98" spans="1:14">
      <c r="A98" s="10">
        <v>94</v>
      </c>
      <c r="B98" s="9" t="s">
        <v>19</v>
      </c>
      <c r="C98" s="7">
        <v>28.67</v>
      </c>
      <c r="D98" s="7">
        <v>33.340000000000003</v>
      </c>
      <c r="E98" s="7">
        <v>41.33</v>
      </c>
      <c r="F98" s="7">
        <v>47.46</v>
      </c>
      <c r="G98" s="7">
        <v>52.84</v>
      </c>
      <c r="H98" s="7">
        <v>58.91</v>
      </c>
      <c r="I98" s="7">
        <v>65.03</v>
      </c>
      <c r="J98" s="7">
        <v>72.06</v>
      </c>
      <c r="K98" s="7">
        <v>79.010000000000005</v>
      </c>
      <c r="L98" s="7">
        <v>85.36</v>
      </c>
      <c r="M98" s="7">
        <v>89.34</v>
      </c>
      <c r="N98" s="7">
        <v>89.34</v>
      </c>
    </row>
    <row r="99" spans="1:14">
      <c r="A99" s="10">
        <v>95</v>
      </c>
      <c r="B99" s="9" t="s">
        <v>18</v>
      </c>
      <c r="C99" s="7">
        <v>29.88</v>
      </c>
      <c r="D99" s="7">
        <v>35.25</v>
      </c>
      <c r="E99" s="7">
        <v>43.72</v>
      </c>
      <c r="F99" s="7">
        <v>51.64</v>
      </c>
      <c r="G99" s="7">
        <v>56.99</v>
      </c>
      <c r="H99" s="7">
        <v>64.33</v>
      </c>
      <c r="I99" s="7">
        <v>71.150000000000006</v>
      </c>
      <c r="J99" s="7">
        <v>78.650000000000006</v>
      </c>
      <c r="K99" s="7">
        <v>85.45</v>
      </c>
      <c r="L99" s="7">
        <v>89.34</v>
      </c>
      <c r="M99" s="7">
        <v>94.71</v>
      </c>
      <c r="N99" s="7">
        <v>94.71</v>
      </c>
    </row>
    <row r="100" spans="1:1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</sheetData>
  <mergeCells count="3">
    <mergeCell ref="B1:N1"/>
    <mergeCell ref="A2:B4"/>
    <mergeCell ref="C2:M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21"/>
  <sheetViews>
    <sheetView tabSelected="1" workbookViewId="0">
      <selection activeCell="B14" sqref="B14:C14"/>
    </sheetView>
  </sheetViews>
  <sheetFormatPr baseColWidth="10" defaultColWidth="11.42578125" defaultRowHeight="12.75"/>
  <cols>
    <col min="1" max="1" width="24.85546875" customWidth="1"/>
    <col min="2" max="2" width="6.5703125" customWidth="1"/>
    <col min="3" max="3" width="23.7109375" customWidth="1"/>
    <col min="4" max="4" width="21.42578125" customWidth="1"/>
    <col min="5" max="5" width="11.7109375" customWidth="1"/>
    <col min="6" max="6" width="13.7109375" customWidth="1"/>
    <col min="7" max="7" width="27.28515625" customWidth="1"/>
    <col min="8" max="8" width="8.42578125" customWidth="1"/>
    <col min="9" max="9" width="5.28515625" customWidth="1"/>
  </cols>
  <sheetData>
    <row r="1" spans="1:9" ht="27" customHeight="1">
      <c r="A1" s="19"/>
      <c r="B1" s="19"/>
      <c r="C1" s="19"/>
      <c r="D1" s="21"/>
      <c r="E1" s="21"/>
      <c r="F1" s="21"/>
      <c r="G1" s="21"/>
      <c r="H1" s="21"/>
      <c r="I1" s="22"/>
    </row>
    <row r="2" spans="1:9" ht="29.25" customHeight="1" thickBot="1">
      <c r="A2" s="19"/>
      <c r="B2" s="19"/>
      <c r="C2" s="19"/>
      <c r="D2" s="21"/>
      <c r="E2" s="21"/>
      <c r="F2" s="21"/>
      <c r="G2" s="21"/>
      <c r="H2" s="21"/>
      <c r="I2" s="22"/>
    </row>
    <row r="3" spans="1:9" ht="28.5" customHeight="1" thickBot="1">
      <c r="A3" s="20" t="s">
        <v>12</v>
      </c>
      <c r="B3" s="12">
        <v>1</v>
      </c>
      <c r="C3" s="6" t="s">
        <v>28</v>
      </c>
      <c r="D3" s="21"/>
      <c r="E3" s="21"/>
      <c r="F3" s="21"/>
      <c r="G3" s="21"/>
      <c r="H3" s="21"/>
      <c r="I3" s="22"/>
    </row>
    <row r="4" spans="1:9" ht="21.75" customHeight="1" thickBot="1">
      <c r="A4" s="20" t="s">
        <v>13</v>
      </c>
      <c r="B4" s="79">
        <v>150</v>
      </c>
      <c r="C4" s="80"/>
      <c r="D4" s="21"/>
      <c r="E4" s="21"/>
      <c r="F4" s="21"/>
      <c r="G4" s="21"/>
      <c r="H4" s="21"/>
      <c r="I4" s="22"/>
    </row>
    <row r="5" spans="1:9">
      <c r="A5" s="19"/>
      <c r="B5" s="19"/>
      <c r="C5" s="19"/>
      <c r="D5" s="21"/>
      <c r="E5" s="21"/>
      <c r="F5" s="21"/>
      <c r="G5" s="21"/>
      <c r="H5" s="21"/>
      <c r="I5" s="22"/>
    </row>
    <row r="6" spans="1:9">
      <c r="A6" s="19"/>
      <c r="B6" s="19"/>
      <c r="C6" s="21"/>
      <c r="D6" s="21"/>
      <c r="E6" s="21"/>
      <c r="F6" s="21"/>
      <c r="G6" s="21"/>
      <c r="H6" s="21"/>
      <c r="I6" s="22"/>
    </row>
    <row r="7" spans="1:9" ht="13.5" thickBot="1">
      <c r="A7" s="19"/>
      <c r="B7" s="19"/>
      <c r="C7" s="24" t="s">
        <v>14</v>
      </c>
      <c r="D7" s="24" t="s">
        <v>15</v>
      </c>
      <c r="E7" s="24" t="s">
        <v>16</v>
      </c>
      <c r="F7" s="24" t="s">
        <v>113</v>
      </c>
      <c r="G7" s="24" t="s">
        <v>17</v>
      </c>
      <c r="H7" s="24" t="s">
        <v>135</v>
      </c>
      <c r="I7" s="22"/>
    </row>
    <row r="8" spans="1:9" ht="18.75" customHeight="1">
      <c r="A8" s="81" t="s">
        <v>127</v>
      </c>
      <c r="B8" s="82"/>
      <c r="C8" s="46" t="str">
        <f>$C$3</f>
        <v>Ain</v>
      </c>
      <c r="D8" s="47">
        <f>IF(AND(B4&lt;=100,B4&lt;&gt;""),INDEX(prix,MATCH($C$3,Dept,0),MATCH($B$4,tranche,1)),IF(B4&gt;100,INT((ROUNDDOWN(B4/100,0)))*INDEX(prix,MATCH($C$3,Dept,0),MATCH($B$4,tranche,1))+INDEX(prix,MATCH($C$3,Dept,0),MATCH($B$4-(100*INT((ROUNDDOWN(B4/100,0)))),tranche,1)),0))</f>
        <v>267.45999999999998</v>
      </c>
      <c r="E8" s="48">
        <f>SUM(D8+7.9)</f>
        <v>275.35999999999996</v>
      </c>
      <c r="F8" s="48">
        <f>SUM(E8*40/100)</f>
        <v>110.14399999999998</v>
      </c>
      <c r="G8" s="49">
        <f>SUM(E8+F8)+ROW()/1000000000000</f>
        <v>385.50400000000792</v>
      </c>
      <c r="H8" s="52">
        <f>RANK($G8,$G$8:$G$11,1)</f>
        <v>2</v>
      </c>
      <c r="I8" s="23"/>
    </row>
    <row r="9" spans="1:9" ht="15.75" customHeight="1">
      <c r="A9" s="75" t="s">
        <v>128</v>
      </c>
      <c r="B9" s="76"/>
      <c r="C9" s="41" t="str">
        <f>$C$3</f>
        <v>Ain</v>
      </c>
      <c r="D9" s="42">
        <f>IF(AND($B$4&lt;=100,$B$4&lt;&gt;""),INDEX(prix2,MATCH($C$3,Dept,0),MATCH($B$4,tranche2,1)),IF($B$4&gt;100,INT((ROUNDDOWN($B$4/100,0)))*INDEX(prix2,MATCH($C$3,Dept,0),MATCH($B$4,tranche2,1))+INDEX(prix2,MATCH($C$3,Dept,0),MATCH($B$4-(100*INT((ROUNDDOWN($B$4/100,0)))),tranche2,1)),0))</f>
        <v>221.43</v>
      </c>
      <c r="E9" s="42">
        <f>SUM(D9+7.9)</f>
        <v>229.33</v>
      </c>
      <c r="F9" s="43">
        <f>SUM(E9*40/100)</f>
        <v>91.732000000000014</v>
      </c>
      <c r="G9" s="50">
        <f>SUM(E9+F9)+ROW()/1000000000000</f>
        <v>321.06200000000899</v>
      </c>
      <c r="H9" s="53">
        <f>RANK($G9,$G$8:$G$11,1)</f>
        <v>1</v>
      </c>
      <c r="I9" s="23"/>
    </row>
    <row r="10" spans="1:9">
      <c r="A10" s="85" t="s">
        <v>131</v>
      </c>
      <c r="B10" s="86"/>
      <c r="C10" s="44" t="str">
        <f>$C$3</f>
        <v>Ain</v>
      </c>
      <c r="D10" s="44">
        <f>IF(AND($B$4&lt;=100,$B$4&lt;&gt;""),INDEX(Prix3,MATCH($C$3,Dept,0),MATCH($B$4,Tranche3,1)),IF($B$4&gt;100,INT((ROUNDDOWN($B$4/100,0)))*INDEX(Prix3,MATCH($C$3,Dept,0),MATCH($B$4,Tranche3,1))+INDEX(Prix3,MATCH($C$3,Dept,0),MATCH($B$4-(100*INT((ROUNDDOWN($B$4/100,0)))),Tranche3,1)),0))</f>
        <v>269.45999999999998</v>
      </c>
      <c r="E10" s="44">
        <f>SUM(D10+7.9)</f>
        <v>277.35999999999996</v>
      </c>
      <c r="F10" s="45">
        <f>SUM(E10*40/100)</f>
        <v>110.94399999999997</v>
      </c>
      <c r="G10" s="51">
        <f>SUM(E10+F10)+ROW()/1000000000000</f>
        <v>388.30400000000992</v>
      </c>
      <c r="H10" s="54">
        <f>RANK($G10,$G$8:$G$11,1)</f>
        <v>4</v>
      </c>
      <c r="I10" s="23"/>
    </row>
    <row r="11" spans="1:9" ht="13.5" thickBot="1">
      <c r="A11" s="87" t="s">
        <v>132</v>
      </c>
      <c r="B11" s="88"/>
      <c r="C11" s="38" t="str">
        <f>$C$3</f>
        <v>Ain</v>
      </c>
      <c r="D11" s="38">
        <f>IF(AND($B$4&lt;=100,$B$4&lt;&gt;""),INDEX(Prix4,MATCH($C$3,Dept,0),MATCH($B$4,Tranche4,1)),IF($B$4&gt;100,INT((ROUNDDOWN($B$4/100,0)))*INDEX(Prix4,MATCH($C$3,Dept,0),MATCH($B$4,Tranche4,1))+INDEX(Prix4,MATCH($C$3,Dept,0),MATCH($B$4-(100*INT((ROUNDDOWN($B$4/100,0)))),Tranche4,1)),0))</f>
        <v>268.45999999999998</v>
      </c>
      <c r="E11" s="38">
        <f>SUM(D11+7.9)</f>
        <v>276.35999999999996</v>
      </c>
      <c r="F11" s="39">
        <f>SUM(E11*40/100)</f>
        <v>110.54399999999998</v>
      </c>
      <c r="G11" s="40">
        <f>SUM(E11+F11)+ROW()/1000000000000</f>
        <v>386.90400000001097</v>
      </c>
      <c r="H11" s="55">
        <f>RANK($G11,$G$8:$G$11,1)</f>
        <v>3</v>
      </c>
      <c r="I11" s="23"/>
    </row>
    <row r="12" spans="1:9" s="32" customFormat="1" ht="22.5" customHeight="1">
      <c r="A12" s="28" t="s">
        <v>129</v>
      </c>
      <c r="B12" s="77" t="str">
        <f>INDEX($A$8:$A$11,MATCH(1,$H$8:$H$11,0))</f>
        <v>Mbs Transports Express</v>
      </c>
      <c r="C12" s="77"/>
      <c r="D12" s="28"/>
      <c r="E12" s="28"/>
      <c r="F12" s="29"/>
      <c r="G12" s="30"/>
      <c r="H12" s="30"/>
      <c r="I12" s="31"/>
    </row>
    <row r="13" spans="1:9" s="32" customFormat="1" ht="22.5" customHeight="1">
      <c r="A13" s="56" t="s">
        <v>136</v>
      </c>
      <c r="B13" s="77" t="str">
        <f>INDEX($A$8:$A$11,MATCH(4,$H$8:$H$11,0))</f>
        <v>Transports X</v>
      </c>
      <c r="C13" s="77"/>
      <c r="D13" s="28"/>
      <c r="E13" s="28"/>
      <c r="F13" s="29"/>
      <c r="G13" s="30"/>
      <c r="H13" s="30"/>
      <c r="I13" s="31"/>
    </row>
    <row r="14" spans="1:9" s="32" customFormat="1" ht="23.25" customHeight="1">
      <c r="A14" s="28" t="s">
        <v>130</v>
      </c>
      <c r="B14" s="83">
        <f>MAX(G8:G11)-MIN(G8:G11)</f>
        <v>67.242000000000928</v>
      </c>
      <c r="C14" s="84"/>
      <c r="D14" s="33"/>
      <c r="E14" s="34"/>
      <c r="F14" s="35"/>
      <c r="G14" s="30"/>
      <c r="H14" s="30"/>
      <c r="I14" s="31"/>
    </row>
    <row r="15" spans="1:9">
      <c r="A15" s="26"/>
      <c r="B15" s="19"/>
      <c r="C15" s="19"/>
      <c r="D15" s="19"/>
      <c r="E15" s="19"/>
      <c r="F15" s="27"/>
      <c r="G15" s="27"/>
      <c r="H15" s="19"/>
      <c r="I15" s="23"/>
    </row>
    <row r="16" spans="1:9">
      <c r="A16" s="23"/>
      <c r="B16" s="23"/>
      <c r="C16" s="23"/>
      <c r="D16" s="23"/>
      <c r="E16" s="23"/>
      <c r="F16" s="23"/>
      <c r="G16" s="23"/>
      <c r="H16" s="23"/>
      <c r="I16" s="23"/>
    </row>
    <row r="17" spans="1:8" ht="18">
      <c r="A17" s="78"/>
      <c r="B17" s="78"/>
      <c r="C17" s="78"/>
      <c r="D17" s="25"/>
      <c r="E17" s="23"/>
      <c r="F17" s="23"/>
      <c r="G17" s="23"/>
      <c r="H17" s="23"/>
    </row>
    <row r="19" spans="1:8">
      <c r="D19" s="36"/>
    </row>
    <row r="21" spans="1:8">
      <c r="D21" s="37"/>
    </row>
  </sheetData>
  <mergeCells count="9">
    <mergeCell ref="A9:B9"/>
    <mergeCell ref="B12:C12"/>
    <mergeCell ref="A17:C17"/>
    <mergeCell ref="B4:C4"/>
    <mergeCell ref="A8:B8"/>
    <mergeCell ref="B14:C14"/>
    <mergeCell ref="A10:B10"/>
    <mergeCell ref="A11:B11"/>
    <mergeCell ref="B13:C13"/>
  </mergeCells>
  <phoneticPr fontId="2" type="noConversion"/>
  <pageMargins left="0.78740157499999996" right="0.78740157499999996" top="0.984251969" bottom="0.984251969" header="0.4921259845" footer="0.4921259845"/>
  <pageSetup paperSize="9" orientation="portrait" horizont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Tarifs France Express</vt:lpstr>
      <vt:lpstr>Tarifs Mbs Express</vt:lpstr>
      <vt:lpstr>Transport X</vt:lpstr>
      <vt:lpstr>Transport Y</vt:lpstr>
      <vt:lpstr>Calcul du prix</vt:lpstr>
      <vt:lpstr>Departements</vt:lpstr>
      <vt:lpstr>Dept</vt:lpstr>
      <vt:lpstr>prix</vt:lpstr>
      <vt:lpstr>prix2</vt:lpstr>
      <vt:lpstr>Prix3</vt:lpstr>
      <vt:lpstr>Prix4</vt:lpstr>
      <vt:lpstr>tranche</vt:lpstr>
      <vt:lpstr>tranche2</vt:lpstr>
      <vt:lpstr>Tranche3</vt:lpstr>
      <vt:lpstr>Tranche4</vt:lpstr>
    </vt:vector>
  </TitlesOfParts>
  <Company>UTN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</dc:creator>
  <cp:keywords>tarif;choix;poids</cp:keywords>
  <cp:lastModifiedBy>WhyNotMe-PM</cp:lastModifiedBy>
  <dcterms:created xsi:type="dcterms:W3CDTF">2010-02-23T13:03:51Z</dcterms:created>
  <dcterms:modified xsi:type="dcterms:W3CDTF">2016-02-12T19:40:33Z</dcterms:modified>
</cp:coreProperties>
</file>