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-15" yWindow="6360" windowWidth="28860" windowHeight="6420" tabRatio="861" activeTab="3"/>
  </bookViews>
  <sheets>
    <sheet name="ACCUEIL" sheetId="1" r:id="rId1"/>
    <sheet name="ADHERENTS" sheetId="2" r:id="rId2"/>
    <sheet name="PARTENAIRES" sheetId="3" r:id="rId3"/>
    <sheet name="HANDICAP" sheetId="4" r:id="rId4"/>
    <sheet name="BIEN VIEILLIR" sheetId="5" r:id="rId5"/>
    <sheet name="ACTIONS SOCIALES" sheetId="6" r:id="rId6"/>
    <sheet name="NUTRITION" sheetId="7" r:id="rId7"/>
    <sheet name="OUTIL" sheetId="8" r:id="rId8"/>
  </sheets>
  <definedNames>
    <definedName name="_xlnm.Criteria" localSheetId="3">HANDICAP!$A$1:$A$2</definedName>
    <definedName name="_xlnm.Extract" localSheetId="3">HANDICAP!$A$6:$E$6</definedName>
    <definedName name="tblo">ADHERENTS!$A$6:$Q$12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/>
  <c r="C3"/>
  <c r="E4" i="2" l="1"/>
  <c r="D4"/>
</calcChain>
</file>

<file path=xl/sharedStrings.xml><?xml version="1.0" encoding="utf-8"?>
<sst xmlns="http://schemas.openxmlformats.org/spreadsheetml/2006/main" count="161" uniqueCount="49">
  <si>
    <t>Liste des adhérents</t>
  </si>
  <si>
    <t>Recherche rapide</t>
  </si>
  <si>
    <t>Nom</t>
  </si>
  <si>
    <t>Prénom</t>
  </si>
  <si>
    <t>Adresse</t>
  </si>
  <si>
    <t>Ville</t>
  </si>
  <si>
    <t>Pôle</t>
  </si>
  <si>
    <t>fritou</t>
  </si>
  <si>
    <t>ratus</t>
  </si>
  <si>
    <t>Galonier</t>
  </si>
  <si>
    <t>marie</t>
  </si>
  <si>
    <t>pierre</t>
  </si>
  <si>
    <t>Paul</t>
  </si>
  <si>
    <t>Handicap</t>
  </si>
  <si>
    <t>Nutrition</t>
  </si>
  <si>
    <t>Oui</t>
  </si>
  <si>
    <t>Non</t>
  </si>
  <si>
    <t>Marraussan</t>
  </si>
  <si>
    <t>Stade Moureu</t>
  </si>
  <si>
    <t>Mont Blanc APF</t>
  </si>
  <si>
    <t>ESAT OSARIS</t>
  </si>
  <si>
    <t>Terre Blanche</t>
  </si>
  <si>
    <t>Club APA</t>
  </si>
  <si>
    <t xml:space="preserve">Vaclav Havel </t>
  </si>
  <si>
    <t>ASTP</t>
  </si>
  <si>
    <t>Villeneuve les Maguelone</t>
  </si>
  <si>
    <t>Autres</t>
  </si>
  <si>
    <t xml:space="preserve">Lieu_intervention </t>
  </si>
  <si>
    <t>Date_de_naissance</t>
  </si>
  <si>
    <t>Code_postal</t>
  </si>
  <si>
    <t>N°_téléphone</t>
  </si>
  <si>
    <t>N°_portable</t>
  </si>
  <si>
    <t>Adresse_mail</t>
  </si>
  <si>
    <t>Droit_image</t>
  </si>
  <si>
    <t>Responsable_légal</t>
  </si>
  <si>
    <t>Coordonées</t>
  </si>
  <si>
    <t>Adhérent_2015-2016</t>
  </si>
  <si>
    <t>Adhérent_2016-2017</t>
  </si>
  <si>
    <t>Adhérent_2017-2018</t>
  </si>
  <si>
    <t>Actions_Sociales</t>
  </si>
  <si>
    <t>Bien_Vieillir</t>
  </si>
  <si>
    <t>Lieu 1</t>
  </si>
  <si>
    <t>Lieu 2</t>
  </si>
  <si>
    <t>Radis</t>
  </si>
  <si>
    <t>Sabrina</t>
  </si>
  <si>
    <t>Roulet</t>
  </si>
  <si>
    <t>Pierre</t>
  </si>
  <si>
    <t>Bouteille</t>
  </si>
  <si>
    <t>Marie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</si>
</sst>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#&quot; &quot;##&quot; &quot;##&quot; &quot;##&quot; &quot;##"/>
  </numFmts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2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0" fontId="0" fillId="3" borderId="0" xfId="0" applyFill="1" applyAlignment="1">
      <alignment horizontal="left"/>
    </xf>
    <xf numFmtId="0" fontId="0" fillId="3" borderId="0" xfId="0" applyFill="1"/>
    <xf numFmtId="164" fontId="0" fillId="3" borderId="0" xfId="0" applyNumberFormat="1" applyFill="1"/>
    <xf numFmtId="164" fontId="0" fillId="3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4</xdr:row>
      <xdr:rowOff>0</xdr:rowOff>
    </xdr:from>
    <xdr:to>
      <xdr:col>15</xdr:col>
      <xdr:colOff>257175</xdr:colOff>
      <xdr:row>15</xdr:row>
      <xdr:rowOff>104775</xdr:rowOff>
    </xdr:to>
    <xdr:grpSp>
      <xdr:nvGrpSpPr>
        <xdr:cNvPr id="6" name="Groupe 5"/>
        <xdr:cNvGrpSpPr/>
      </xdr:nvGrpSpPr>
      <xdr:grpSpPr>
        <a:xfrm>
          <a:off x="5829300" y="762000"/>
          <a:ext cx="6305550" cy="2200275"/>
          <a:chOff x="5362575" y="533400"/>
          <a:chExt cx="6305550" cy="2200275"/>
        </a:xfrm>
      </xdr:grpSpPr>
      <xdr:pic>
        <xdr:nvPicPr>
          <xdr:cNvPr id="1025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9410700" y="533400"/>
            <a:ext cx="2257425" cy="2200275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sp macro="" textlink="">
        <xdr:nvSpPr>
          <xdr:cNvPr id="3" name="Rectangle 2"/>
          <xdr:cNvSpPr/>
        </xdr:nvSpPr>
        <xdr:spPr>
          <a:xfrm>
            <a:off x="5362575" y="542925"/>
            <a:ext cx="3352800" cy="161925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BE" sz="1100"/>
              <a:t>les champs doivent être strictement identiques</a:t>
            </a:r>
            <a:r>
              <a:rPr lang="fr-BE" sz="1100" baseline="0"/>
              <a:t> (comme Pôle, Nom, Prénom) dans les 3 plages indiquées sur ma copie écran à droite</a:t>
            </a:r>
            <a:endParaRPr lang="fr-BE" sz="1100"/>
          </a:p>
        </xdr:txBody>
      </xdr:sp>
      <xdr:cxnSp macro="">
        <xdr:nvCxnSpPr>
          <xdr:cNvPr id="5" name="Connecteur droit avec flèche 4"/>
          <xdr:cNvCxnSpPr/>
        </xdr:nvCxnSpPr>
        <xdr:spPr>
          <a:xfrm flipV="1">
            <a:off x="8620125" y="1838325"/>
            <a:ext cx="923925" cy="19050"/>
          </a:xfrm>
          <a:prstGeom prst="straightConnector1">
            <a:avLst/>
          </a:prstGeom>
          <a:ln>
            <a:tailEnd type="arrow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12"/>
  <sheetViews>
    <sheetView workbookViewId="0">
      <selection activeCell="A10" sqref="A10"/>
    </sheetView>
  </sheetViews>
  <sheetFormatPr baseColWidth="10" defaultRowHeight="15"/>
  <cols>
    <col min="1" max="1" width="21.28515625" style="5" customWidth="1"/>
    <col min="2" max="2" width="18.42578125" style="5" bestFit="1" customWidth="1"/>
    <col min="3" max="4" width="11.42578125" style="5"/>
    <col min="5" max="5" width="17" style="8" bestFit="1" customWidth="1"/>
    <col min="6" max="8" width="11.42578125" style="5"/>
    <col min="9" max="9" width="12.85546875" style="9" bestFit="1" customWidth="1"/>
    <col min="10" max="10" width="11.42578125" style="9"/>
    <col min="11" max="11" width="12.42578125" style="5" bestFit="1" customWidth="1"/>
    <col min="12" max="12" width="13.7109375" style="5" bestFit="1" customWidth="1"/>
    <col min="13" max="13" width="17.5703125" style="5" bestFit="1" customWidth="1"/>
    <col min="14" max="14" width="11" style="5" bestFit="1" customWidth="1"/>
    <col min="15" max="17" width="18.7109375" style="5" bestFit="1" customWidth="1"/>
    <col min="18" max="16384" width="11.42578125" style="5"/>
  </cols>
  <sheetData>
    <row r="1" spans="1:17" ht="33.75">
      <c r="A1" s="3" t="s">
        <v>0</v>
      </c>
      <c r="B1" s="4"/>
      <c r="C1" s="4"/>
      <c r="D1" s="6" t="s">
        <v>1</v>
      </c>
      <c r="E1" s="7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3" spans="1:17">
      <c r="C3" s="5" t="s">
        <v>2</v>
      </c>
      <c r="D3" s="5" t="s">
        <v>3</v>
      </c>
      <c r="E3" s="8" t="s">
        <v>28</v>
      </c>
      <c r="F3" s="5" t="s">
        <v>4</v>
      </c>
      <c r="G3" s="5" t="s">
        <v>29</v>
      </c>
      <c r="H3" s="5" t="s">
        <v>5</v>
      </c>
      <c r="I3" s="9" t="s">
        <v>30</v>
      </c>
      <c r="J3" s="9" t="s">
        <v>31</v>
      </c>
      <c r="K3" s="5" t="s">
        <v>32</v>
      </c>
      <c r="L3" s="5" t="s">
        <v>33</v>
      </c>
      <c r="M3" s="5" t="s">
        <v>34</v>
      </c>
      <c r="N3" s="5" t="s">
        <v>35</v>
      </c>
      <c r="O3" s="5" t="s">
        <v>36</v>
      </c>
      <c r="P3" s="5" t="s">
        <v>37</v>
      </c>
      <c r="Q3" s="5" t="s">
        <v>38</v>
      </c>
    </row>
    <row r="4" spans="1:17" ht="26.25">
      <c r="A4" s="7"/>
      <c r="B4" s="7"/>
      <c r="C4" s="5" t="s">
        <v>7</v>
      </c>
      <c r="D4" s="5" t="str">
        <f>VLOOKUP(C4,C6:Q1201,2)</f>
        <v>Paul</v>
      </c>
      <c r="E4" s="8">
        <f>VLOOKUP(C4,C6:Q1201,3)</f>
        <v>32579</v>
      </c>
    </row>
    <row r="5" spans="1:17" ht="26.25">
      <c r="A5" s="7"/>
      <c r="B5" s="7"/>
    </row>
    <row r="6" spans="1:17">
      <c r="A6" s="10" t="s">
        <v>6</v>
      </c>
      <c r="B6" s="10" t="s">
        <v>27</v>
      </c>
      <c r="C6" s="10" t="s">
        <v>2</v>
      </c>
      <c r="D6" s="10" t="s">
        <v>3</v>
      </c>
      <c r="E6" s="13" t="s">
        <v>28</v>
      </c>
      <c r="F6" s="5" t="s">
        <v>4</v>
      </c>
      <c r="G6" s="5" t="s">
        <v>29</v>
      </c>
      <c r="H6" s="5" t="s">
        <v>5</v>
      </c>
      <c r="I6" s="9" t="s">
        <v>30</v>
      </c>
      <c r="J6" s="9" t="s">
        <v>31</v>
      </c>
      <c r="K6" s="5" t="s">
        <v>32</v>
      </c>
      <c r="L6" s="5" t="s">
        <v>33</v>
      </c>
      <c r="M6" s="5" t="s">
        <v>34</v>
      </c>
      <c r="N6" s="5" t="s">
        <v>35</v>
      </c>
      <c r="O6" s="5" t="s">
        <v>36</v>
      </c>
      <c r="P6" s="5" t="s">
        <v>37</v>
      </c>
      <c r="Q6" s="5" t="s">
        <v>38</v>
      </c>
    </row>
    <row r="7" spans="1:17">
      <c r="A7" s="5" t="s">
        <v>13</v>
      </c>
      <c r="B7" s="5" t="s">
        <v>41</v>
      </c>
      <c r="C7" s="5" t="s">
        <v>7</v>
      </c>
      <c r="D7" s="5" t="s">
        <v>12</v>
      </c>
      <c r="E7" s="8">
        <v>32579</v>
      </c>
    </row>
    <row r="8" spans="1:17">
      <c r="A8" s="5" t="s">
        <v>39</v>
      </c>
      <c r="B8" s="5" t="s">
        <v>41</v>
      </c>
      <c r="C8" s="5" t="s">
        <v>8</v>
      </c>
      <c r="D8" s="5" t="s">
        <v>11</v>
      </c>
      <c r="E8" s="8">
        <v>24574</v>
      </c>
    </row>
    <row r="9" spans="1:17">
      <c r="A9" s="5" t="s">
        <v>13</v>
      </c>
      <c r="B9" s="5" t="s">
        <v>42</v>
      </c>
      <c r="C9" s="5" t="s">
        <v>9</v>
      </c>
      <c r="D9" s="5" t="s">
        <v>10</v>
      </c>
      <c r="E9" s="8">
        <v>31999</v>
      </c>
    </row>
    <row r="10" spans="1:17">
      <c r="A10" s="5" t="s">
        <v>13</v>
      </c>
      <c r="B10" s="5" t="s">
        <v>41</v>
      </c>
      <c r="C10" s="5" t="s">
        <v>43</v>
      </c>
      <c r="D10" s="5" t="s">
        <v>44</v>
      </c>
      <c r="E10" s="8">
        <v>28026</v>
      </c>
    </row>
    <row r="11" spans="1:17">
      <c r="A11" s="5" t="s">
        <v>14</v>
      </c>
      <c r="B11" s="5" t="s">
        <v>41</v>
      </c>
      <c r="C11" s="5" t="s">
        <v>45</v>
      </c>
      <c r="D11" s="5" t="s">
        <v>46</v>
      </c>
      <c r="E11" s="8">
        <v>33108</v>
      </c>
    </row>
    <row r="12" spans="1:17">
      <c r="A12" s="5" t="s">
        <v>39</v>
      </c>
      <c r="B12" s="5" t="s">
        <v>42</v>
      </c>
      <c r="C12" s="5" t="s">
        <v>47</v>
      </c>
      <c r="D12" s="5" t="s">
        <v>48</v>
      </c>
      <c r="E12" s="8">
        <v>32531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OUTIL!$A$1:$A$4</xm:f>
          </x14:formula1>
          <xm:sqref>A7:A1201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Q9"/>
  <sheetViews>
    <sheetView tabSelected="1" workbookViewId="0">
      <selection activeCell="A6" sqref="A6:E6"/>
    </sheetView>
  </sheetViews>
  <sheetFormatPr baseColWidth="10" defaultRowHeight="15"/>
  <cols>
    <col min="5" max="5" width="18.140625" bestFit="1" customWidth="1"/>
  </cols>
  <sheetData>
    <row r="1" spans="1:17">
      <c r="A1" s="10" t="s">
        <v>6</v>
      </c>
      <c r="B1" s="11" t="s">
        <v>27</v>
      </c>
      <c r="C1" s="11" t="s">
        <v>2</v>
      </c>
      <c r="D1" s="11" t="s">
        <v>3</v>
      </c>
      <c r="E1" s="12" t="s">
        <v>28</v>
      </c>
      <c r="F1" t="s">
        <v>4</v>
      </c>
      <c r="G1" t="s">
        <v>29</v>
      </c>
      <c r="H1" t="s">
        <v>5</v>
      </c>
      <c r="I1" s="2" t="s">
        <v>30</v>
      </c>
      <c r="J1" s="2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</row>
    <row r="2" spans="1:17">
      <c r="A2" s="5" t="s">
        <v>13</v>
      </c>
    </row>
    <row r="3" spans="1:17">
      <c r="B3" t="str">
        <f>IF(ADHERENTS!A8="Handicap",ADHERENTS!B8,"")</f>
        <v/>
      </c>
      <c r="C3" t="str">
        <f>IF(ADHERENTS!A8="Handicap",ADHERENTS!C8,"")</f>
        <v/>
      </c>
    </row>
    <row r="6" spans="1:17">
      <c r="A6" s="10" t="s">
        <v>6</v>
      </c>
      <c r="B6" s="10" t="s">
        <v>27</v>
      </c>
      <c r="C6" s="10" t="s">
        <v>2</v>
      </c>
      <c r="D6" s="10" t="s">
        <v>3</v>
      </c>
      <c r="E6" s="13" t="s">
        <v>28</v>
      </c>
    </row>
    <row r="7" spans="1:17">
      <c r="A7" s="5" t="s">
        <v>13</v>
      </c>
      <c r="B7" s="5" t="s">
        <v>41</v>
      </c>
      <c r="C7" s="5" t="s">
        <v>7</v>
      </c>
      <c r="D7" s="5" t="s">
        <v>12</v>
      </c>
      <c r="E7" s="8">
        <v>32579</v>
      </c>
    </row>
    <row r="8" spans="1:17">
      <c r="A8" s="5" t="s">
        <v>13</v>
      </c>
      <c r="B8" s="5" t="s">
        <v>42</v>
      </c>
      <c r="C8" s="5" t="s">
        <v>9</v>
      </c>
      <c r="D8" s="5" t="s">
        <v>10</v>
      </c>
      <c r="E8" s="8">
        <v>31999</v>
      </c>
    </row>
    <row r="9" spans="1:17">
      <c r="A9" s="5" t="s">
        <v>13</v>
      </c>
      <c r="B9" s="5" t="s">
        <v>41</v>
      </c>
      <c r="C9" s="5" t="s">
        <v>43</v>
      </c>
      <c r="D9" s="5" t="s">
        <v>44</v>
      </c>
      <c r="E9" s="8">
        <v>28026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Q1"/>
  <sheetViews>
    <sheetView workbookViewId="0">
      <selection sqref="A1:Q1"/>
    </sheetView>
  </sheetViews>
  <sheetFormatPr baseColWidth="10" defaultRowHeight="15"/>
  <sheetData>
    <row r="1" spans="1:17">
      <c r="A1" t="s">
        <v>6</v>
      </c>
      <c r="B1" t="s">
        <v>27</v>
      </c>
      <c r="C1" t="s">
        <v>2</v>
      </c>
      <c r="D1" t="s">
        <v>3</v>
      </c>
      <c r="E1" s="1" t="s">
        <v>28</v>
      </c>
      <c r="F1" t="s">
        <v>4</v>
      </c>
      <c r="G1" t="s">
        <v>29</v>
      </c>
      <c r="H1" t="s">
        <v>5</v>
      </c>
      <c r="I1" s="2" t="s">
        <v>30</v>
      </c>
      <c r="J1" s="2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1"/>
  <sheetViews>
    <sheetView workbookViewId="0">
      <selection sqref="A1:Q1"/>
    </sheetView>
  </sheetViews>
  <sheetFormatPr baseColWidth="10" defaultRowHeight="15"/>
  <sheetData>
    <row r="1" spans="1:17">
      <c r="A1" t="s">
        <v>6</v>
      </c>
      <c r="B1" t="s">
        <v>27</v>
      </c>
      <c r="C1" t="s">
        <v>2</v>
      </c>
      <c r="D1" t="s">
        <v>3</v>
      </c>
      <c r="E1" s="1" t="s">
        <v>28</v>
      </c>
      <c r="F1" t="s">
        <v>4</v>
      </c>
      <c r="G1" t="s">
        <v>29</v>
      </c>
      <c r="H1" t="s">
        <v>5</v>
      </c>
      <c r="I1" s="2" t="s">
        <v>30</v>
      </c>
      <c r="J1" s="2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Q1"/>
  <sheetViews>
    <sheetView workbookViewId="0">
      <selection activeCell="D9" sqref="D9"/>
    </sheetView>
  </sheetViews>
  <sheetFormatPr baseColWidth="10" defaultRowHeight="15"/>
  <sheetData>
    <row r="1" spans="1:17">
      <c r="A1" t="s">
        <v>6</v>
      </c>
      <c r="B1" t="s">
        <v>27</v>
      </c>
      <c r="C1" t="s">
        <v>2</v>
      </c>
      <c r="D1" t="s">
        <v>3</v>
      </c>
      <c r="E1" s="1" t="s">
        <v>28</v>
      </c>
      <c r="F1" t="s">
        <v>4</v>
      </c>
      <c r="G1" t="s">
        <v>29</v>
      </c>
      <c r="H1" t="s">
        <v>5</v>
      </c>
      <c r="I1" s="2" t="s">
        <v>30</v>
      </c>
      <c r="J1" s="2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C10"/>
  <sheetViews>
    <sheetView workbookViewId="0">
      <selection activeCell="C18" sqref="C18"/>
    </sheetView>
  </sheetViews>
  <sheetFormatPr baseColWidth="10" defaultRowHeight="15"/>
  <cols>
    <col min="1" max="1" width="15.140625" bestFit="1" customWidth="1"/>
    <col min="3" max="3" width="24.42578125" bestFit="1" customWidth="1"/>
  </cols>
  <sheetData>
    <row r="1" spans="1:3">
      <c r="A1" t="s">
        <v>39</v>
      </c>
      <c r="B1" t="s">
        <v>15</v>
      </c>
      <c r="C1" t="s">
        <v>17</v>
      </c>
    </row>
    <row r="2" spans="1:3">
      <c r="A2" t="s">
        <v>40</v>
      </c>
      <c r="B2" t="s">
        <v>16</v>
      </c>
      <c r="C2" t="s">
        <v>18</v>
      </c>
    </row>
    <row r="3" spans="1:3">
      <c r="A3" t="s">
        <v>13</v>
      </c>
      <c r="C3" t="s">
        <v>19</v>
      </c>
    </row>
    <row r="4" spans="1:3">
      <c r="A4" t="s">
        <v>14</v>
      </c>
      <c r="C4" t="s">
        <v>20</v>
      </c>
    </row>
    <row r="5" spans="1:3">
      <c r="C5" t="s">
        <v>21</v>
      </c>
    </row>
    <row r="6" spans="1:3">
      <c r="C6" t="s">
        <v>22</v>
      </c>
    </row>
    <row r="7" spans="1:3">
      <c r="C7" t="s">
        <v>23</v>
      </c>
    </row>
    <row r="8" spans="1:3">
      <c r="C8" t="s">
        <v>24</v>
      </c>
    </row>
    <row r="9" spans="1:3">
      <c r="C9" t="s">
        <v>25</v>
      </c>
    </row>
    <row r="10" spans="1:3">
      <c r="C10" t="s">
        <v>26</v>
      </c>
    </row>
  </sheetData>
  <sortState ref="A1:A4">
    <sortCondition ref="A1:A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ACCUEIL</vt:lpstr>
      <vt:lpstr>ADHERENTS</vt:lpstr>
      <vt:lpstr>PARTENAIRES</vt:lpstr>
      <vt:lpstr>HANDICAP</vt:lpstr>
      <vt:lpstr>BIEN VIEILLIR</vt:lpstr>
      <vt:lpstr>ACTIONS SOCIALES</vt:lpstr>
      <vt:lpstr>NUTRITION</vt:lpstr>
      <vt:lpstr>OUTIL</vt:lpstr>
      <vt:lpstr>HANDICAP!Criteres</vt:lpstr>
      <vt:lpstr>HANDICAP!Extraire</vt:lpstr>
      <vt:lpstr>tblo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Violaine</dc:creator>
  <cp:lastModifiedBy>WhyNotMe-PM</cp:lastModifiedBy>
  <dcterms:created xsi:type="dcterms:W3CDTF">2016-06-27T15:12:26Z</dcterms:created>
  <dcterms:modified xsi:type="dcterms:W3CDTF">2016-06-28T18:08:30Z</dcterms:modified>
</cp:coreProperties>
</file>