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5" yWindow="-15" windowWidth="28830" windowHeight="6255"/>
  </bookViews>
  <sheets>
    <sheet name="Client" sheetId="1" r:id="rId1"/>
    <sheet name="Contacts" sheetId="2" r:id="rId2"/>
  </sheets>
  <definedNames>
    <definedName name="ADRESSE">Client!$F$2:$F$107</definedName>
    <definedName name="CODE_PAYS">Client!$I$2:$I$107</definedName>
    <definedName name="CODE_POSTAL">Client!$H$2:$H$107</definedName>
    <definedName name="DEPARTEMENT">Contacts!$G$2:$G$30</definedName>
    <definedName name="FAX" localSheetId="1">Contacts!$K$2:$K$30</definedName>
    <definedName name="FAX">Client!$S$2:$S$107</definedName>
    <definedName name="FONCTION">Contacts!$F$2:$F$30</definedName>
    <definedName name="FORMATION">Contacts!$I$2:$I$30</definedName>
    <definedName name="ID_CLIENT">Contacts!$A$2:$A$30</definedName>
    <definedName name="IDENTIFICATION">Client!$A$2:$A$107</definedName>
    <definedName name="IDENTIFICATION_DU_CONTACT">Contacts!$B$2:$B$30</definedName>
    <definedName name="INFO_TEL1">Client!$K$2:$K$107</definedName>
    <definedName name="INFO_TEL2">Client!$M$2:$M$107</definedName>
    <definedName name="INFO_TEL3">Client!$O$2:$O$107</definedName>
    <definedName name="INFO_TEL4">Client!$Q$2:$Q$107</definedName>
    <definedName name="LOCALITE">Client!$G$2:$G$107</definedName>
    <definedName name="MOBIL">Contacts!$L$2:$L$30</definedName>
    <definedName name="NOM" localSheetId="1">Contacts!$D$2:$D$30</definedName>
    <definedName name="NOM">Client!$B$2:$B$107</definedName>
    <definedName name="NOM_SUITE1">Client!$C$2:$C$107</definedName>
    <definedName name="NOM_SUITE2">Client!$D$2:$D$107</definedName>
    <definedName name="OBJET_SOCIAL">Client!$E$2:$E$107</definedName>
    <definedName name="PAYS">Client!$J$2:$J$107</definedName>
    <definedName name="PRENOM">Contacts!$E$2:$E$30</definedName>
    <definedName name="SERVICE">Contacts!$H$2:$H$30</definedName>
    <definedName name="TEL">Contacts!$J$2:$J$30</definedName>
    <definedName name="TEL1_">Client!$L$2:$L$107</definedName>
    <definedName name="TEL2_">Client!$N$2:$N$107</definedName>
    <definedName name="TEL3_">Client!$P$2:$P$107</definedName>
    <definedName name="TEL4_">Client!$R$2:$R$107</definedName>
    <definedName name="TITRE">Contacts!$C$2:$C$30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  <c r="W2" i="1"/>
  <c r="V2" i="1"/>
  <c r="U2" i="1"/>
  <c r="T2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B4" i="1"/>
</calcChain>
</file>

<file path=xl/sharedStrings.xml><?xml version="1.0" encoding="utf-8"?>
<sst xmlns="http://schemas.openxmlformats.org/spreadsheetml/2006/main" count="172" uniqueCount="104">
  <si>
    <t>IDENTIFICATION</t>
  </si>
  <si>
    <t>NOM</t>
  </si>
  <si>
    <t>NOM_SUITE1</t>
  </si>
  <si>
    <t>NOM_SUITE2</t>
  </si>
  <si>
    <t>OBJET_SOCIAL</t>
  </si>
  <si>
    <t>ADRESSE</t>
  </si>
  <si>
    <t>LOCALITE</t>
  </si>
  <si>
    <t>CODE_POSTAL</t>
  </si>
  <si>
    <t>CODE_PAYS</t>
  </si>
  <si>
    <t>PAYS</t>
  </si>
  <si>
    <t>INFO_TEL1</t>
  </si>
  <si>
    <t>TEL1</t>
  </si>
  <si>
    <t>INFO_TEL2</t>
  </si>
  <si>
    <t>TEL2</t>
  </si>
  <si>
    <t>INFO_TEL3</t>
  </si>
  <si>
    <t>TEL3</t>
  </si>
  <si>
    <t>INFO_TEL4</t>
  </si>
  <si>
    <t>TEL4</t>
  </si>
  <si>
    <t>FAX</t>
  </si>
  <si>
    <t>202006</t>
  </si>
  <si>
    <t/>
  </si>
  <si>
    <t>MONTLHERY CEDEX</t>
  </si>
  <si>
    <t>FR</t>
  </si>
  <si>
    <t>FRANCE</t>
  </si>
  <si>
    <t>0033/169802100</t>
  </si>
  <si>
    <t>0033/169802130</t>
  </si>
  <si>
    <t>040047</t>
  </si>
  <si>
    <t>JACQUES DELENS S.A.</t>
  </si>
  <si>
    <t>Avenue du Col-Vert 1</t>
  </si>
  <si>
    <t>1170</t>
  </si>
  <si>
    <t>BRUXELLES</t>
  </si>
  <si>
    <t>BE</t>
  </si>
  <si>
    <t>BELGIQUE</t>
  </si>
  <si>
    <t>Tél. central</t>
  </si>
  <si>
    <t>02/566.96.50</t>
  </si>
  <si>
    <t>Tél. aux.</t>
  </si>
  <si>
    <t>Tél direct</t>
  </si>
  <si>
    <t>GSM</t>
  </si>
  <si>
    <t>02/566.97.06</t>
  </si>
  <si>
    <t>ID CLIENT</t>
  </si>
  <si>
    <t>IDENTIFICATION DU CONTACT</t>
  </si>
  <si>
    <t>TITRE</t>
  </si>
  <si>
    <t>PRENOM</t>
  </si>
  <si>
    <t>FONCTION</t>
  </si>
  <si>
    <t>DEPARTEMENT</t>
  </si>
  <si>
    <t>SERVICE</t>
  </si>
  <si>
    <t>FORMATION</t>
  </si>
  <si>
    <t>TEL</t>
  </si>
  <si>
    <t>MOBIL</t>
  </si>
  <si>
    <t>201022</t>
  </si>
  <si>
    <t>DANIEL</t>
  </si>
  <si>
    <t>Mr</t>
  </si>
  <si>
    <t>Daniel</t>
  </si>
  <si>
    <t>Compta</t>
  </si>
  <si>
    <t>02/214.61.11.</t>
  </si>
  <si>
    <t>02/214.75.60.</t>
  </si>
  <si>
    <t>TENENBAUM</t>
  </si>
  <si>
    <t>Hanan</t>
  </si>
  <si>
    <t>Sales Manager</t>
  </si>
  <si>
    <t>+972 3 922 3037</t>
  </si>
  <si>
    <t>201040</t>
  </si>
  <si>
    <t>André</t>
  </si>
  <si>
    <t>Sarkozy</t>
  </si>
  <si>
    <t>BIENFAITEUR</t>
  </si>
  <si>
    <t>Harry</t>
  </si>
  <si>
    <t>Test Company 1</t>
  </si>
  <si>
    <t>Rue de Longwy, BP 10202</t>
  </si>
  <si>
    <t>F 91300</t>
  </si>
  <si>
    <t>Zones nommées</t>
  </si>
  <si>
    <t>=Client!$F$2:$F$107</t>
  </si>
  <si>
    <t>=Client!$I$2:$I$107</t>
  </si>
  <si>
    <t>=Client!$H$2:$H$107</t>
  </si>
  <si>
    <t>=Contacts!$G$2:$G$30</t>
  </si>
  <si>
    <t>=Contacts!$K$2:$K$30</t>
  </si>
  <si>
    <t>=Contacts!$F$2:$F$30</t>
  </si>
  <si>
    <t>=Contacts!$I$2:$I$30</t>
  </si>
  <si>
    <t>ID_CLIENT</t>
  </si>
  <si>
    <t>=Contacts!$A$2:$A$30</t>
  </si>
  <si>
    <t>=Client!$A$2:$A$107</t>
  </si>
  <si>
    <t>IDENTIFICATION_DU_CONTACT</t>
  </si>
  <si>
    <t>=Contacts!$B$2:$B$30</t>
  </si>
  <si>
    <t>=Client!$K$2:$K$107</t>
  </si>
  <si>
    <t>=Client!$M$2:$M$107</t>
  </si>
  <si>
    <t>=Client!$O$2:$O$107</t>
  </si>
  <si>
    <t>=Client!$Q$2:$Q$107</t>
  </si>
  <si>
    <t>=Client!$G$2:$G$107</t>
  </si>
  <si>
    <t>=Contacts!$L$2:$L$30</t>
  </si>
  <si>
    <t>=Contacts!$D$2:$D$30</t>
  </si>
  <si>
    <t>=Client!$C$2:$C$107</t>
  </si>
  <si>
    <t>=Client!$D$2:$D$107</t>
  </si>
  <si>
    <t>=Client!$E$2:$E$107</t>
  </si>
  <si>
    <t>=Client!$J$2:$J$107</t>
  </si>
  <si>
    <t>=Contacts!$E$2:$E$30</t>
  </si>
  <si>
    <t>=Contacts!$H$2:$H$30</t>
  </si>
  <si>
    <t>=Contacts!$J$2:$J$30</t>
  </si>
  <si>
    <t>TEL1_</t>
  </si>
  <si>
    <t>=Client!$L$2:$L$107</t>
  </si>
  <si>
    <t>TEL2_</t>
  </si>
  <si>
    <t>=Client!$N$2:$N$107</t>
  </si>
  <si>
    <t>TEL3_</t>
  </si>
  <si>
    <t>=Client!$P$2:$P$107</t>
  </si>
  <si>
    <t>TEL4_</t>
  </si>
  <si>
    <t>=Client!$R$2:$R$107</t>
  </si>
  <si>
    <t>=Contacts!$C$2:$C$30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</si>
</sst>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Border="1"/>
    <xf numFmtId="0" fontId="1" fillId="0" borderId="0" xfId="1" applyFont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"/>
  <sheetViews>
    <sheetView tabSelected="1" topLeftCell="E1" workbookViewId="0">
      <selection activeCell="T2" sqref="T2"/>
    </sheetView>
  </sheetViews>
  <sheetFormatPr baseColWidth="10" defaultRowHeight="15" x14ac:dyDescent="0.25"/>
  <cols>
    <col min="1" max="1" width="15.28515625" bestFit="1" customWidth="1"/>
    <col min="2" max="2" width="19.85546875" bestFit="1" customWidth="1"/>
    <col min="3" max="4" width="12.42578125" bestFit="1" customWidth="1"/>
    <col min="5" max="5" width="13.5703125" bestFit="1" customWidth="1"/>
    <col min="6" max="6" width="23.28515625" bestFit="1" customWidth="1"/>
    <col min="7" max="7" width="18" bestFit="1" customWidth="1"/>
    <col min="8" max="8" width="13.5703125" bestFit="1" customWidth="1"/>
    <col min="9" max="9" width="11.28515625" bestFit="1" customWidth="1"/>
    <col min="10" max="10" width="9.5703125" bestFit="1" customWidth="1"/>
    <col min="11" max="11" width="10.85546875" bestFit="1" customWidth="1"/>
    <col min="12" max="12" width="14.85546875" bestFit="1" customWidth="1"/>
    <col min="13" max="13" width="10.28515625" bestFit="1" customWidth="1"/>
    <col min="14" max="14" width="4.85546875" bestFit="1" customWidth="1"/>
    <col min="15" max="15" width="10.28515625" bestFit="1" customWidth="1"/>
    <col min="16" max="16" width="4.85546875" bestFit="1" customWidth="1"/>
    <col min="17" max="17" width="10.28515625" bestFit="1" customWidth="1"/>
    <col min="18" max="18" width="4.85546875" bestFit="1" customWidth="1"/>
    <col min="19" max="19" width="14.85546875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40</v>
      </c>
      <c r="U1" s="1" t="s">
        <v>41</v>
      </c>
      <c r="V1" s="1" t="s">
        <v>1</v>
      </c>
      <c r="W1" s="1" t="s">
        <v>42</v>
      </c>
      <c r="X1" s="1" t="s">
        <v>43</v>
      </c>
      <c r="Y1" s="1" t="s">
        <v>44</v>
      </c>
      <c r="Z1" s="1" t="s">
        <v>45</v>
      </c>
      <c r="AA1" s="1" t="s">
        <v>46</v>
      </c>
      <c r="AB1" s="1" t="s">
        <v>47</v>
      </c>
      <c r="AC1" s="1" t="s">
        <v>18</v>
      </c>
      <c r="AD1" s="1" t="s">
        <v>48</v>
      </c>
    </row>
    <row r="2" spans="1:30" x14ac:dyDescent="0.25">
      <c r="A2" t="s">
        <v>19</v>
      </c>
      <c r="B2" t="s">
        <v>65</v>
      </c>
      <c r="D2" t="s">
        <v>20</v>
      </c>
      <c r="E2" t="s">
        <v>20</v>
      </c>
      <c r="F2" t="s">
        <v>66</v>
      </c>
      <c r="G2" t="s">
        <v>21</v>
      </c>
      <c r="H2" t="s">
        <v>67</v>
      </c>
      <c r="I2" t="s">
        <v>22</v>
      </c>
      <c r="J2" t="s">
        <v>23</v>
      </c>
      <c r="K2" t="s">
        <v>20</v>
      </c>
      <c r="L2" t="s">
        <v>24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25</v>
      </c>
      <c r="T2" s="3" t="str">
        <f>INDEX(IDENTIFICATION_DU_CONTACT,MATCH($A2,ID_CLIENT,0))</f>
        <v>TENENBAUM</v>
      </c>
      <c r="U2" s="3" t="str">
        <f>INDEX(TITRE,MATCH($A2,ID_CLIENT,0))</f>
        <v>Mr</v>
      </c>
      <c r="V2" s="3" t="str">
        <f>INDEX(NOM,MATCH($A2,ID_CLIENT,0))</f>
        <v>JACQUES DELENS S.A.</v>
      </c>
      <c r="W2" s="3" t="str">
        <f>INDEX(PRENOM,MATCH($A2,ID_CLIENT,0))</f>
        <v>Hanan</v>
      </c>
      <c r="X2" s="3" t="str">
        <f>INDEX(FONCTION,MATCH($A2,ID_CLIENT,0))</f>
        <v>Sales Manager</v>
      </c>
    </row>
    <row r="3" spans="1:30" x14ac:dyDescent="0.25">
      <c r="A3" t="s">
        <v>26</v>
      </c>
      <c r="B3" t="s">
        <v>27</v>
      </c>
      <c r="C3" t="s">
        <v>20</v>
      </c>
      <c r="D3" t="s">
        <v>20</v>
      </c>
      <c r="E3" t="s">
        <v>20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20</v>
      </c>
      <c r="O3" t="s">
        <v>36</v>
      </c>
      <c r="P3" t="s">
        <v>20</v>
      </c>
      <c r="Q3" t="s">
        <v>37</v>
      </c>
      <c r="R3" t="s">
        <v>20</v>
      </c>
      <c r="S3" t="s">
        <v>38</v>
      </c>
    </row>
    <row r="4" spans="1:30" x14ac:dyDescent="0.25">
      <c r="A4">
        <v>999</v>
      </c>
      <c r="B4" t="str">
        <f>COLUMN() &amp; "client " &amp;$A$4</f>
        <v>2client 999</v>
      </c>
      <c r="C4" t="str">
        <f t="shared" ref="C4:S4" si="0">COLUMN() &amp; "client " &amp;$A$4</f>
        <v>3client 999</v>
      </c>
      <c r="D4" t="str">
        <f t="shared" si="0"/>
        <v>4client 999</v>
      </c>
      <c r="E4" t="str">
        <f t="shared" si="0"/>
        <v>5client 999</v>
      </c>
      <c r="F4" t="str">
        <f t="shared" si="0"/>
        <v>6client 999</v>
      </c>
      <c r="G4" t="str">
        <f t="shared" si="0"/>
        <v>7client 999</v>
      </c>
      <c r="H4" t="str">
        <f t="shared" si="0"/>
        <v>8client 999</v>
      </c>
      <c r="I4" t="str">
        <f t="shared" si="0"/>
        <v>9client 999</v>
      </c>
      <c r="J4" t="str">
        <f t="shared" si="0"/>
        <v>10client 999</v>
      </c>
      <c r="K4" t="str">
        <f t="shared" si="0"/>
        <v>11client 999</v>
      </c>
      <c r="L4" t="str">
        <f t="shared" si="0"/>
        <v>12client 999</v>
      </c>
      <c r="M4" t="str">
        <f t="shared" si="0"/>
        <v>13client 999</v>
      </c>
      <c r="N4" t="str">
        <f t="shared" si="0"/>
        <v>14client 999</v>
      </c>
      <c r="O4" t="str">
        <f t="shared" si="0"/>
        <v>15client 999</v>
      </c>
      <c r="P4" t="str">
        <f t="shared" si="0"/>
        <v>16client 999</v>
      </c>
      <c r="Q4" t="str">
        <f t="shared" si="0"/>
        <v>17client 999</v>
      </c>
      <c r="R4" t="str">
        <f t="shared" si="0"/>
        <v>18client 999</v>
      </c>
      <c r="S4" t="str">
        <f t="shared" si="0"/>
        <v>19client 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R12" sqref="R12"/>
    </sheetView>
  </sheetViews>
  <sheetFormatPr baseColWidth="10" defaultRowHeight="15" x14ac:dyDescent="0.25"/>
  <cols>
    <col min="1" max="1" width="10" bestFit="1" customWidth="1"/>
    <col min="2" max="2" width="28.7109375" bestFit="1" customWidth="1"/>
    <col min="3" max="3" width="6.28515625" bestFit="1" customWidth="1"/>
    <col min="4" max="4" width="13" bestFit="1" customWidth="1"/>
    <col min="5" max="5" width="9" bestFit="1" customWidth="1"/>
    <col min="6" max="6" width="13.42578125" bestFit="1" customWidth="1"/>
    <col min="7" max="7" width="14.7109375" bestFit="1" customWidth="1"/>
    <col min="8" max="8" width="9" bestFit="1" customWidth="1"/>
    <col min="9" max="9" width="12.140625" bestFit="1" customWidth="1"/>
    <col min="10" max="10" width="12.28515625" bestFit="1" customWidth="1"/>
    <col min="11" max="11" width="14.85546875" bestFit="1" customWidth="1"/>
    <col min="12" max="12" width="7" bestFit="1" customWidth="1"/>
    <col min="17" max="17" width="28.7109375" bestFit="1" customWidth="1"/>
    <col min="18" max="18" width="32" customWidth="1"/>
  </cols>
  <sheetData>
    <row r="1" spans="1:18" x14ac:dyDescent="0.25">
      <c r="A1" s="1" t="s">
        <v>39</v>
      </c>
      <c r="B1" s="1" t="s">
        <v>40</v>
      </c>
      <c r="C1" s="1" t="s">
        <v>41</v>
      </c>
      <c r="D1" s="1" t="s">
        <v>1</v>
      </c>
      <c r="E1" s="1" t="s">
        <v>42</v>
      </c>
      <c r="F1" s="1" t="s">
        <v>43</v>
      </c>
      <c r="G1" s="1" t="s">
        <v>44</v>
      </c>
      <c r="H1" s="1" t="s">
        <v>45</v>
      </c>
      <c r="I1" s="1" t="s">
        <v>46</v>
      </c>
      <c r="J1" s="1" t="s">
        <v>47</v>
      </c>
      <c r="K1" s="1" t="s">
        <v>18</v>
      </c>
      <c r="L1" s="1" t="s">
        <v>48</v>
      </c>
    </row>
    <row r="2" spans="1:18" x14ac:dyDescent="0.25">
      <c r="A2" s="2" t="s">
        <v>49</v>
      </c>
      <c r="B2" s="2" t="s">
        <v>50</v>
      </c>
      <c r="C2" s="2" t="s">
        <v>51</v>
      </c>
      <c r="D2" s="2" t="s">
        <v>52</v>
      </c>
      <c r="E2" s="2" t="s">
        <v>61</v>
      </c>
      <c r="F2" s="2" t="s">
        <v>53</v>
      </c>
      <c r="G2" s="2" t="s">
        <v>53</v>
      </c>
      <c r="H2" s="2" t="s">
        <v>20</v>
      </c>
      <c r="I2" s="2" t="s">
        <v>20</v>
      </c>
      <c r="J2" s="2" t="s">
        <v>54</v>
      </c>
      <c r="K2" s="2" t="s">
        <v>55</v>
      </c>
      <c r="L2" s="2" t="s">
        <v>20</v>
      </c>
      <c r="Q2" t="s">
        <v>68</v>
      </c>
    </row>
    <row r="3" spans="1:18" x14ac:dyDescent="0.25">
      <c r="A3" t="s">
        <v>19</v>
      </c>
      <c r="B3" s="2" t="s">
        <v>56</v>
      </c>
      <c r="C3" s="2" t="s">
        <v>51</v>
      </c>
      <c r="D3" s="2" t="s">
        <v>62</v>
      </c>
      <c r="E3" s="2" t="s">
        <v>57</v>
      </c>
      <c r="F3" s="2" t="s">
        <v>58</v>
      </c>
      <c r="G3" s="2" t="s">
        <v>58</v>
      </c>
      <c r="H3" s="2" t="s">
        <v>20</v>
      </c>
      <c r="I3" s="2" t="s">
        <v>20</v>
      </c>
      <c r="J3" s="2"/>
      <c r="K3" s="2" t="s">
        <v>59</v>
      </c>
      <c r="L3" s="2"/>
      <c r="Q3" t="s">
        <v>5</v>
      </c>
      <c r="R3" t="s">
        <v>69</v>
      </c>
    </row>
    <row r="4" spans="1:18" x14ac:dyDescent="0.25">
      <c r="A4" s="2" t="s">
        <v>60</v>
      </c>
      <c r="B4" s="2" t="s">
        <v>63</v>
      </c>
      <c r="C4" s="2" t="s">
        <v>51</v>
      </c>
      <c r="D4" s="2" t="s">
        <v>63</v>
      </c>
      <c r="E4" s="2" t="s">
        <v>64</v>
      </c>
      <c r="F4" s="2" t="s">
        <v>20</v>
      </c>
      <c r="G4" s="2" t="s">
        <v>20</v>
      </c>
      <c r="H4" s="2" t="s">
        <v>20</v>
      </c>
      <c r="I4" s="2" t="s">
        <v>20</v>
      </c>
      <c r="J4" s="2" t="s">
        <v>20</v>
      </c>
      <c r="K4" s="2" t="s">
        <v>20</v>
      </c>
      <c r="L4" s="2" t="s">
        <v>20</v>
      </c>
      <c r="Q4" t="s">
        <v>8</v>
      </c>
      <c r="R4" t="s">
        <v>70</v>
      </c>
    </row>
    <row r="5" spans="1:18" x14ac:dyDescent="0.25">
      <c r="Q5" t="s">
        <v>7</v>
      </c>
      <c r="R5" t="s">
        <v>71</v>
      </c>
    </row>
    <row r="6" spans="1:18" x14ac:dyDescent="0.25">
      <c r="Q6" t="s">
        <v>44</v>
      </c>
      <c r="R6" t="s">
        <v>72</v>
      </c>
    </row>
    <row r="7" spans="1:18" x14ac:dyDescent="0.25">
      <c r="Q7" t="s">
        <v>18</v>
      </c>
      <c r="R7" t="s">
        <v>73</v>
      </c>
    </row>
    <row r="8" spans="1:18" x14ac:dyDescent="0.25">
      <c r="Q8" t="s">
        <v>43</v>
      </c>
      <c r="R8" t="s">
        <v>74</v>
      </c>
    </row>
    <row r="9" spans="1:18" x14ac:dyDescent="0.25">
      <c r="Q9" t="s">
        <v>46</v>
      </c>
      <c r="R9" t="s">
        <v>75</v>
      </c>
    </row>
    <row r="10" spans="1:18" x14ac:dyDescent="0.25">
      <c r="Q10" t="s">
        <v>76</v>
      </c>
      <c r="R10" t="s">
        <v>77</v>
      </c>
    </row>
    <row r="11" spans="1:18" x14ac:dyDescent="0.25">
      <c r="Q11" t="s">
        <v>0</v>
      </c>
      <c r="R11" t="s">
        <v>78</v>
      </c>
    </row>
    <row r="12" spans="1:18" x14ac:dyDescent="0.25">
      <c r="Q12" t="s">
        <v>79</v>
      </c>
      <c r="R12" t="s">
        <v>80</v>
      </c>
    </row>
    <row r="13" spans="1:18" x14ac:dyDescent="0.25">
      <c r="Q13" t="s">
        <v>10</v>
      </c>
      <c r="R13" t="s">
        <v>81</v>
      </c>
    </row>
    <row r="14" spans="1:18" x14ac:dyDescent="0.25">
      <c r="Q14" t="s">
        <v>12</v>
      </c>
      <c r="R14" t="s">
        <v>82</v>
      </c>
    </row>
    <row r="15" spans="1:18" x14ac:dyDescent="0.25">
      <c r="Q15" t="s">
        <v>14</v>
      </c>
      <c r="R15" t="s">
        <v>83</v>
      </c>
    </row>
    <row r="16" spans="1:18" x14ac:dyDescent="0.25">
      <c r="Q16" t="s">
        <v>16</v>
      </c>
      <c r="R16" t="s">
        <v>84</v>
      </c>
    </row>
    <row r="17" spans="17:18" x14ac:dyDescent="0.25">
      <c r="Q17" t="s">
        <v>6</v>
      </c>
      <c r="R17" t="s">
        <v>85</v>
      </c>
    </row>
    <row r="18" spans="17:18" x14ac:dyDescent="0.25">
      <c r="Q18" t="s">
        <v>48</v>
      </c>
      <c r="R18" t="s">
        <v>86</v>
      </c>
    </row>
    <row r="19" spans="17:18" x14ac:dyDescent="0.25">
      <c r="Q19" t="s">
        <v>1</v>
      </c>
      <c r="R19" t="s">
        <v>87</v>
      </c>
    </row>
    <row r="20" spans="17:18" x14ac:dyDescent="0.25">
      <c r="Q20" t="s">
        <v>2</v>
      </c>
      <c r="R20" t="s">
        <v>88</v>
      </c>
    </row>
    <row r="21" spans="17:18" x14ac:dyDescent="0.25">
      <c r="Q21" t="s">
        <v>3</v>
      </c>
      <c r="R21" t="s">
        <v>89</v>
      </c>
    </row>
    <row r="22" spans="17:18" x14ac:dyDescent="0.25">
      <c r="Q22" t="s">
        <v>4</v>
      </c>
      <c r="R22" t="s">
        <v>90</v>
      </c>
    </row>
    <row r="23" spans="17:18" x14ac:dyDescent="0.25">
      <c r="Q23" t="s">
        <v>9</v>
      </c>
      <c r="R23" t="s">
        <v>91</v>
      </c>
    </row>
    <row r="24" spans="17:18" x14ac:dyDescent="0.25">
      <c r="Q24" t="s">
        <v>42</v>
      </c>
      <c r="R24" t="s">
        <v>92</v>
      </c>
    </row>
    <row r="25" spans="17:18" x14ac:dyDescent="0.25">
      <c r="Q25" t="s">
        <v>45</v>
      </c>
      <c r="R25" t="s">
        <v>93</v>
      </c>
    </row>
    <row r="26" spans="17:18" x14ac:dyDescent="0.25">
      <c r="Q26" t="s">
        <v>47</v>
      </c>
      <c r="R26" t="s">
        <v>94</v>
      </c>
    </row>
    <row r="27" spans="17:18" x14ac:dyDescent="0.25">
      <c r="Q27" t="s">
        <v>95</v>
      </c>
      <c r="R27" t="s">
        <v>96</v>
      </c>
    </row>
    <row r="28" spans="17:18" x14ac:dyDescent="0.25">
      <c r="Q28" t="s">
        <v>97</v>
      </c>
      <c r="R28" t="s">
        <v>98</v>
      </c>
    </row>
    <row r="29" spans="17:18" x14ac:dyDescent="0.25">
      <c r="Q29" t="s">
        <v>99</v>
      </c>
      <c r="R29" t="s">
        <v>100</v>
      </c>
    </row>
    <row r="30" spans="17:18" x14ac:dyDescent="0.25">
      <c r="Q30" t="s">
        <v>101</v>
      </c>
      <c r="R30" t="s">
        <v>102</v>
      </c>
    </row>
    <row r="31" spans="17:18" x14ac:dyDescent="0.25">
      <c r="Q31" t="s">
        <v>41</v>
      </c>
      <c r="R31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31</vt:i4>
      </vt:variant>
    </vt:vector>
  </HeadingPairs>
  <TitlesOfParts>
    <vt:vector size="33" baseType="lpstr">
      <vt:lpstr>Client</vt:lpstr>
      <vt:lpstr>Contacts</vt:lpstr>
      <vt:lpstr>ADRESSE</vt:lpstr>
      <vt:lpstr>CODE_PAYS</vt:lpstr>
      <vt:lpstr>CODE_POSTAL</vt:lpstr>
      <vt:lpstr>DEPARTEMENT</vt:lpstr>
      <vt:lpstr>Contacts!FAX</vt:lpstr>
      <vt:lpstr>FAX</vt:lpstr>
      <vt:lpstr>FONCTION</vt:lpstr>
      <vt:lpstr>FORMATION</vt:lpstr>
      <vt:lpstr>ID_CLIENT</vt:lpstr>
      <vt:lpstr>IDENTIFICATION</vt:lpstr>
      <vt:lpstr>IDENTIFICATION_DU_CONTACT</vt:lpstr>
      <vt:lpstr>INFO_TEL1</vt:lpstr>
      <vt:lpstr>INFO_TEL2</vt:lpstr>
      <vt:lpstr>INFO_TEL3</vt:lpstr>
      <vt:lpstr>INFO_TEL4</vt:lpstr>
      <vt:lpstr>LOCALITE</vt:lpstr>
      <vt:lpstr>MOBIL</vt:lpstr>
      <vt:lpstr>Contacts!NOM</vt:lpstr>
      <vt:lpstr>NOM</vt:lpstr>
      <vt:lpstr>NOM_SUITE1</vt:lpstr>
      <vt:lpstr>NOM_SUITE2</vt:lpstr>
      <vt:lpstr>OBJET_SOCIAL</vt:lpstr>
      <vt:lpstr>PAYS</vt:lpstr>
      <vt:lpstr>PRENOM</vt:lpstr>
      <vt:lpstr>SERVICE</vt:lpstr>
      <vt:lpstr>TEL</vt:lpstr>
      <vt:lpstr>TEL1_</vt:lpstr>
      <vt:lpstr>TEL2_</vt:lpstr>
      <vt:lpstr>TEL3_</vt:lpstr>
      <vt:lpstr>TEL4_</vt:lpstr>
      <vt:lpstr>TITRE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sougne</dc:creator>
  <cp:lastModifiedBy>PMK</cp:lastModifiedBy>
  <dcterms:created xsi:type="dcterms:W3CDTF">2016-12-07T13:49:19Z</dcterms:created>
  <dcterms:modified xsi:type="dcterms:W3CDTF">2016-12-07T16:07:42Z</dcterms:modified>
</cp:coreProperties>
</file>