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 hidePivotFieldList="1"/>
  <bookViews>
    <workbookView xWindow="-15" yWindow="-15" windowWidth="28830" windowHeight="5955"/>
  </bookViews>
  <sheets>
    <sheet name="Feuil1" sheetId="1" r:id="rId1"/>
    <sheet name="Feuil2" sheetId="2" r:id="rId2"/>
  </sheets>
  <definedNames>
    <definedName name="Segment_poste">#N/A</definedName>
  </definedNames>
  <calcPr calcId="145621" calcOnSave="0"/>
  <pivotCaches>
    <pivotCache cacheId="7" r:id="rId3"/>
  </pivotCaches>
  <extLst>
    <ext xmlns:x14="http://schemas.microsoft.com/office/spreadsheetml/2009/9/main" uri="{BBE1A952-AA13-448e-AADC-164F8A28A991}">
      <x14:slicerCaches>
        <x14:slicerCache r:id="rId4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3" i="1" l="1" a="1"/>
  <c r="M13" i="1" s="1"/>
  <c r="L13" i="1" a="1"/>
  <c r="L13" i="1" s="1"/>
  <c r="K13" i="1" a="1"/>
  <c r="K13" i="1" s="1"/>
  <c r="J13" i="1" a="1"/>
  <c r="J13" i="1" s="1"/>
  <c r="I13" i="1" a="1"/>
  <c r="I13" i="1" s="1"/>
  <c r="H13" i="1" a="1"/>
  <c r="H13" i="1" s="1"/>
  <c r="G13" i="1" a="1"/>
  <c r="G13" i="1" s="1"/>
  <c r="F13" i="1" a="1"/>
  <c r="F13" i="1" s="1"/>
  <c r="E13" i="1" a="1"/>
  <c r="E13" i="1" s="1"/>
  <c r="D13" i="1" a="1"/>
  <c r="D13" i="1" s="1"/>
  <c r="C13" i="1" a="1"/>
  <c r="C13" i="1" s="1"/>
  <c r="B13" i="1" a="1"/>
  <c r="B13" i="1" s="1"/>
  <c r="M12" i="1" a="1"/>
  <c r="M12" i="1" s="1"/>
  <c r="L12" i="1" a="1"/>
  <c r="L12" i="1" s="1"/>
  <c r="K12" i="1" a="1"/>
  <c r="K12" i="1" s="1"/>
  <c r="J12" i="1" a="1"/>
  <c r="J12" i="1" s="1"/>
  <c r="I12" i="1" a="1"/>
  <c r="I12" i="1" s="1"/>
  <c r="H12" i="1" a="1"/>
  <c r="H12" i="1" s="1"/>
  <c r="G12" i="1" a="1"/>
  <c r="G12" i="1" s="1"/>
  <c r="F12" i="1" a="1"/>
  <c r="F12" i="1" s="1"/>
  <c r="E12" i="1" a="1"/>
  <c r="E12" i="1" s="1"/>
  <c r="D12" i="1" a="1"/>
  <c r="D12" i="1" s="1"/>
  <c r="C12" i="1" a="1"/>
  <c r="C12" i="1" s="1"/>
  <c r="B12" i="1" a="1"/>
  <c r="B12" i="1" s="1"/>
  <c r="M11" i="1" a="1"/>
  <c r="M11" i="1" s="1"/>
  <c r="L11" i="1" a="1"/>
  <c r="L11" i="1" s="1"/>
  <c r="K11" i="1" a="1"/>
  <c r="K11" i="1" s="1"/>
  <c r="J11" i="1" a="1"/>
  <c r="J11" i="1" s="1"/>
  <c r="I11" i="1" a="1"/>
  <c r="I11" i="1" s="1"/>
  <c r="H11" i="1" a="1"/>
  <c r="H11" i="1" s="1"/>
  <c r="G11" i="1" a="1"/>
  <c r="G11" i="1" s="1"/>
  <c r="F11" i="1" a="1"/>
  <c r="F11" i="1" s="1"/>
  <c r="E11" i="1" a="1"/>
  <c r="E11" i="1" s="1"/>
  <c r="D11" i="1" a="1"/>
  <c r="D11" i="1" s="1"/>
  <c r="C11" i="1" a="1"/>
  <c r="C11" i="1" s="1"/>
  <c r="B11" i="1" a="1"/>
  <c r="B11" i="1" s="1"/>
  <c r="M10" i="1" a="1"/>
  <c r="M10" i="1" s="1"/>
  <c r="L10" i="1" a="1"/>
  <c r="L10" i="1" s="1"/>
  <c r="K10" i="1" a="1"/>
  <c r="K10" i="1" s="1"/>
  <c r="J10" i="1" a="1"/>
  <c r="J10" i="1" s="1"/>
  <c r="I10" i="1" a="1"/>
  <c r="I10" i="1" s="1"/>
  <c r="H10" i="1" a="1"/>
  <c r="H10" i="1" s="1"/>
  <c r="G10" i="1" a="1"/>
  <c r="G10" i="1" s="1"/>
  <c r="F10" i="1" a="1"/>
  <c r="F10" i="1" s="1"/>
  <c r="E10" i="1" a="1"/>
  <c r="E10" i="1" s="1"/>
  <c r="D10" i="1" a="1"/>
  <c r="D10" i="1" s="1"/>
  <c r="C10" i="1" a="1"/>
  <c r="C10" i="1" s="1"/>
  <c r="B10" i="1" a="1"/>
  <c r="B10" i="1" s="1"/>
  <c r="M9" i="1" a="1"/>
  <c r="M9" i="1" s="1"/>
  <c r="L9" i="1" a="1"/>
  <c r="L9" i="1" s="1"/>
  <c r="K9" i="1" a="1"/>
  <c r="K9" i="1" s="1"/>
  <c r="J9" i="1" a="1"/>
  <c r="J9" i="1" s="1"/>
  <c r="I9" i="1" a="1"/>
  <c r="I9" i="1" s="1"/>
  <c r="H9" i="1" a="1"/>
  <c r="H9" i="1" s="1"/>
  <c r="G9" i="1" a="1"/>
  <c r="G9" i="1" s="1"/>
  <c r="F9" i="1" a="1"/>
  <c r="F9" i="1" s="1"/>
  <c r="E9" i="1" a="1"/>
  <c r="E9" i="1" s="1"/>
  <c r="D9" i="1" a="1"/>
  <c r="D9" i="1" s="1"/>
  <c r="C9" i="1" a="1"/>
  <c r="C9" i="1" s="1"/>
  <c r="B9" i="1" a="1"/>
  <c r="B9" i="1" s="1"/>
  <c r="M8" i="1" a="1"/>
  <c r="M8" i="1" s="1"/>
  <c r="L8" i="1" a="1"/>
  <c r="L8" i="1" s="1"/>
  <c r="K8" i="1" a="1"/>
  <c r="K8" i="1" s="1"/>
  <c r="J8" i="1" a="1"/>
  <c r="J8" i="1" s="1"/>
  <c r="I8" i="1" a="1"/>
  <c r="I8" i="1" s="1"/>
  <c r="H8" i="1" a="1"/>
  <c r="H8" i="1" s="1"/>
  <c r="G8" i="1" a="1"/>
  <c r="G8" i="1" s="1"/>
  <c r="F8" i="1" a="1"/>
  <c r="F8" i="1" s="1"/>
  <c r="E8" i="1" a="1"/>
  <c r="E8" i="1" s="1"/>
  <c r="D8" i="1" a="1"/>
  <c r="D8" i="1" s="1"/>
  <c r="C8" i="1" a="1"/>
  <c r="C8" i="1" s="1"/>
  <c r="B8" i="1" a="1"/>
  <c r="B8" i="1" s="1"/>
  <c r="M7" i="1" a="1"/>
  <c r="M7" i="1" s="1"/>
  <c r="L7" i="1" a="1"/>
  <c r="L7" i="1" s="1"/>
  <c r="K7" i="1" a="1"/>
  <c r="K7" i="1" s="1"/>
  <c r="J7" i="1" a="1"/>
  <c r="J7" i="1" s="1"/>
  <c r="I7" i="1" a="1"/>
  <c r="I7" i="1" s="1"/>
  <c r="H7" i="1" a="1"/>
  <c r="H7" i="1" s="1"/>
  <c r="G7" i="1" a="1"/>
  <c r="G7" i="1" s="1"/>
  <c r="F7" i="1" a="1"/>
  <c r="F7" i="1" s="1"/>
  <c r="E7" i="1" a="1"/>
  <c r="E7" i="1" s="1"/>
  <c r="D7" i="1" a="1"/>
  <c r="D7" i="1" s="1"/>
  <c r="C7" i="1" a="1"/>
  <c r="C7" i="1" s="1"/>
  <c r="B7" i="1" a="1"/>
  <c r="B7" i="1" s="1"/>
  <c r="M6" i="1" a="1"/>
  <c r="M6" i="1" s="1"/>
  <c r="L6" i="1" a="1"/>
  <c r="L6" i="1" s="1"/>
  <c r="K6" i="1" a="1"/>
  <c r="K6" i="1" s="1"/>
  <c r="J6" i="1" a="1"/>
  <c r="J6" i="1" s="1"/>
  <c r="I6" i="1" a="1"/>
  <c r="I6" i="1" s="1"/>
  <c r="H6" i="1" a="1"/>
  <c r="H6" i="1" s="1"/>
  <c r="G6" i="1" a="1"/>
  <c r="G6" i="1" s="1"/>
  <c r="F6" i="1" a="1"/>
  <c r="F6" i="1" s="1"/>
  <c r="E6" i="1" a="1"/>
  <c r="E6" i="1" s="1"/>
  <c r="D6" i="1" a="1"/>
  <c r="D6" i="1" s="1"/>
  <c r="C6" i="1" a="1"/>
  <c r="C6" i="1" s="1"/>
  <c r="B6" i="1" a="1"/>
  <c r="B6" i="1" s="1"/>
  <c r="M5" i="1" a="1"/>
  <c r="M5" i="1" s="1"/>
  <c r="L5" i="1" a="1"/>
  <c r="L5" i="1" s="1"/>
  <c r="K5" i="1" a="1"/>
  <c r="K5" i="1" s="1"/>
  <c r="J5" i="1" a="1"/>
  <c r="J5" i="1" s="1"/>
  <c r="I5" i="1" a="1"/>
  <c r="I5" i="1" s="1"/>
  <c r="H5" i="1" a="1"/>
  <c r="H5" i="1" s="1"/>
  <c r="G5" i="1" a="1"/>
  <c r="G5" i="1" s="1"/>
  <c r="F5" i="1" a="1"/>
  <c r="F5" i="1" s="1"/>
  <c r="E5" i="1" a="1"/>
  <c r="E5" i="1" s="1"/>
  <c r="D5" i="1" a="1"/>
  <c r="D5" i="1" s="1"/>
  <c r="C5" i="1" a="1"/>
  <c r="C5" i="1" s="1"/>
  <c r="B5" i="1" a="1"/>
  <c r="B5" i="1" s="1"/>
  <c r="M4" i="1" a="1"/>
  <c r="M4" i="1" s="1"/>
  <c r="L4" i="1" a="1"/>
  <c r="L4" i="1" s="1"/>
  <c r="K4" i="1" a="1"/>
  <c r="K4" i="1" s="1"/>
  <c r="J4" i="1" a="1"/>
  <c r="J4" i="1" s="1"/>
  <c r="I4" i="1" a="1"/>
  <c r="I4" i="1" s="1"/>
  <c r="H4" i="1" a="1"/>
  <c r="H4" i="1" s="1"/>
  <c r="G4" i="1" a="1"/>
  <c r="G4" i="1" s="1"/>
  <c r="F4" i="1" a="1"/>
  <c r="F4" i="1" s="1"/>
  <c r="E4" i="1" a="1"/>
  <c r="E4" i="1" s="1"/>
  <c r="D4" i="1" a="1"/>
  <c r="D4" i="1" s="1"/>
  <c r="C4" i="1" a="1"/>
  <c r="C4" i="1" s="1"/>
  <c r="B4" i="1" a="1"/>
  <c r="B4" i="1" s="1"/>
</calcChain>
</file>

<file path=xl/sharedStrings.xml><?xml version="1.0" encoding="utf-8"?>
<sst xmlns="http://schemas.openxmlformats.org/spreadsheetml/2006/main" count="63" uniqueCount="33">
  <si>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</si>
  <si>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</si>
  <si>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</si>
  <si>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</si>
  <si>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</si>
  <si>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</si>
  <si>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</si>
  <si>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</si>
  <si>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</si>
  <si>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</si>
  <si>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</si>
  <si>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</si>
  <si>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date</t>
  </si>
  <si>
    <t>valeur</t>
  </si>
  <si>
    <t>Poste 1</t>
  </si>
  <si>
    <t>Poste 2</t>
  </si>
  <si>
    <t>Poste 4</t>
  </si>
  <si>
    <t>Poste 8</t>
  </si>
  <si>
    <t>Poste 9</t>
  </si>
  <si>
    <t>Poste 3</t>
  </si>
  <si>
    <t>Poste 5</t>
  </si>
  <si>
    <t>Poste 6</t>
  </si>
  <si>
    <t>Poste 7</t>
  </si>
  <si>
    <t>Poste 10</t>
  </si>
  <si>
    <t>Postes</t>
  </si>
  <si>
    <t>poste</t>
  </si>
  <si>
    <t>Total général</t>
  </si>
  <si>
    <t>Somme de valeur</t>
  </si>
  <si>
    <t>janv</t>
  </si>
  <si>
    <t>févr</t>
  </si>
  <si>
    <t>avr</t>
  </si>
  <si>
    <t>Exemple de TCD avec segment</t>
  </si>
  <si>
    <t>Date/poste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</si>
</sst>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mmm"/>
    <numFmt numFmtId="165" formatCode="dd/mm/yyyy\ hh:mm:ss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sz val="9"/>
      <color theme="1"/>
      <name val="Arial"/>
      <family val="2"/>
    </font>
    <font>
      <sz val="10"/>
      <color theme="1"/>
      <name val="Arial"/>
      <family val="2"/>
    </font>
    <font>
      <b/>
      <sz val="14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theme="0" tint="-0.2498245185705130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/>
      <right/>
      <top style="double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4F81BD"/>
      </left>
      <right style="thin">
        <color rgb="FF4F81BD"/>
      </right>
      <top style="thin">
        <color rgb="FF4F81BD"/>
      </top>
      <bottom style="thin">
        <color rgb="FF4F81BD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164" fontId="2" fillId="3" borderId="2" xfId="0" applyNumberFormat="1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2" fillId="3" borderId="2" xfId="0" applyNumberFormat="1" applyFont="1" applyFill="1" applyBorder="1" applyAlignment="1">
      <alignment horizontal="center" vertical="center"/>
    </xf>
    <xf numFmtId="0" fontId="4" fillId="4" borderId="4" xfId="0" applyFont="1" applyFill="1" applyBorder="1" applyAlignment="1">
      <alignment vertical="center" wrapText="1"/>
    </xf>
    <xf numFmtId="3" fontId="5" fillId="0" borderId="4" xfId="0" applyNumberFormat="1" applyFont="1" applyFill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 wrapText="1"/>
    </xf>
    <xf numFmtId="165" fontId="5" fillId="0" borderId="5" xfId="0" applyNumberFormat="1" applyFont="1" applyBorder="1" applyAlignment="1">
      <alignment horizontal="left" vertical="center" wrapText="1"/>
    </xf>
    <xf numFmtId="165" fontId="5" fillId="0" borderId="5" xfId="0" applyNumberFormat="1" applyFont="1" applyBorder="1" applyAlignment="1">
      <alignment horizontal="left" vertical="center"/>
    </xf>
    <xf numFmtId="2" fontId="5" fillId="0" borderId="5" xfId="0" applyNumberFormat="1" applyFont="1" applyBorder="1" applyAlignment="1">
      <alignment horizontal="left" vertical="center"/>
    </xf>
    <xf numFmtId="0" fontId="0" fillId="0" borderId="0" xfId="0" applyAlignment="1"/>
    <xf numFmtId="0" fontId="2" fillId="2" borderId="1" xfId="0" applyFont="1" applyFill="1" applyBorder="1" applyAlignment="1">
      <alignment horizontal="center" vertical="center"/>
    </xf>
    <xf numFmtId="0" fontId="0" fillId="0" borderId="4" xfId="0" applyBorder="1"/>
    <xf numFmtId="165" fontId="5" fillId="0" borderId="4" xfId="0" applyNumberFormat="1" applyFont="1" applyBorder="1" applyAlignment="1">
      <alignment horizontal="left" vertical="center" wrapText="1"/>
    </xf>
    <xf numFmtId="2" fontId="5" fillId="0" borderId="4" xfId="0" applyNumberFormat="1" applyFont="1" applyBorder="1" applyAlignment="1">
      <alignment horizontal="left" vertical="center"/>
    </xf>
    <xf numFmtId="165" fontId="5" fillId="0" borderId="4" xfId="0" applyNumberFormat="1" applyFont="1" applyBorder="1" applyAlignment="1">
      <alignment horizontal="left" vertical="center"/>
    </xf>
    <xf numFmtId="0" fontId="0" fillId="0" borderId="0" xfId="0" pivotButton="1"/>
    <xf numFmtId="165" fontId="0" fillId="0" borderId="0" xfId="0" applyNumberFormat="1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  <xf numFmtId="0" fontId="6" fillId="5" borderId="0" xfId="0" applyFont="1" applyFill="1" applyAlignment="1">
      <alignment horizontal="centerContinuous"/>
    </xf>
  </cellXfs>
  <cellStyles count="1">
    <cellStyle name="Normal" xfId="0" builtinId="0"/>
  </cellStyles>
  <dxfs count="2">
    <dxf>
      <font>
        <color auto="1"/>
      </font>
      <fill>
        <patternFill>
          <bgColor theme="5" tint="0.39994506668294322"/>
        </patternFill>
      </fill>
    </dxf>
    <dxf>
      <font>
        <color auto="1"/>
      </font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25</xdr:col>
      <xdr:colOff>409575</xdr:colOff>
      <xdr:row>12</xdr:row>
      <xdr:rowOff>114300</xdr:rowOff>
    </xdr:from>
    <xdr:ext cx="1828800" cy="2524125"/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post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ost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1583650" y="244792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one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MK" refreshedDate="43129.441196643522" createdVersion="4" refreshedVersion="4" minRefreshableVersion="3" recordCount="6">
  <cacheSource type="worksheet">
    <worksheetSource ref="P20:R26" sheet="Feuil2"/>
  </cacheSource>
  <cacheFields count="3">
    <cacheField name="date" numFmtId="165">
      <sharedItems containsSemiMixedTypes="0" containsNonDate="0" containsDate="1" containsString="0" minDate="2017-01-16T09:45:00" maxDate="2017-04-14T10:30:00" count="4">
        <d v="2017-01-16T09:45:00"/>
        <d v="2017-02-15T10:15:00"/>
        <d v="2017-04-14T10:30:00"/>
        <d v="2017-01-16T13:15:00"/>
      </sharedItems>
      <fieldGroup base="0">
        <rangePr groupBy="months" startDate="2017-01-16T09:45:00" endDate="2017-04-14T10:30:00"/>
        <groupItems count="14">
          <s v="&lt;16-01-17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4-04-17"/>
        </groupItems>
      </fieldGroup>
    </cacheField>
    <cacheField name="valeur" numFmtId="2">
      <sharedItems containsSemiMixedTypes="0" containsString="0" containsNumber="1" containsInteger="1" minValue="2980" maxValue="50284"/>
    </cacheField>
    <cacheField name="poste" numFmtId="0">
      <sharedItems containsSemiMixedTypes="0" containsString="0" containsNumber="1" containsInteger="1" minValue="1" maxValue="9" count="4">
        <n v="1"/>
        <n v="3"/>
        <n v="4"/>
        <n v="9"/>
      </sharedItems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">
  <r>
    <x v="0"/>
    <n v="40527"/>
    <x v="0"/>
  </r>
  <r>
    <x v="0"/>
    <n v="5162"/>
    <x v="1"/>
  </r>
  <r>
    <x v="0"/>
    <n v="2980"/>
    <x v="2"/>
  </r>
  <r>
    <x v="1"/>
    <n v="45313"/>
    <x v="0"/>
  </r>
  <r>
    <x v="2"/>
    <n v="50284"/>
    <x v="0"/>
  </r>
  <r>
    <x v="3"/>
    <n v="10649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7" applyNumberFormats="0" applyBorderFormats="0" applyFontFormats="0" applyPatternFormats="0" applyAlignmentFormats="0" applyWidthHeightFormats="1" dataCaption="Valeurs" updatedVersion="4" minRefreshableVersion="3" showDrill="0" useAutoFormatting="1" itemPrintTitles="1" createdVersion="4" indent="0" outline="1" outlineData="1" multipleFieldFilters="0" rowHeaderCaption="Date/poste">
  <location ref="T20:U27" firstHeaderRow="1" firstDataRow="1" firstDataCol="1"/>
  <pivotFields count="3">
    <pivotField axis="axisRow" numFmtId="165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dataField="1" numFmtId="2" showAll="0"/>
    <pivotField axis="axisRow" showAll="0">
      <items count="5">
        <item x="0"/>
        <item h="1" x="1"/>
        <item h="1" x="2"/>
        <item h="1" x="3"/>
        <item t="default"/>
      </items>
    </pivotField>
  </pivotFields>
  <rowFields count="2">
    <field x="0"/>
    <field x="2"/>
  </rowFields>
  <rowItems count="7">
    <i>
      <x v="1"/>
    </i>
    <i r="1">
      <x/>
    </i>
    <i>
      <x v="2"/>
    </i>
    <i r="1">
      <x/>
    </i>
    <i>
      <x v="4"/>
    </i>
    <i r="1">
      <x/>
    </i>
    <i t="grand">
      <x/>
    </i>
  </rowItems>
  <colItems count="1">
    <i/>
  </colItems>
  <dataFields count="1">
    <dataField name="Somme de valeur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poste" sourceName="poste">
  <pivotTables>
    <pivotTable tabId="1" name="Tableau croisé dynamique1"/>
  </pivotTables>
  <data>
    <tabular pivotCacheId="1">
      <items count="4">
        <i x="0" s="1"/>
        <i x="1"/>
        <i x="2"/>
        <i x="3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poste" cache="Segment_poste" caption="poste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W27"/>
  <sheetViews>
    <sheetView tabSelected="1" topLeftCell="E11" workbookViewId="0">
      <selection activeCell="T30" sqref="T30"/>
    </sheetView>
  </sheetViews>
  <sheetFormatPr baseColWidth="10" defaultColWidth="9.140625" defaultRowHeight="15" x14ac:dyDescent="0.25"/>
  <cols>
    <col min="1" max="1" width="34.85546875" bestFit="1" customWidth="1"/>
    <col min="2" max="13" width="12.7109375" customWidth="1"/>
    <col min="14" max="14" width="1.42578125" customWidth="1"/>
    <col min="16" max="16" width="18" bestFit="1" customWidth="1"/>
    <col min="20" max="20" width="21" bestFit="1" customWidth="1"/>
    <col min="21" max="21" width="16.5703125" bestFit="1" customWidth="1"/>
  </cols>
  <sheetData>
    <row r="1" spans="1:14" s="1" customFormat="1" ht="16.5" thickTop="1" thickBot="1" x14ac:dyDescent="0.3">
      <c r="A1" s="1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11</v>
      </c>
      <c r="N1"/>
    </row>
    <row r="2" spans="1:14" s="1" customFormat="1" ht="16.5" thickTop="1" thickBot="1" x14ac:dyDescent="0.3">
      <c r="A2" s="3" t="s">
        <v>24</v>
      </c>
      <c r="B2" s="4">
        <v>1</v>
      </c>
      <c r="C2" s="4">
        <v>2</v>
      </c>
      <c r="D2" s="4">
        <v>3</v>
      </c>
      <c r="E2" s="4">
        <v>4</v>
      </c>
      <c r="F2" s="4">
        <v>5</v>
      </c>
      <c r="G2" s="4">
        <v>6</v>
      </c>
      <c r="H2" s="4">
        <v>7</v>
      </c>
      <c r="I2" s="4">
        <v>8</v>
      </c>
      <c r="J2" s="4">
        <v>9</v>
      </c>
      <c r="K2" s="4">
        <v>10</v>
      </c>
      <c r="L2" s="4">
        <v>11</v>
      </c>
      <c r="M2" s="4">
        <v>12</v>
      </c>
      <c r="N2"/>
    </row>
    <row r="3" spans="1:14" ht="15.75" thickTop="1" x14ac:dyDescent="0.25"/>
    <row r="4" spans="1:14" x14ac:dyDescent="0.25">
      <c r="A4" s="5" t="s">
        <v>14</v>
      </c>
      <c r="B4" s="6">
        <f t="array" ref="B4">IF(ISERROR(INDEX(Feuil2!$C1:$N2,2,MATCH(B$2,MONTH(Feuil2!$C1:$N1),0))),"-",INDEX(Feuil2!$C1:$N2,2,MATCH(B$2,MONTH(Feuil2!$C1:$N1),0)))</f>
        <v>40527</v>
      </c>
      <c r="C4" s="6">
        <f t="array" ref="C4">IF(ISERROR(INDEX(Feuil2!$C1:$N2,2,MATCH(C$2,MONTH(Feuil2!$C1:$N1),0))),"-",INDEX(Feuil2!$C1:$N2,2,MATCH(C$2,MONTH(Feuil2!$C1:$N1),0)))</f>
        <v>45313</v>
      </c>
      <c r="D4" s="6">
        <f t="array" ref="D4">IF(ISERROR(INDEX(Feuil2!$C1:$N2,2,MATCH(D$2,MONTH(Feuil2!$C1:$N1),0))),"-",INDEX(Feuil2!$C1:$N2,2,MATCH(D$2,MONTH(Feuil2!$C1:$N1),0)))</f>
        <v>47675</v>
      </c>
      <c r="E4" s="6">
        <f t="array" ref="E4">IF(ISERROR(INDEX(Feuil2!$C1:$N2,2,MATCH(E$2,MONTH(Feuil2!$C1:$N1),0))),"-",INDEX(Feuil2!$C1:$N2,2,MATCH(E$2,MONTH(Feuil2!$C1:$N1),0)))</f>
        <v>50284</v>
      </c>
      <c r="F4" s="6">
        <f t="array" ref="F4">IF(ISERROR(INDEX(Feuil2!$C1:$N2,2,MATCH(F$2,MONTH(Feuil2!$C1:$N1),0))),"-",INDEX(Feuil2!$C1:$N2,2,MATCH(F$2,MONTH(Feuil2!$C1:$N1),0)))</f>
        <v>53038</v>
      </c>
      <c r="G4" s="6">
        <f t="array" ref="G4">IF(ISERROR(INDEX(Feuil2!$C1:$N2,2,MATCH(G$2,MONTH(Feuil2!$C1:$N1),0))),"-",INDEX(Feuil2!$C1:$N2,2,MATCH(G$2,MONTH(Feuil2!$C1:$N1),0)))</f>
        <v>56176</v>
      </c>
      <c r="H4" s="6">
        <f t="array" ref="H4">IF(ISERROR(INDEX(Feuil2!$C1:$N2,2,MATCH(H$2,MONTH(Feuil2!$C1:$N1),0))),"-",INDEX(Feuil2!$C1:$N2,2,MATCH(H$2,MONTH(Feuil2!$C1:$N1),0)))</f>
        <v>58992</v>
      </c>
      <c r="I4" s="6">
        <f t="array" ref="I4">IF(ISERROR(INDEX(Feuil2!$C1:$N2,2,MATCH(I$2,MONTH(Feuil2!$C1:$N1),0))),"-",INDEX(Feuil2!$C1:$N2,2,MATCH(I$2,MONTH(Feuil2!$C1:$N1),0)))</f>
        <v>62417</v>
      </c>
      <c r="J4" s="6">
        <f t="array" ref="J4">IF(ISERROR(INDEX(Feuil2!$C1:$N2,2,MATCH(J$2,MONTH(Feuil2!$C1:$N1),0))),"-",INDEX(Feuil2!$C1:$N2,2,MATCH(J$2,MONTH(Feuil2!$C1:$N1),0)))</f>
        <v>67528</v>
      </c>
      <c r="K4" s="6" t="str">
        <f t="array" ref="K4">IF(ISERROR(INDEX(Feuil2!$C1:$N2,2,MATCH(K$2,MONTH(Feuil2!$C1:$N1),0))),"-",INDEX(Feuil2!$C1:$N2,2,MATCH(K$2,MONTH(Feuil2!$C1:$N1),0)))</f>
        <v>-</v>
      </c>
      <c r="L4" s="6" t="str">
        <f t="array" ref="L4">IF(ISERROR(INDEX(Feuil2!$C1:$N2,2,MATCH(L$2,MONTH(Feuil2!$C1:$N1),0))),"-",INDEX(Feuil2!$C1:$N2,2,MATCH(L$2,MONTH(Feuil2!$C1:$N1),0)))</f>
        <v>-</v>
      </c>
      <c r="M4" s="6" t="str">
        <f t="array" ref="M4">IF(ISERROR(INDEX(Feuil2!$C1:$N2,2,MATCH(M$2,MONTH(Feuil2!$C1:$N1),0))),"-",INDEX(Feuil2!$C1:$N2,2,MATCH(M$2,MONTH(Feuil2!$C1:$N1),0)))</f>
        <v>-</v>
      </c>
    </row>
    <row r="5" spans="1:14" x14ac:dyDescent="0.25">
      <c r="A5" s="5" t="s">
        <v>15</v>
      </c>
      <c r="B5" s="6">
        <f t="array" ref="B5">IF(ISERROR(INDEX(Feuil2!$C3:$N4,2,MATCH(B$2,MONTH(Feuil2!$C3:$N3),0))),"-",INDEX(Feuil2!$C3:$N4,2,MATCH(B$2,MONTH(Feuil2!$C3:$N3),0)))</f>
        <v>0</v>
      </c>
      <c r="C5" s="6" t="str">
        <f t="array" ref="C5">IF(ISERROR(INDEX(Feuil2!$C3:$N4,2,MATCH(C$2,MONTH(Feuil2!$C3:$N3),0))),"-",INDEX(Feuil2!$C3:$N4,2,MATCH(C$2,MONTH(Feuil2!$C3:$N3),0)))</f>
        <v>-</v>
      </c>
      <c r="D5" s="6" t="str">
        <f t="array" ref="D5">IF(ISERROR(INDEX(Feuil2!$C3:$N4,2,MATCH(D$2,MONTH(Feuil2!$C3:$N3),0))),"-",INDEX(Feuil2!$C3:$N4,2,MATCH(D$2,MONTH(Feuil2!$C3:$N3),0)))</f>
        <v>-</v>
      </c>
      <c r="E5" s="6" t="str">
        <f t="array" ref="E5">IF(ISERROR(INDEX(Feuil2!$C3:$N4,2,MATCH(E$2,MONTH(Feuil2!$C3:$N3),0))),"-",INDEX(Feuil2!$C3:$N4,2,MATCH(E$2,MONTH(Feuil2!$C3:$N3),0)))</f>
        <v>-</v>
      </c>
      <c r="F5" s="6" t="str">
        <f t="array" ref="F5">IF(ISERROR(INDEX(Feuil2!$C3:$N4,2,MATCH(F$2,MONTH(Feuil2!$C3:$N3),0))),"-",INDEX(Feuil2!$C3:$N4,2,MATCH(F$2,MONTH(Feuil2!$C3:$N3),0)))</f>
        <v>-</v>
      </c>
      <c r="G5" s="6" t="str">
        <f t="array" ref="G5">IF(ISERROR(INDEX(Feuil2!$C3:$N4,2,MATCH(G$2,MONTH(Feuil2!$C3:$N3),0))),"-",INDEX(Feuil2!$C3:$N4,2,MATCH(G$2,MONTH(Feuil2!$C3:$N3),0)))</f>
        <v>-</v>
      </c>
      <c r="H5" s="6" t="str">
        <f t="array" ref="H5">IF(ISERROR(INDEX(Feuil2!$C3:$N4,2,MATCH(H$2,MONTH(Feuil2!$C3:$N3),0))),"-",INDEX(Feuil2!$C3:$N4,2,MATCH(H$2,MONTH(Feuil2!$C3:$N3),0)))</f>
        <v>-</v>
      </c>
      <c r="I5" s="6" t="str">
        <f t="array" ref="I5">IF(ISERROR(INDEX(Feuil2!$C3:$N4,2,MATCH(I$2,MONTH(Feuil2!$C3:$N3),0))),"-",INDEX(Feuil2!$C3:$N4,2,MATCH(I$2,MONTH(Feuil2!$C3:$N3),0)))</f>
        <v>-</v>
      </c>
      <c r="J5" s="6" t="str">
        <f t="array" ref="J5">IF(ISERROR(INDEX(Feuil2!$C3:$N4,2,MATCH(J$2,MONTH(Feuil2!$C3:$N3),0))),"-",INDEX(Feuil2!$C3:$N4,2,MATCH(J$2,MONTH(Feuil2!$C3:$N3),0)))</f>
        <v>-</v>
      </c>
      <c r="K5" s="6" t="str">
        <f t="array" ref="K5">IF(ISERROR(INDEX(Feuil2!$C3:$N4,2,MATCH(K$2,MONTH(Feuil2!$C3:$N3),0))),"-",INDEX(Feuil2!$C3:$N4,2,MATCH(K$2,MONTH(Feuil2!$C3:$N3),0)))</f>
        <v>-</v>
      </c>
      <c r="L5" s="6" t="str">
        <f t="array" ref="L5">IF(ISERROR(INDEX(Feuil2!$C3:$N4,2,MATCH(L$2,MONTH(Feuil2!$C3:$N3),0))),"-",INDEX(Feuil2!$C3:$N4,2,MATCH(L$2,MONTH(Feuil2!$C3:$N3),0)))</f>
        <v>-</v>
      </c>
      <c r="M5" s="6" t="str">
        <f t="array" ref="M5">IF(ISERROR(INDEX(Feuil2!$C3:$N4,2,MATCH(M$2,MONTH(Feuil2!$C3:$N3),0))),"-",INDEX(Feuil2!$C3:$N4,2,MATCH(M$2,MONTH(Feuil2!$C3:$N3),0)))</f>
        <v>-</v>
      </c>
    </row>
    <row r="6" spans="1:14" x14ac:dyDescent="0.25">
      <c r="A6" s="5" t="s">
        <v>19</v>
      </c>
      <c r="B6" s="6">
        <f t="array" ref="B6">IF(ISERROR(INDEX(Feuil2!$C5:$N6,2,MATCH(B$2,MONTH(Feuil2!$C5:$N5),0))),"-",INDEX(Feuil2!$C5:$N6,2,MATCH(B$2,MONTH(Feuil2!$C5:$N5),0)))</f>
        <v>5162</v>
      </c>
      <c r="C6" s="6">
        <f t="array" ref="C6">IF(ISERROR(INDEX(Feuil2!$C5:$N6,2,MATCH(C$2,MONTH(Feuil2!$C5:$N5),0))),"-",INDEX(Feuil2!$C5:$N6,2,MATCH(C$2,MONTH(Feuil2!$C5:$N5),0)))</f>
        <v>5663</v>
      </c>
      <c r="D6" s="6">
        <f t="array" ref="D6">IF(ISERROR(INDEX(Feuil2!$C5:$N6,2,MATCH(D$2,MONTH(Feuil2!$C5:$N5),0))),"-",INDEX(Feuil2!$C5:$N6,2,MATCH(D$2,MONTH(Feuil2!$C5:$N5),0)))</f>
        <v>6111</v>
      </c>
      <c r="E6" s="6">
        <f t="array" ref="E6">IF(ISERROR(INDEX(Feuil2!$C5:$N6,2,MATCH(E$2,MONTH(Feuil2!$C5:$N5),0))),"-",INDEX(Feuil2!$C5:$N6,2,MATCH(E$2,MONTH(Feuil2!$C5:$N5),0)))</f>
        <v>6589</v>
      </c>
      <c r="F6" s="6">
        <f t="array" ref="F6">IF(ISERROR(INDEX(Feuil2!$C5:$N6,2,MATCH(F$2,MONTH(Feuil2!$C5:$N5),0))),"-",INDEX(Feuil2!$C5:$N6,2,MATCH(F$2,MONTH(Feuil2!$C5:$N5),0)))</f>
        <v>7086</v>
      </c>
      <c r="G6" s="6">
        <f t="array" ref="G6">IF(ISERROR(INDEX(Feuil2!$C5:$N6,2,MATCH(G$2,MONTH(Feuil2!$C5:$N5),0))),"-",INDEX(Feuil2!$C5:$N6,2,MATCH(G$2,MONTH(Feuil2!$C5:$N5),0)))</f>
        <v>7566</v>
      </c>
      <c r="H6" s="6">
        <f t="array" ref="H6">IF(ISERROR(INDEX(Feuil2!$C5:$N6,2,MATCH(H$2,MONTH(Feuil2!$C5:$N5),0))),"-",INDEX(Feuil2!$C5:$N6,2,MATCH(H$2,MONTH(Feuil2!$C5:$N5),0)))</f>
        <v>8013</v>
      </c>
      <c r="I6" s="6">
        <f t="array" ref="I6">IF(ISERROR(INDEX(Feuil2!$C5:$N6,2,MATCH(I$2,MONTH(Feuil2!$C5:$N5),0))),"-",INDEX(Feuil2!$C5:$N6,2,MATCH(I$2,MONTH(Feuil2!$C5:$N5),0)))</f>
        <v>8570</v>
      </c>
      <c r="J6" s="6">
        <f t="array" ref="J6">IF(ISERROR(INDEX(Feuil2!$C5:$N6,2,MATCH(J$2,MONTH(Feuil2!$C5:$N5),0))),"-",INDEX(Feuil2!$C5:$N6,2,MATCH(J$2,MONTH(Feuil2!$C5:$N5),0)))</f>
        <v>9275</v>
      </c>
      <c r="K6" s="6">
        <f t="array" ref="K6">IF(ISERROR(INDEX(Feuil2!$C5:$N6,2,MATCH(K$2,MONTH(Feuil2!$C5:$N5),0))),"-",INDEX(Feuil2!$C5:$N6,2,MATCH(K$2,MONTH(Feuil2!$C5:$N5),0)))</f>
        <v>9988</v>
      </c>
      <c r="L6" s="6">
        <f t="array" ref="L6">IF(ISERROR(INDEX(Feuil2!$C5:$N6,2,MATCH(L$2,MONTH(Feuil2!$C5:$N5),0))),"-",INDEX(Feuil2!$C5:$N6,2,MATCH(L$2,MONTH(Feuil2!$C5:$N5),0)))</f>
        <v>10251</v>
      </c>
      <c r="M6" s="6">
        <f t="array" ref="M6">IF(ISERROR(INDEX(Feuil2!$C5:$N6,2,MATCH(M$2,MONTH(Feuil2!$C5:$N5),0))),"-",INDEX(Feuil2!$C5:$N6,2,MATCH(M$2,MONTH(Feuil2!$C5:$N5),0)))</f>
        <v>10732</v>
      </c>
    </row>
    <row r="7" spans="1:14" x14ac:dyDescent="0.25">
      <c r="A7" s="5" t="s">
        <v>16</v>
      </c>
      <c r="B7" s="6">
        <f t="array" ref="B7">IF(ISERROR(INDEX(Feuil2!$C7:$N8,2,MATCH(B$2,MONTH(Feuil2!$C7:$N7),0))),"-",INDEX(Feuil2!$C7:$N8,2,MATCH(B$2,MONTH(Feuil2!$C7:$N7),0)))</f>
        <v>2980</v>
      </c>
      <c r="C7" s="6">
        <f t="array" ref="C7">IF(ISERROR(INDEX(Feuil2!$C7:$N8,2,MATCH(C$2,MONTH(Feuil2!$C7:$N7),0))),"-",INDEX(Feuil2!$C7:$N8,2,MATCH(C$2,MONTH(Feuil2!$C7:$N7),0)))</f>
        <v>3239</v>
      </c>
      <c r="D7" s="6">
        <f t="array" ref="D7">IF(ISERROR(INDEX(Feuil2!$C7:$N8,2,MATCH(D$2,MONTH(Feuil2!$C7:$N7),0))),"-",INDEX(Feuil2!$C7:$N8,2,MATCH(D$2,MONTH(Feuil2!$C7:$N7),0)))</f>
        <v>3463</v>
      </c>
      <c r="E7" s="6">
        <f t="array" ref="E7">IF(ISERROR(INDEX(Feuil2!$C7:$N8,2,MATCH(E$2,MONTH(Feuil2!$C7:$N7),0))),"-",INDEX(Feuil2!$C7:$N8,2,MATCH(E$2,MONTH(Feuil2!$C7:$N7),0)))</f>
        <v>3703</v>
      </c>
      <c r="F7" s="6">
        <f t="array" ref="F7">IF(ISERROR(INDEX(Feuil2!$C7:$N8,2,MATCH(F$2,MONTH(Feuil2!$C7:$N7),0))),"-",INDEX(Feuil2!$C7:$N8,2,MATCH(F$2,MONTH(Feuil2!$C7:$N7),0)))</f>
        <v>3951</v>
      </c>
      <c r="G7" s="6">
        <f t="array" ref="G7">IF(ISERROR(INDEX(Feuil2!$C7:$N8,2,MATCH(G$2,MONTH(Feuil2!$C7:$N7),0))),"-",INDEX(Feuil2!$C7:$N8,2,MATCH(G$2,MONTH(Feuil2!$C7:$N7),0)))</f>
        <v>4194</v>
      </c>
      <c r="H7" s="6">
        <f t="array" ref="H7">IF(ISERROR(INDEX(Feuil2!$C7:$N8,2,MATCH(H$2,MONTH(Feuil2!$C7:$N7),0))),"-",INDEX(Feuil2!$C7:$N8,2,MATCH(H$2,MONTH(Feuil2!$C7:$N7),0)))</f>
        <v>4425</v>
      </c>
      <c r="I7" s="6">
        <f t="array" ref="I7">IF(ISERROR(INDEX(Feuil2!$C7:$N8,2,MATCH(I$2,MONTH(Feuil2!$C7:$N7),0))),"-",INDEX(Feuil2!$C7:$N8,2,MATCH(I$2,MONTH(Feuil2!$C7:$N7),0)))</f>
        <v>4705</v>
      </c>
      <c r="J7" s="6">
        <f t="array" ref="J7">IF(ISERROR(INDEX(Feuil2!$C7:$N8,2,MATCH(J$2,MONTH(Feuil2!$C7:$N7),0))),"-",INDEX(Feuil2!$C7:$N8,2,MATCH(J$2,MONTH(Feuil2!$C7:$N7),0)))</f>
        <v>5062</v>
      </c>
      <c r="K7" s="6">
        <f t="array" ref="K7">IF(ISERROR(INDEX(Feuil2!$C7:$N8,2,MATCH(K$2,MONTH(Feuil2!$C7:$N7),0))),"-",INDEX(Feuil2!$C7:$N8,2,MATCH(K$2,MONTH(Feuil2!$C7:$N7),0)))</f>
        <v>5323</v>
      </c>
      <c r="L7" s="6">
        <f t="array" ref="L7">IF(ISERROR(INDEX(Feuil2!$C7:$N8,2,MATCH(L$2,MONTH(Feuil2!$C7:$N7),0))),"-",INDEX(Feuil2!$C7:$N8,2,MATCH(L$2,MONTH(Feuil2!$C7:$N7),0)))</f>
        <v>5556</v>
      </c>
      <c r="M7" s="6">
        <f t="array" ref="M7">IF(ISERROR(INDEX(Feuil2!$C7:$N8,2,MATCH(M$2,MONTH(Feuil2!$C7:$N7),0))),"-",INDEX(Feuil2!$C7:$N8,2,MATCH(M$2,MONTH(Feuil2!$C7:$N7),0)))</f>
        <v>5797</v>
      </c>
    </row>
    <row r="8" spans="1:14" x14ac:dyDescent="0.25">
      <c r="A8" s="5" t="s">
        <v>20</v>
      </c>
      <c r="B8" s="6">
        <f t="array" ref="B8">IF(ISERROR(INDEX(Feuil2!$C9:$N10,2,MATCH(B$2,MONTH(Feuil2!$C9:$N9),0))),"-",INDEX(Feuil2!$C9:$N10,2,MATCH(B$2,MONTH(Feuil2!$C9:$N9),0)))</f>
        <v>3498306</v>
      </c>
      <c r="C8" s="6">
        <f t="array" ref="C8">IF(ISERROR(INDEX(Feuil2!$C9:$N10,2,MATCH(C$2,MONTH(Feuil2!$C9:$N9),0))),"-",INDEX(Feuil2!$C9:$N10,2,MATCH(C$2,MONTH(Feuil2!$C9:$N9),0)))</f>
        <v>3523661</v>
      </c>
      <c r="D8" s="6">
        <f t="array" ref="D8">IF(ISERROR(INDEX(Feuil2!$C9:$N10,2,MATCH(D$2,MONTH(Feuil2!$C9:$N9),0))),"-",INDEX(Feuil2!$C9:$N10,2,MATCH(D$2,MONTH(Feuil2!$C9:$N9),0)))</f>
        <v>3531332</v>
      </c>
      <c r="E8" s="6">
        <f t="array" ref="E8">IF(ISERROR(INDEX(Feuil2!$C9:$N10,2,MATCH(E$2,MONTH(Feuil2!$C9:$N9),0))),"-",INDEX(Feuil2!$C9:$N10,2,MATCH(E$2,MONTH(Feuil2!$C9:$N9),0)))</f>
        <v>3563460</v>
      </c>
      <c r="F8" s="6">
        <f t="array" ref="F8">IF(ISERROR(INDEX(Feuil2!$C9:$N10,2,MATCH(F$2,MONTH(Feuil2!$C9:$N9),0))),"-",INDEX(Feuil2!$C9:$N10,2,MATCH(F$2,MONTH(Feuil2!$C9:$N9),0)))</f>
        <v>3584966</v>
      </c>
      <c r="G8" s="6">
        <f t="array" ref="G8">IF(ISERROR(INDEX(Feuil2!$C9:$N10,2,MATCH(G$2,MONTH(Feuil2!$C9:$N9),0))),"-",INDEX(Feuil2!$C9:$N10,2,MATCH(G$2,MONTH(Feuil2!$C9:$N9),0)))</f>
        <v>22870</v>
      </c>
      <c r="H8" s="6">
        <f t="array" ref="H8">IF(ISERROR(INDEX(Feuil2!$C9:$N10,2,MATCH(H$2,MONTH(Feuil2!$C9:$N9),0))),"-",INDEX(Feuil2!$C9:$N10,2,MATCH(H$2,MONTH(Feuil2!$C9:$N9),0)))</f>
        <v>46436</v>
      </c>
      <c r="I8" s="6">
        <f t="array" ref="I8">IF(ISERROR(INDEX(Feuil2!$C9:$N10,2,MATCH(I$2,MONTH(Feuil2!$C9:$N9),0))),"-",INDEX(Feuil2!$C9:$N10,2,MATCH(I$2,MONTH(Feuil2!$C9:$N9),0)))</f>
        <v>70481</v>
      </c>
      <c r="J8" s="6">
        <f t="array" ref="J8">IF(ISERROR(INDEX(Feuil2!$C9:$N10,2,MATCH(J$2,MONTH(Feuil2!$C9:$N9),0))),"-",INDEX(Feuil2!$C9:$N10,2,MATCH(J$2,MONTH(Feuil2!$C9:$N9),0)))</f>
        <v>103196</v>
      </c>
      <c r="K8" s="6">
        <f t="array" ref="K8">IF(ISERROR(INDEX(Feuil2!$C9:$N10,2,MATCH(K$2,MONTH(Feuil2!$C9:$N9),0))),"-",INDEX(Feuil2!$C9:$N10,2,MATCH(K$2,MONTH(Feuil2!$C9:$N9),0)))</f>
        <v>126153</v>
      </c>
      <c r="L8" s="6" t="str">
        <f t="array" ref="L8">IF(ISERROR(INDEX(Feuil2!$C9:$N10,2,MATCH(L$2,MONTH(Feuil2!$C9:$N9),0))),"-",INDEX(Feuil2!$C9:$N10,2,MATCH(L$2,MONTH(Feuil2!$C9:$N9),0)))</f>
        <v>-</v>
      </c>
      <c r="M8" s="6">
        <f t="array" ref="M8">IF(ISERROR(INDEX(Feuil2!$C9:$N10,2,MATCH(M$2,MONTH(Feuil2!$C9:$N9),0))),"-",INDEX(Feuil2!$C9:$N10,2,MATCH(M$2,MONTH(Feuil2!$C9:$N9),0)))</f>
        <v>126941</v>
      </c>
    </row>
    <row r="9" spans="1:14" x14ac:dyDescent="0.25">
      <c r="A9" s="5" t="s">
        <v>21</v>
      </c>
      <c r="B9" s="6">
        <f t="array" ref="B9">IF(ISERROR(INDEX(Feuil2!$C11:$N12,2,MATCH(B$2,MONTH(Feuil2!$C11:$N11),0))),"-",INDEX(Feuil2!$C11:$N12,2,MATCH(B$2,MONTH(Feuil2!$C11:$N11),0)))</f>
        <v>8003087</v>
      </c>
      <c r="C9" s="6">
        <f t="array" ref="C9">IF(ISERROR(INDEX(Feuil2!$C11:$N12,2,MATCH(C$2,MONTH(Feuil2!$C11:$N11),0))),"-",INDEX(Feuil2!$C11:$N12,2,MATCH(C$2,MONTH(Feuil2!$C11:$N11),0)))</f>
        <v>8125993</v>
      </c>
      <c r="D9" s="6">
        <f t="array" ref="D9">IF(ISERROR(INDEX(Feuil2!$C11:$N12,2,MATCH(D$2,MONTH(Feuil2!$C11:$N11),0))),"-",INDEX(Feuil2!$C11:$N12,2,MATCH(D$2,MONTH(Feuil2!$C11:$N11),0)))</f>
        <v>8237283</v>
      </c>
      <c r="E9" s="6">
        <f t="array" ref="E9">IF(ISERROR(INDEX(Feuil2!$C11:$N12,2,MATCH(E$2,MONTH(Feuil2!$C11:$N11),0))),"-",INDEX(Feuil2!$C11:$N12,2,MATCH(E$2,MONTH(Feuil2!$C11:$N11),0)))</f>
        <v>8380740</v>
      </c>
      <c r="F9" s="6">
        <f t="array" ref="F9">IF(ISERROR(INDEX(Feuil2!$C11:$N12,2,MATCH(F$2,MONTH(Feuil2!$C11:$N11),0))),"-",INDEX(Feuil2!$C11:$N12,2,MATCH(F$2,MONTH(Feuil2!$C11:$N11),0)))</f>
        <v>8546526</v>
      </c>
      <c r="G9" s="6">
        <f t="array" ref="G9">IF(ISERROR(INDEX(Feuil2!$C11:$N12,2,MATCH(G$2,MONTH(Feuil2!$C11:$N11),0))),"-",INDEX(Feuil2!$C11:$N12,2,MATCH(G$2,MONTH(Feuil2!$C11:$N11),0)))</f>
        <v>8546526</v>
      </c>
      <c r="H9" s="6">
        <f t="array" ref="H9">IF(ISERROR(INDEX(Feuil2!$C11:$N12,2,MATCH(H$2,MONTH(Feuil2!$C11:$N11),0))),"-",INDEX(Feuil2!$C11:$N12,2,MATCH(H$2,MONTH(Feuil2!$C11:$N11),0)))</f>
        <v>8679221</v>
      </c>
      <c r="I9" s="6">
        <f t="array" ref="I9">IF(ISERROR(INDEX(Feuil2!$C11:$N12,2,MATCH(I$2,MONTH(Feuil2!$C11:$N11),0))),"-",INDEX(Feuil2!$C11:$N12,2,MATCH(I$2,MONTH(Feuil2!$C11:$N11),0)))</f>
        <v>8817071</v>
      </c>
      <c r="J9" s="6">
        <f t="array" ref="J9">IF(ISERROR(INDEX(Feuil2!$C11:$N12,2,MATCH(J$2,MONTH(Feuil2!$C11:$N11),0))),"-",INDEX(Feuil2!$C11:$N12,2,MATCH(J$2,MONTH(Feuil2!$C11:$N11),0)))</f>
        <v>8817071</v>
      </c>
      <c r="K9" s="6" t="str">
        <f t="array" ref="K9">IF(ISERROR(INDEX(Feuil2!$C11:$N12,2,MATCH(K$2,MONTH(Feuil2!$C11:$N11),0))),"-",INDEX(Feuil2!$C11:$N12,2,MATCH(K$2,MONTH(Feuil2!$C11:$N11),0)))</f>
        <v>-</v>
      </c>
      <c r="L9" s="6" t="str">
        <f t="array" ref="L9">IF(ISERROR(INDEX(Feuil2!$C11:$N12,2,MATCH(L$2,MONTH(Feuil2!$C11:$N11),0))),"-",INDEX(Feuil2!$C11:$N12,2,MATCH(L$2,MONTH(Feuil2!$C11:$N11),0)))</f>
        <v>-</v>
      </c>
      <c r="M9" s="6">
        <f t="array" ref="M9">IF(ISERROR(INDEX(Feuil2!$C11:$N12,2,MATCH(M$2,MONTH(Feuil2!$C11:$N11),0))),"-",INDEX(Feuil2!$C11:$N12,2,MATCH(M$2,MONTH(Feuil2!$C11:$N11),0)))</f>
        <v>253948</v>
      </c>
    </row>
    <row r="10" spans="1:14" x14ac:dyDescent="0.25">
      <c r="A10" s="5" t="s">
        <v>22</v>
      </c>
      <c r="B10" s="6">
        <f t="array" ref="B10">IF(ISERROR(INDEX(Feuil2!$C13:$N14,2,MATCH(B$2,MONTH(Feuil2!$C13:$N13),0))),"-",INDEX(Feuil2!$C13:$N14,2,MATCH(B$2,MONTH(Feuil2!$C13:$N13),0)))</f>
        <v>1066798</v>
      </c>
      <c r="C10" s="6">
        <f t="array" ref="C10">IF(ISERROR(INDEX(Feuil2!$C13:$N14,2,MATCH(C$2,MONTH(Feuil2!$C13:$N13),0))),"-",INDEX(Feuil2!$C13:$N14,2,MATCH(C$2,MONTH(Feuil2!$C13:$N13),0)))</f>
        <v>1188439</v>
      </c>
      <c r="D10" s="6">
        <f t="array" ref="D10">IF(ISERROR(INDEX(Feuil2!$C13:$N14,2,MATCH(D$2,MONTH(Feuil2!$C13:$N13),0))),"-",INDEX(Feuil2!$C13:$N14,2,MATCH(D$2,MONTH(Feuil2!$C13:$N13),0)))</f>
        <v>1296849</v>
      </c>
      <c r="E10" s="6">
        <f t="array" ref="E10">IF(ISERROR(INDEX(Feuil2!$C13:$N14,2,MATCH(E$2,MONTH(Feuil2!$C13:$N13),0))),"-",INDEX(Feuil2!$C13:$N14,2,MATCH(E$2,MONTH(Feuil2!$C13:$N13),0)))</f>
        <v>1427258</v>
      </c>
      <c r="F10" s="6">
        <f t="array" ref="F10">IF(ISERROR(INDEX(Feuil2!$C13:$N14,2,MATCH(F$2,MONTH(Feuil2!$C13:$N13),0))),"-",INDEX(Feuil2!$C13:$N14,2,MATCH(F$2,MONTH(Feuil2!$C13:$N13),0)))</f>
        <v>1553494</v>
      </c>
      <c r="G10" s="6">
        <f t="array" ref="G10">IF(ISERROR(INDEX(Feuil2!$C13:$N14,2,MATCH(G$2,MONTH(Feuil2!$C13:$N13),0))),"-",INDEX(Feuil2!$C13:$N14,2,MATCH(G$2,MONTH(Feuil2!$C13:$N13),0)))</f>
        <v>1687428</v>
      </c>
      <c r="H10" s="6">
        <f t="array" ref="H10">IF(ISERROR(INDEX(Feuil2!$C13:$N14,2,MATCH(H$2,MONTH(Feuil2!$C13:$N13),0))),"-",INDEX(Feuil2!$C13:$N14,2,MATCH(H$2,MONTH(Feuil2!$C13:$N13),0)))</f>
        <v>1820123</v>
      </c>
      <c r="I10" s="6">
        <f t="array" ref="I10">IF(ISERROR(INDEX(Feuil2!$C13:$N14,2,MATCH(I$2,MONTH(Feuil2!$C13:$N13),0))),"-",INDEX(Feuil2!$C13:$N14,2,MATCH(I$2,MONTH(Feuil2!$C13:$N13),0)))</f>
        <v>1957973</v>
      </c>
      <c r="J10" s="6">
        <f t="array" ref="J10">IF(ISERROR(INDEX(Feuil2!$C13:$N14,2,MATCH(J$2,MONTH(Feuil2!$C13:$N13),0))),"-",INDEX(Feuil2!$C13:$N14,2,MATCH(J$2,MONTH(Feuil2!$C13:$N13),0)))</f>
        <v>2151628</v>
      </c>
      <c r="K10" s="6">
        <f t="array" ref="K10">IF(ISERROR(INDEX(Feuil2!$C13:$N14,2,MATCH(K$2,MONTH(Feuil2!$C13:$N13),0))),"-",INDEX(Feuil2!$C13:$N14,2,MATCH(K$2,MONTH(Feuil2!$C13:$N13),0)))</f>
        <v>2285317</v>
      </c>
      <c r="L10" s="6">
        <f t="array" ref="L10">IF(ISERROR(INDEX(Feuil2!$C13:$N14,2,MATCH(L$2,MONTH(Feuil2!$C13:$N13),0))),"-",INDEX(Feuil2!$C13:$N14,2,MATCH(L$2,MONTH(Feuil2!$C13:$N13),0)))</f>
        <v>2403066.4849131359</v>
      </c>
      <c r="M10" s="6">
        <f t="array" ref="M10">IF(ISERROR(INDEX(Feuil2!$C13:$N14,2,MATCH(M$2,MONTH(Feuil2!$C13:$N13),0))),"-",INDEX(Feuil2!$C13:$N14,2,MATCH(M$2,MONTH(Feuil2!$C13:$N13),0)))</f>
        <v>2578247</v>
      </c>
    </row>
    <row r="11" spans="1:14" x14ac:dyDescent="0.25">
      <c r="A11" s="5" t="s">
        <v>17</v>
      </c>
      <c r="B11" s="6">
        <f t="array" ref="B11">IF(ISERROR(INDEX(Feuil2!$C15:$N16,2,MATCH(B$2,MONTH(Feuil2!$C15:$N15),0))),"-",INDEX(Feuil2!$C15:$N16,2,MATCH(B$2,MONTH(Feuil2!$C15:$N15),0)))</f>
        <v>0</v>
      </c>
      <c r="C11" s="6" t="str">
        <f t="array" ref="C11">IF(ISERROR(INDEX(Feuil2!$C15:$N16,2,MATCH(C$2,MONTH(Feuil2!$C15:$N15),0))),"-",INDEX(Feuil2!$C15:$N16,2,MATCH(C$2,MONTH(Feuil2!$C15:$N15),0)))</f>
        <v>-</v>
      </c>
      <c r="D11" s="6" t="str">
        <f t="array" ref="D11">IF(ISERROR(INDEX(Feuil2!$C15:$N16,2,MATCH(D$2,MONTH(Feuil2!$C15:$N15),0))),"-",INDEX(Feuil2!$C15:$N16,2,MATCH(D$2,MONTH(Feuil2!$C15:$N15),0)))</f>
        <v>-</v>
      </c>
      <c r="E11" s="6" t="str">
        <f t="array" ref="E11">IF(ISERROR(INDEX(Feuil2!$C15:$N16,2,MATCH(E$2,MONTH(Feuil2!$C15:$N15),0))),"-",INDEX(Feuil2!$C15:$N16,2,MATCH(E$2,MONTH(Feuil2!$C15:$N15),0)))</f>
        <v>-</v>
      </c>
      <c r="F11" s="6">
        <f t="array" ref="F11">IF(ISERROR(INDEX(Feuil2!$C15:$N16,2,MATCH(F$2,MONTH(Feuil2!$C15:$N15),0))),"-",INDEX(Feuil2!$C15:$N16,2,MATCH(F$2,MONTH(Feuil2!$C15:$N15),0)))</f>
        <v>0</v>
      </c>
      <c r="G11" s="6">
        <f t="array" ref="G11">IF(ISERROR(INDEX(Feuil2!$C15:$N16,2,MATCH(G$2,MONTH(Feuil2!$C15:$N15),0))),"-",INDEX(Feuil2!$C15:$N16,2,MATCH(G$2,MONTH(Feuil2!$C15:$N15),0)))</f>
        <v>120</v>
      </c>
      <c r="H11" s="6">
        <f t="array" ref="H11">IF(ISERROR(INDEX(Feuil2!$C15:$N16,2,MATCH(H$2,MONTH(Feuil2!$C15:$N15),0))),"-",INDEX(Feuil2!$C15:$N16,2,MATCH(H$2,MONTH(Feuil2!$C15:$N15),0)))</f>
        <v>292</v>
      </c>
      <c r="I11" s="6">
        <f t="array" ref="I11">IF(ISERROR(INDEX(Feuil2!$C15:$N16,2,MATCH(I$2,MONTH(Feuil2!$C15:$N15),0))),"-",INDEX(Feuil2!$C15:$N16,2,MATCH(I$2,MONTH(Feuil2!$C15:$N15),0)))</f>
        <v>554</v>
      </c>
      <c r="J11" s="6">
        <f t="array" ref="J11">IF(ISERROR(INDEX(Feuil2!$C15:$N16,2,MATCH(J$2,MONTH(Feuil2!$C15:$N15),0))),"-",INDEX(Feuil2!$C15:$N16,2,MATCH(J$2,MONTH(Feuil2!$C15:$N15),0)))</f>
        <v>874</v>
      </c>
      <c r="K11" s="6">
        <f t="array" ref="K11">IF(ISERROR(INDEX(Feuil2!$C15:$N16,2,MATCH(K$2,MONTH(Feuil2!$C15:$N15),0))),"-",INDEX(Feuil2!$C15:$N16,2,MATCH(K$2,MONTH(Feuil2!$C15:$N15),0)))</f>
        <v>1178</v>
      </c>
      <c r="L11" s="6">
        <f t="array" ref="L11">IF(ISERROR(INDEX(Feuil2!$C15:$N16,2,MATCH(L$2,MONTH(Feuil2!$C15:$N15),0))),"-",INDEX(Feuil2!$C15:$N16,2,MATCH(L$2,MONTH(Feuil2!$C15:$N15),0)))</f>
        <v>1186</v>
      </c>
      <c r="M11" s="6">
        <f t="array" ref="M11">IF(ISERROR(INDEX(Feuil2!$C15:$N16,2,MATCH(M$2,MONTH(Feuil2!$C15:$N15),0))),"-",INDEX(Feuil2!$C15:$N16,2,MATCH(M$2,MONTH(Feuil2!$C15:$N15),0)))</f>
        <v>1186</v>
      </c>
    </row>
    <row r="12" spans="1:14" x14ac:dyDescent="0.25">
      <c r="A12" s="5" t="s">
        <v>18</v>
      </c>
      <c r="B12" s="6">
        <f t="array" ref="B12">IF(ISERROR(INDEX(Feuil2!$C17:$N18,2,MATCH(B$2,MONTH(Feuil2!$C17:$N17),0))),"-",INDEX(Feuil2!$C17:$N18,2,MATCH(B$2,MONTH(Feuil2!$C17:$N17),0)))</f>
        <v>10649</v>
      </c>
      <c r="C12" s="6">
        <f t="array" ref="C12">IF(ISERROR(INDEX(Feuil2!$C17:$N18,2,MATCH(C$2,MONTH(Feuil2!$C17:$N17),0))),"-",INDEX(Feuil2!$C17:$N18,2,MATCH(C$2,MONTH(Feuil2!$C17:$N17),0)))</f>
        <v>10649</v>
      </c>
      <c r="D12" s="6">
        <f t="array" ref="D12">IF(ISERROR(INDEX(Feuil2!$C17:$N18,2,MATCH(D$2,MONTH(Feuil2!$C17:$N17),0))),"-",INDEX(Feuil2!$C17:$N18,2,MATCH(D$2,MONTH(Feuil2!$C17:$N17),0)))</f>
        <v>10649</v>
      </c>
      <c r="E12" s="6">
        <f t="array" ref="E12">IF(ISERROR(INDEX(Feuil2!$C17:$N18,2,MATCH(E$2,MONTH(Feuil2!$C17:$N17),0))),"-",INDEX(Feuil2!$C17:$N18,2,MATCH(E$2,MONTH(Feuil2!$C17:$N17),0)))</f>
        <v>14155</v>
      </c>
      <c r="F12" s="6">
        <f t="array" ref="F12">IF(ISERROR(INDEX(Feuil2!$C17:$N18,2,MATCH(F$2,MONTH(Feuil2!$C17:$N17),0))),"-",INDEX(Feuil2!$C17:$N18,2,MATCH(F$2,MONTH(Feuil2!$C17:$N17),0)))</f>
        <v>22155</v>
      </c>
      <c r="G12" s="6">
        <f t="array" ref="G12">IF(ISERROR(INDEX(Feuil2!$C17:$N18,2,MATCH(G$2,MONTH(Feuil2!$C17:$N17),0))),"-",INDEX(Feuil2!$C17:$N18,2,MATCH(G$2,MONTH(Feuil2!$C17:$N17),0)))</f>
        <v>30652</v>
      </c>
      <c r="H12" s="6">
        <f t="array" ref="H12">IF(ISERROR(INDEX(Feuil2!$C17:$N18,2,MATCH(H$2,MONTH(Feuil2!$C17:$N17),0))),"-",INDEX(Feuil2!$C17:$N18,2,MATCH(H$2,MONTH(Feuil2!$C17:$N17),0)))</f>
        <v>38767</v>
      </c>
      <c r="I12" s="6">
        <f t="array" ref="I12">IF(ISERROR(INDEX(Feuil2!$C17:$N18,2,MATCH(I$2,MONTH(Feuil2!$C17:$N17),0))),"-",INDEX(Feuil2!$C17:$N18,2,MATCH(I$2,MONTH(Feuil2!$C17:$N17),0)))</f>
        <v>48157</v>
      </c>
      <c r="J12" s="6">
        <f t="array" ref="J12">IF(ISERROR(INDEX(Feuil2!$C17:$N18,2,MATCH(J$2,MONTH(Feuil2!$C17:$N17),0))),"-",INDEX(Feuil2!$C17:$N18,2,MATCH(J$2,MONTH(Feuil2!$C17:$N17),0)))</f>
        <v>62151</v>
      </c>
      <c r="K12" s="6">
        <f t="array" ref="K12">IF(ISERROR(INDEX(Feuil2!$C17:$N18,2,MATCH(K$2,MONTH(Feuil2!$C17:$N17),0))),"-",INDEX(Feuil2!$C17:$N18,2,MATCH(K$2,MONTH(Feuil2!$C17:$N17),0)))</f>
        <v>72676</v>
      </c>
      <c r="L12" s="6">
        <f t="array" ref="L12">IF(ISERROR(INDEX(Feuil2!$C17:$N18,2,MATCH(L$2,MONTH(Feuil2!$C17:$N17),0))),"-",INDEX(Feuil2!$C17:$N18,2,MATCH(L$2,MONTH(Feuil2!$C17:$N17),0)))</f>
        <v>72934</v>
      </c>
      <c r="M12" s="6">
        <f t="array" ref="M12">IF(ISERROR(INDEX(Feuil2!$C17:$N18,2,MATCH(M$2,MONTH(Feuil2!$C17:$N17),0))),"-",INDEX(Feuil2!$C17:$N18,2,MATCH(M$2,MONTH(Feuil2!$C17:$N17),0)))</f>
        <v>72934</v>
      </c>
    </row>
    <row r="13" spans="1:14" x14ac:dyDescent="0.25">
      <c r="A13" s="5" t="s">
        <v>23</v>
      </c>
      <c r="B13" s="6">
        <f t="array" ref="B13">IF(ISERROR(INDEX(Feuil2!$C19:$N20,2,MATCH(B$2,MONTH(Feuil2!$C19:$N19),0))),"-",INDEX(Feuil2!$C19:$N20,2,MATCH(B$2,MONTH(Feuil2!$C19:$N19),0)))</f>
        <v>17021</v>
      </c>
      <c r="C13" s="6">
        <f t="array" ref="C13">IF(ISERROR(INDEX(Feuil2!$C19:$N20,2,MATCH(C$2,MONTH(Feuil2!$C19:$N19),0))),"-",INDEX(Feuil2!$C19:$N20,2,MATCH(C$2,MONTH(Feuil2!$C19:$N19),0)))</f>
        <v>24231</v>
      </c>
      <c r="D13" s="6">
        <f t="array" ref="D13">IF(ISERROR(INDEX(Feuil2!$C19:$N20,2,MATCH(D$2,MONTH(Feuil2!$C19:$N19),0))),"-",INDEX(Feuil2!$C19:$N20,2,MATCH(D$2,MONTH(Feuil2!$C19:$N19),0)))</f>
        <v>31155</v>
      </c>
      <c r="E13" s="6">
        <f t="array" ref="E13">IF(ISERROR(INDEX(Feuil2!$C19:$N20,2,MATCH(E$2,MONTH(Feuil2!$C19:$N19),0))),"-",INDEX(Feuil2!$C19:$N20,2,MATCH(E$2,MONTH(Feuil2!$C19:$N19),0)))</f>
        <v>35125</v>
      </c>
      <c r="F13" s="6">
        <f t="array" ref="F13">IF(ISERROR(INDEX(Feuil2!$C19:$N20,2,MATCH(F$2,MONTH(Feuil2!$C19:$N19),0))),"-",INDEX(Feuil2!$C19:$N20,2,MATCH(F$2,MONTH(Feuil2!$C19:$N19),0)))</f>
        <v>35125</v>
      </c>
      <c r="G13" s="6">
        <f t="array" ref="G13">IF(ISERROR(INDEX(Feuil2!$C19:$N20,2,MATCH(G$2,MONTH(Feuil2!$C19:$N19),0))),"-",INDEX(Feuil2!$C19:$N20,2,MATCH(G$2,MONTH(Feuil2!$C19:$N19),0)))</f>
        <v>35125</v>
      </c>
      <c r="H13" s="6">
        <f t="array" ref="H13">IF(ISERROR(INDEX(Feuil2!$C19:$N20,2,MATCH(H$2,MONTH(Feuil2!$C19:$N19),0))),"-",INDEX(Feuil2!$C19:$N20,2,MATCH(H$2,MONTH(Feuil2!$C19:$N19),0)))</f>
        <v>35125</v>
      </c>
      <c r="I13" s="6">
        <f t="array" ref="I13">IF(ISERROR(INDEX(Feuil2!$C19:$N20,2,MATCH(I$2,MONTH(Feuil2!$C19:$N19),0))),"-",INDEX(Feuil2!$C19:$N20,2,MATCH(I$2,MONTH(Feuil2!$C19:$N19),0)))</f>
        <v>35125</v>
      </c>
      <c r="J13" s="6">
        <f t="array" ref="J13">IF(ISERROR(INDEX(Feuil2!$C19:$N20,2,MATCH(J$2,MONTH(Feuil2!$C19:$N19),0))),"-",INDEX(Feuil2!$C19:$N20,2,MATCH(J$2,MONTH(Feuil2!$C19:$N19),0)))</f>
        <v>35125</v>
      </c>
      <c r="K13" s="6">
        <f t="array" ref="K13">IF(ISERROR(INDEX(Feuil2!$C19:$N20,2,MATCH(K$2,MONTH(Feuil2!$C19:$N19),0))),"-",INDEX(Feuil2!$C19:$N20,2,MATCH(K$2,MONTH(Feuil2!$C19:$N19),0)))</f>
        <v>35125</v>
      </c>
      <c r="L13" s="6">
        <f t="array" ref="L13">IF(ISERROR(INDEX(Feuil2!$C19:$N20,2,MATCH(L$2,MONTH(Feuil2!$C19:$N19),0))),"-",INDEX(Feuil2!$C19:$N20,2,MATCH(L$2,MONTH(Feuil2!$C19:$N19),0)))</f>
        <v>41508</v>
      </c>
      <c r="M13" s="6">
        <f t="array" ref="M13">IF(ISERROR(INDEX(Feuil2!$C19:$N20,2,MATCH(M$2,MONTH(Feuil2!$C19:$N19),0))),"-",INDEX(Feuil2!$C19:$N20,2,MATCH(M$2,MONTH(Feuil2!$C19:$N19),0)))</f>
        <v>48344</v>
      </c>
    </row>
    <row r="18" spans="16:23" ht="18.75" x14ac:dyDescent="0.3">
      <c r="P18" s="22" t="s">
        <v>31</v>
      </c>
      <c r="Q18" s="22"/>
      <c r="R18" s="22"/>
      <c r="S18" s="22"/>
      <c r="T18" s="22"/>
      <c r="U18" s="22"/>
      <c r="V18" s="22"/>
      <c r="W18" s="22"/>
    </row>
    <row r="20" spans="16:23" x14ac:dyDescent="0.25">
      <c r="P20" s="14" t="s">
        <v>12</v>
      </c>
      <c r="Q20" s="14" t="s">
        <v>13</v>
      </c>
      <c r="R20" s="14" t="s">
        <v>25</v>
      </c>
      <c r="T20" s="18" t="s">
        <v>32</v>
      </c>
      <c r="U20" t="s">
        <v>27</v>
      </c>
    </row>
    <row r="21" spans="16:23" x14ac:dyDescent="0.25">
      <c r="P21" s="15">
        <v>42751.40625</v>
      </c>
      <c r="Q21" s="16">
        <v>40527</v>
      </c>
      <c r="R21" s="14">
        <v>1</v>
      </c>
      <c r="T21" s="19" t="s">
        <v>28</v>
      </c>
      <c r="U21" s="20">
        <v>40527</v>
      </c>
    </row>
    <row r="22" spans="16:23" x14ac:dyDescent="0.25">
      <c r="P22" s="17">
        <v>42751.40625</v>
      </c>
      <c r="Q22" s="16">
        <v>5162</v>
      </c>
      <c r="R22" s="14">
        <v>3</v>
      </c>
      <c r="T22" s="21">
        <v>1</v>
      </c>
      <c r="U22" s="20">
        <v>40527</v>
      </c>
    </row>
    <row r="23" spans="16:23" x14ac:dyDescent="0.25">
      <c r="P23" s="17">
        <v>42751.40625</v>
      </c>
      <c r="Q23" s="16">
        <v>2980</v>
      </c>
      <c r="R23" s="14">
        <v>4</v>
      </c>
      <c r="T23" s="19" t="s">
        <v>29</v>
      </c>
      <c r="U23" s="20">
        <v>45313</v>
      </c>
    </row>
    <row r="24" spans="16:23" x14ac:dyDescent="0.25">
      <c r="P24" s="15">
        <v>42781.427083333328</v>
      </c>
      <c r="Q24" s="16">
        <v>45313</v>
      </c>
      <c r="R24" s="14">
        <v>1</v>
      </c>
      <c r="T24" s="21">
        <v>1</v>
      </c>
      <c r="U24" s="20">
        <v>45313</v>
      </c>
    </row>
    <row r="25" spans="16:23" x14ac:dyDescent="0.25">
      <c r="P25" s="15">
        <v>42839.4375</v>
      </c>
      <c r="Q25" s="16">
        <v>50284</v>
      </c>
      <c r="R25" s="14">
        <v>1</v>
      </c>
      <c r="T25" s="19" t="s">
        <v>30</v>
      </c>
      <c r="U25" s="20">
        <v>50284</v>
      </c>
    </row>
    <row r="26" spans="16:23" x14ac:dyDescent="0.25">
      <c r="P26" s="17">
        <v>42751.552083333328</v>
      </c>
      <c r="Q26" s="16">
        <v>10649</v>
      </c>
      <c r="R26" s="14">
        <v>9</v>
      </c>
      <c r="T26" s="21">
        <v>1</v>
      </c>
      <c r="U26" s="20">
        <v>50284</v>
      </c>
    </row>
    <row r="27" spans="16:23" x14ac:dyDescent="0.25">
      <c r="T27" s="19" t="s">
        <v>26</v>
      </c>
      <c r="U27" s="20">
        <v>136124</v>
      </c>
    </row>
  </sheetData>
  <conditionalFormatting sqref="B4:M4">
    <cfRule type="cellIs" dxfId="1" priority="2" operator="equal">
      <formula>"-"</formula>
    </cfRule>
  </conditionalFormatting>
  <conditionalFormatting sqref="B5:M13">
    <cfRule type="cellIs" dxfId="0" priority="1" operator="equal">
      <formula>"-"</formula>
    </cfRule>
  </conditionalFormatting>
  <pageMargins left="0.7" right="0.7" top="0.75" bottom="0.75" header="0.3" footer="0.3"/>
  <pageSetup orientation="portrait" r:id="rId2"/>
  <headerFooter alignWithMargins="0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T79"/>
  <sheetViews>
    <sheetView workbookViewId="0">
      <selection activeCell="C7" sqref="C7"/>
    </sheetView>
  </sheetViews>
  <sheetFormatPr baseColWidth="10" defaultColWidth="18.7109375" defaultRowHeight="12.75" customHeight="1" x14ac:dyDescent="0.25"/>
  <cols>
    <col min="2" max="2" width="18.140625" bestFit="1" customWidth="1"/>
    <col min="3" max="3" width="18.42578125" bestFit="1" customWidth="1"/>
    <col min="4" max="4" width="18" bestFit="1" customWidth="1"/>
    <col min="5" max="5" width="21" customWidth="1"/>
    <col min="6" max="6" width="16.5703125" customWidth="1"/>
    <col min="7" max="14" width="18" bestFit="1" customWidth="1"/>
  </cols>
  <sheetData>
    <row r="1" spans="1:280" ht="12.75" customHeight="1" x14ac:dyDescent="0.25">
      <c r="A1" t="s">
        <v>14</v>
      </c>
      <c r="B1" s="8" t="s">
        <v>12</v>
      </c>
      <c r="C1" s="9">
        <v>42751.40625</v>
      </c>
      <c r="D1" s="9">
        <v>42781.427083333328</v>
      </c>
      <c r="E1" s="9">
        <v>42809.4375</v>
      </c>
      <c r="F1" s="9">
        <v>42839.4375</v>
      </c>
      <c r="G1" s="9">
        <v>42870.416666666664</v>
      </c>
      <c r="H1" s="9">
        <v>42900.395833333328</v>
      </c>
      <c r="I1" s="9">
        <v>42928.604166666664</v>
      </c>
      <c r="J1" s="9">
        <v>42963.4375</v>
      </c>
      <c r="K1" s="9">
        <v>43007.40625</v>
      </c>
      <c r="L1" s="10"/>
      <c r="M1" s="10"/>
      <c r="N1" s="10"/>
    </row>
    <row r="2" spans="1:280" ht="15" x14ac:dyDescent="0.25">
      <c r="B2" s="7" t="s">
        <v>13</v>
      </c>
      <c r="C2" s="11">
        <v>40527</v>
      </c>
      <c r="D2" s="11">
        <v>45313</v>
      </c>
      <c r="E2" s="11">
        <v>47675</v>
      </c>
      <c r="F2" s="11">
        <v>50284</v>
      </c>
      <c r="G2" s="11">
        <v>53038</v>
      </c>
      <c r="H2" s="11">
        <v>56176</v>
      </c>
      <c r="I2" s="11">
        <v>58992</v>
      </c>
      <c r="J2" s="11">
        <v>62417</v>
      </c>
      <c r="K2" s="11">
        <v>67528</v>
      </c>
      <c r="L2" s="7"/>
      <c r="M2" s="7"/>
      <c r="N2" s="7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  <c r="CH2" s="12"/>
      <c r="CI2" s="12"/>
      <c r="CJ2" s="12"/>
      <c r="CK2" s="12"/>
      <c r="CL2" s="12"/>
      <c r="CM2" s="12"/>
      <c r="CN2" s="12"/>
      <c r="CO2" s="12"/>
      <c r="CP2" s="12"/>
      <c r="CQ2" s="12"/>
      <c r="CR2" s="12"/>
      <c r="CS2" s="12"/>
      <c r="CT2" s="12"/>
      <c r="CU2" s="12"/>
      <c r="CV2" s="12"/>
      <c r="CW2" s="12"/>
      <c r="CX2" s="12"/>
      <c r="CY2" s="12"/>
      <c r="CZ2" s="12"/>
      <c r="DA2" s="12"/>
      <c r="DB2" s="12"/>
      <c r="DC2" s="12"/>
      <c r="DD2" s="12"/>
      <c r="DE2" s="12"/>
      <c r="DF2" s="12"/>
      <c r="DG2" s="12"/>
      <c r="DH2" s="12"/>
      <c r="DI2" s="12"/>
      <c r="DJ2" s="12"/>
      <c r="DK2" s="12"/>
      <c r="DL2" s="12"/>
      <c r="DM2" s="12"/>
      <c r="DN2" s="12"/>
      <c r="DO2" s="12"/>
      <c r="DP2" s="12"/>
      <c r="DQ2" s="12"/>
      <c r="DR2" s="12"/>
      <c r="DS2" s="12"/>
      <c r="DT2" s="12"/>
      <c r="DU2" s="12"/>
      <c r="DV2" s="12"/>
      <c r="DW2" s="12"/>
      <c r="DX2" s="12"/>
      <c r="DY2" s="12"/>
      <c r="DZ2" s="12"/>
      <c r="EA2" s="12"/>
      <c r="EB2" s="12"/>
      <c r="EC2" s="12"/>
      <c r="ED2" s="12"/>
      <c r="EE2" s="12"/>
      <c r="EF2" s="12"/>
      <c r="EG2" s="12"/>
      <c r="EH2" s="12"/>
      <c r="EI2" s="12"/>
      <c r="EJ2" s="12"/>
      <c r="EK2" s="12"/>
      <c r="EL2" s="12"/>
      <c r="EM2" s="12"/>
      <c r="EN2" s="12"/>
      <c r="EO2" s="12"/>
      <c r="EP2" s="12"/>
      <c r="EQ2" s="12"/>
      <c r="ER2" s="12"/>
      <c r="ES2" s="12"/>
      <c r="ET2" s="12"/>
      <c r="EU2" s="12"/>
      <c r="EV2" s="12"/>
      <c r="EW2" s="12"/>
      <c r="EX2" s="12"/>
      <c r="EY2" s="12"/>
      <c r="EZ2" s="12"/>
      <c r="FA2" s="12"/>
      <c r="FB2" s="12"/>
      <c r="FC2" s="12"/>
      <c r="FD2" s="12"/>
      <c r="FE2" s="12"/>
      <c r="FF2" s="12"/>
      <c r="FG2" s="12"/>
      <c r="FH2" s="12"/>
      <c r="FI2" s="12"/>
      <c r="FJ2" s="12"/>
      <c r="FK2" s="12"/>
      <c r="FL2" s="12"/>
      <c r="FM2" s="12"/>
      <c r="FN2" s="12"/>
      <c r="FO2" s="12"/>
      <c r="FP2" s="12"/>
      <c r="FQ2" s="12"/>
      <c r="FR2" s="12"/>
      <c r="FS2" s="12"/>
      <c r="FT2" s="12"/>
      <c r="FU2" s="12"/>
      <c r="FV2" s="12"/>
      <c r="FW2" s="12"/>
      <c r="FX2" s="12"/>
      <c r="FY2" s="12"/>
      <c r="FZ2" s="12"/>
      <c r="GA2" s="12"/>
      <c r="GB2" s="12"/>
      <c r="GC2" s="12"/>
      <c r="GD2" s="12"/>
      <c r="GE2" s="12"/>
      <c r="GF2" s="12"/>
      <c r="GG2" s="12"/>
      <c r="GH2" s="12"/>
      <c r="GI2" s="12"/>
      <c r="GJ2" s="12"/>
      <c r="GK2" s="12"/>
      <c r="GL2" s="12"/>
      <c r="GM2" s="12"/>
      <c r="GN2" s="12"/>
      <c r="GO2" s="12"/>
      <c r="GP2" s="12"/>
      <c r="GQ2" s="12"/>
      <c r="GR2" s="12"/>
      <c r="GS2" s="12"/>
      <c r="GT2" s="12"/>
      <c r="GU2" s="12"/>
      <c r="GV2" s="12"/>
      <c r="GW2" s="12"/>
      <c r="GX2" s="12"/>
      <c r="GY2" s="12"/>
      <c r="GZ2" s="12"/>
      <c r="HA2" s="12"/>
      <c r="HB2" s="12"/>
      <c r="HC2" s="12"/>
      <c r="HD2" s="12"/>
      <c r="HE2" s="12"/>
      <c r="HF2" s="12"/>
      <c r="HG2" s="12"/>
      <c r="HH2" s="12"/>
      <c r="HI2" s="12"/>
      <c r="HJ2" s="12"/>
      <c r="HK2" s="12"/>
      <c r="HL2" s="12"/>
      <c r="HM2" s="12"/>
      <c r="HN2" s="12"/>
      <c r="HO2" s="12"/>
      <c r="HP2" s="12"/>
      <c r="HQ2" s="12"/>
      <c r="HR2" s="12"/>
      <c r="HS2" s="12"/>
      <c r="HT2" s="12"/>
      <c r="HU2" s="12"/>
      <c r="HV2" s="12"/>
      <c r="HW2" s="12"/>
      <c r="HX2" s="12"/>
      <c r="HY2" s="12"/>
      <c r="HZ2" s="12"/>
      <c r="IA2" s="12"/>
      <c r="IB2" s="12"/>
      <c r="IC2" s="12"/>
      <c r="ID2" s="12"/>
      <c r="IE2" s="12"/>
      <c r="IF2" s="12"/>
      <c r="IG2" s="12"/>
      <c r="IH2" s="12"/>
      <c r="II2" s="12"/>
      <c r="IJ2" s="12"/>
      <c r="IK2" s="12"/>
      <c r="IL2" s="12"/>
      <c r="IM2" s="12"/>
      <c r="IN2" s="12"/>
      <c r="IO2" s="12"/>
      <c r="IP2" s="12"/>
      <c r="IQ2" s="12"/>
      <c r="IR2" s="12"/>
      <c r="IS2" s="12"/>
      <c r="IT2" s="12"/>
      <c r="IU2" s="12"/>
      <c r="IV2" s="12"/>
      <c r="IW2" s="12"/>
      <c r="IX2" s="12"/>
      <c r="IY2" s="12"/>
      <c r="IZ2" s="12"/>
      <c r="JA2" s="12"/>
      <c r="JB2" s="12"/>
      <c r="JC2" s="12"/>
      <c r="JD2" s="12"/>
      <c r="JE2" s="12"/>
      <c r="JF2" s="12"/>
      <c r="JG2" s="12"/>
      <c r="JH2" s="12"/>
      <c r="JI2" s="12"/>
      <c r="JJ2" s="12"/>
      <c r="JK2" s="12"/>
      <c r="JL2" s="12"/>
      <c r="JM2" s="12"/>
      <c r="JN2" s="12"/>
      <c r="JO2" s="12"/>
      <c r="JP2" s="12"/>
      <c r="JQ2" s="12"/>
      <c r="JR2" s="12"/>
      <c r="JS2" s="12"/>
      <c r="JT2" s="12"/>
    </row>
    <row r="3" spans="1:280" ht="15" x14ac:dyDescent="0.25">
      <c r="A3" t="s">
        <v>15</v>
      </c>
      <c r="B3" s="8" t="s">
        <v>12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</row>
    <row r="4" spans="1:280" ht="15" x14ac:dyDescent="0.25">
      <c r="B4" s="7" t="s">
        <v>13</v>
      </c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</row>
    <row r="5" spans="1:280" ht="15" x14ac:dyDescent="0.25">
      <c r="A5" t="s">
        <v>19</v>
      </c>
      <c r="B5" s="8" t="s">
        <v>12</v>
      </c>
      <c r="C5" s="10">
        <v>42751.40625</v>
      </c>
      <c r="D5" s="10">
        <v>42781.427083333328</v>
      </c>
      <c r="E5" s="10">
        <v>42809.4375</v>
      </c>
      <c r="F5" s="10">
        <v>42839.4375</v>
      </c>
      <c r="G5" s="10">
        <v>42870.416666666664</v>
      </c>
      <c r="H5" s="10">
        <v>42900.395833333328</v>
      </c>
      <c r="I5" s="10">
        <v>42928.604166666664</v>
      </c>
      <c r="J5" s="10">
        <v>42963.4375</v>
      </c>
      <c r="K5" s="10">
        <v>43007.40625</v>
      </c>
      <c r="L5" s="10">
        <v>43039.5625</v>
      </c>
      <c r="M5" s="10">
        <v>43068.354166666664</v>
      </c>
      <c r="N5" s="10">
        <v>43098.385416666664</v>
      </c>
    </row>
    <row r="6" spans="1:280" ht="15" x14ac:dyDescent="0.25">
      <c r="B6" s="7" t="s">
        <v>13</v>
      </c>
      <c r="C6" s="11">
        <v>5162</v>
      </c>
      <c r="D6" s="11">
        <v>5663</v>
      </c>
      <c r="E6" s="11">
        <v>6111</v>
      </c>
      <c r="F6" s="11">
        <v>6589</v>
      </c>
      <c r="G6" s="11">
        <v>7086</v>
      </c>
      <c r="H6" s="11">
        <v>7566</v>
      </c>
      <c r="I6" s="11">
        <v>8013</v>
      </c>
      <c r="J6" s="11">
        <v>8570</v>
      </c>
      <c r="K6" s="11">
        <v>9275</v>
      </c>
      <c r="L6" s="11">
        <v>9988</v>
      </c>
      <c r="M6" s="11">
        <v>10251</v>
      </c>
      <c r="N6" s="11">
        <v>10732</v>
      </c>
    </row>
    <row r="7" spans="1:280" ht="15" x14ac:dyDescent="0.25">
      <c r="A7" t="s">
        <v>16</v>
      </c>
      <c r="B7" s="8" t="s">
        <v>12</v>
      </c>
      <c r="C7" s="10">
        <v>42751.40625</v>
      </c>
      <c r="D7" s="10">
        <v>42781.427083333328</v>
      </c>
      <c r="E7" s="10">
        <v>42809.4375</v>
      </c>
      <c r="F7" s="10">
        <v>42839.4375</v>
      </c>
      <c r="G7" s="10">
        <v>42870.416666666664</v>
      </c>
      <c r="H7" s="10">
        <v>42900.395833333328</v>
      </c>
      <c r="I7" s="10">
        <v>42928.604166666664</v>
      </c>
      <c r="J7" s="10">
        <v>42963.4375</v>
      </c>
      <c r="K7" s="10">
        <v>43007.40625</v>
      </c>
      <c r="L7" s="10">
        <v>43039.5625</v>
      </c>
      <c r="M7" s="10">
        <v>43068.354166666664</v>
      </c>
      <c r="N7" s="10">
        <v>43098.385416666664</v>
      </c>
    </row>
    <row r="8" spans="1:280" ht="15" x14ac:dyDescent="0.25">
      <c r="B8" s="7" t="s">
        <v>13</v>
      </c>
      <c r="C8" s="11">
        <v>2980</v>
      </c>
      <c r="D8" s="11">
        <v>3239</v>
      </c>
      <c r="E8" s="11">
        <v>3463</v>
      </c>
      <c r="F8" s="11">
        <v>3703</v>
      </c>
      <c r="G8" s="11">
        <v>3951</v>
      </c>
      <c r="H8" s="11">
        <v>4194</v>
      </c>
      <c r="I8" s="11">
        <v>4425</v>
      </c>
      <c r="J8" s="11">
        <v>4705</v>
      </c>
      <c r="K8" s="11">
        <v>5062</v>
      </c>
      <c r="L8" s="11">
        <v>5323</v>
      </c>
      <c r="M8" s="11">
        <v>5556</v>
      </c>
      <c r="N8" s="11">
        <v>5797</v>
      </c>
    </row>
    <row r="9" spans="1:280" ht="15" x14ac:dyDescent="0.25">
      <c r="A9" t="s">
        <v>20</v>
      </c>
      <c r="B9" s="8" t="s">
        <v>12</v>
      </c>
      <c r="C9" s="10">
        <v>42751.583333333328</v>
      </c>
      <c r="D9" s="10">
        <v>42781.447916666664</v>
      </c>
      <c r="E9" s="10">
        <v>42809.53125</v>
      </c>
      <c r="F9" s="10">
        <v>42839.416666666664</v>
      </c>
      <c r="G9" s="10">
        <v>42870.458333333328</v>
      </c>
      <c r="H9" s="10">
        <v>42900.427083333328</v>
      </c>
      <c r="I9" s="10">
        <v>42929.427083333328</v>
      </c>
      <c r="J9" s="10">
        <v>42964.40625</v>
      </c>
      <c r="K9" s="10">
        <v>43007.416666666664</v>
      </c>
      <c r="L9" s="10">
        <v>43039.416666666664</v>
      </c>
      <c r="M9" s="10">
        <v>43098.4375</v>
      </c>
      <c r="N9" s="7"/>
    </row>
    <row r="10" spans="1:280" ht="15" x14ac:dyDescent="0.25">
      <c r="B10" s="7" t="s">
        <v>13</v>
      </c>
      <c r="C10" s="11">
        <v>3498306</v>
      </c>
      <c r="D10" s="11">
        <v>3523661</v>
      </c>
      <c r="E10" s="11">
        <v>3531332</v>
      </c>
      <c r="F10" s="11">
        <v>3563460</v>
      </c>
      <c r="G10" s="11">
        <v>3584966</v>
      </c>
      <c r="H10" s="11">
        <v>22870</v>
      </c>
      <c r="I10" s="11">
        <v>46436</v>
      </c>
      <c r="J10" s="11">
        <v>70481</v>
      </c>
      <c r="K10" s="11">
        <v>103196</v>
      </c>
      <c r="L10" s="11">
        <v>126153</v>
      </c>
      <c r="M10" s="11">
        <v>126941</v>
      </c>
      <c r="N10" s="7"/>
    </row>
    <row r="11" spans="1:280" ht="15" x14ac:dyDescent="0.25">
      <c r="A11" t="s">
        <v>21</v>
      </c>
      <c r="B11" s="8" t="s">
        <v>12</v>
      </c>
      <c r="C11" s="10">
        <v>42751.416666666664</v>
      </c>
      <c r="D11" s="10">
        <v>42781.645833333328</v>
      </c>
      <c r="E11" s="10">
        <v>42809.552083333328</v>
      </c>
      <c r="F11" s="10">
        <v>42839.583333333328</v>
      </c>
      <c r="G11" s="10">
        <v>42870.552083333328</v>
      </c>
      <c r="H11" s="10">
        <v>42900.354166666664</v>
      </c>
      <c r="I11" s="10">
        <v>42929.395833333328</v>
      </c>
      <c r="J11" s="10">
        <v>42963.447916666664</v>
      </c>
      <c r="K11" s="10">
        <v>43007.552083333328</v>
      </c>
      <c r="L11" s="10">
        <v>43098.541666666664</v>
      </c>
      <c r="M11" s="7"/>
      <c r="N11" s="7"/>
    </row>
    <row r="12" spans="1:280" ht="15" x14ac:dyDescent="0.25">
      <c r="B12" s="7" t="s">
        <v>13</v>
      </c>
      <c r="C12" s="11">
        <v>8003087</v>
      </c>
      <c r="D12" s="11">
        <v>8125993</v>
      </c>
      <c r="E12" s="11">
        <v>8237283</v>
      </c>
      <c r="F12" s="11">
        <v>8380740</v>
      </c>
      <c r="G12" s="11">
        <v>8546526</v>
      </c>
      <c r="H12" s="11">
        <v>8546526</v>
      </c>
      <c r="I12" s="11">
        <v>8679221</v>
      </c>
      <c r="J12" s="11">
        <v>8817071</v>
      </c>
      <c r="K12" s="11">
        <v>8817071</v>
      </c>
      <c r="L12" s="11">
        <v>253948</v>
      </c>
      <c r="M12" s="7"/>
      <c r="N12" s="7"/>
    </row>
    <row r="13" spans="1:280" ht="15" x14ac:dyDescent="0.25">
      <c r="A13" t="s">
        <v>22</v>
      </c>
      <c r="B13" s="8" t="s">
        <v>12</v>
      </c>
      <c r="C13" s="10">
        <v>42751.416666666664</v>
      </c>
      <c r="D13" s="10">
        <v>42781.65625</v>
      </c>
      <c r="E13" s="10">
        <v>42809.552083333328</v>
      </c>
      <c r="F13" s="10">
        <v>42839.583333333328</v>
      </c>
      <c r="G13" s="10">
        <v>42870.552083333328</v>
      </c>
      <c r="H13" s="10">
        <v>42900.354166666664</v>
      </c>
      <c r="I13" s="10">
        <v>42929.395833333328</v>
      </c>
      <c r="J13" s="10">
        <v>42963.447916666664</v>
      </c>
      <c r="K13" s="10">
        <v>43007.552083333328</v>
      </c>
      <c r="L13" s="10">
        <v>43039.447916666664</v>
      </c>
      <c r="M13" s="10">
        <v>43068.4375</v>
      </c>
      <c r="N13" s="10">
        <v>43098.541666666664</v>
      </c>
    </row>
    <row r="14" spans="1:280" ht="15" x14ac:dyDescent="0.25">
      <c r="B14" s="7" t="s">
        <v>13</v>
      </c>
      <c r="C14" s="11">
        <v>1066798</v>
      </c>
      <c r="D14" s="11">
        <v>1188439</v>
      </c>
      <c r="E14" s="11">
        <v>1296849</v>
      </c>
      <c r="F14" s="11">
        <v>1427258</v>
      </c>
      <c r="G14" s="11">
        <v>1553494</v>
      </c>
      <c r="H14" s="11">
        <v>1687428</v>
      </c>
      <c r="I14" s="11">
        <v>1820123</v>
      </c>
      <c r="J14" s="11">
        <v>1957973</v>
      </c>
      <c r="K14" s="11">
        <v>2151628</v>
      </c>
      <c r="L14" s="11">
        <v>2285317</v>
      </c>
      <c r="M14" s="11">
        <v>2403066.4849131359</v>
      </c>
      <c r="N14" s="11">
        <v>2578247</v>
      </c>
    </row>
    <row r="15" spans="1:280" ht="15" x14ac:dyDescent="0.25">
      <c r="A15" t="s">
        <v>17</v>
      </c>
      <c r="B15" s="8" t="s">
        <v>12</v>
      </c>
      <c r="C15" s="10">
        <v>42884.385416666664</v>
      </c>
      <c r="D15" s="10">
        <v>42900</v>
      </c>
      <c r="E15" s="10">
        <v>42928.572916666664</v>
      </c>
      <c r="F15" s="10">
        <v>42963.395833333328</v>
      </c>
      <c r="G15" s="10">
        <v>43007.552083333328</v>
      </c>
      <c r="H15" s="10">
        <v>43039.416666666664</v>
      </c>
      <c r="I15" s="10">
        <v>43068.40625</v>
      </c>
      <c r="J15" s="10">
        <v>43098.375</v>
      </c>
      <c r="K15" s="7"/>
      <c r="L15" s="7"/>
      <c r="M15" s="7"/>
      <c r="N15" s="7"/>
    </row>
    <row r="16" spans="1:280" ht="15" x14ac:dyDescent="0.25">
      <c r="B16" s="7" t="s">
        <v>13</v>
      </c>
      <c r="C16" s="11">
        <v>0</v>
      </c>
      <c r="D16" s="11">
        <v>120</v>
      </c>
      <c r="E16" s="11">
        <v>292</v>
      </c>
      <c r="F16" s="11">
        <v>554</v>
      </c>
      <c r="G16" s="11">
        <v>874</v>
      </c>
      <c r="H16" s="11">
        <v>1178</v>
      </c>
      <c r="I16" s="11">
        <v>1186</v>
      </c>
      <c r="J16" s="11">
        <v>1186</v>
      </c>
      <c r="K16" s="7"/>
      <c r="L16" s="7"/>
      <c r="M16" s="7"/>
      <c r="N16" s="7"/>
    </row>
    <row r="17" spans="1:14" ht="15" x14ac:dyDescent="0.25">
      <c r="A17" t="s">
        <v>18</v>
      </c>
      <c r="B17" s="8" t="s">
        <v>12</v>
      </c>
      <c r="C17" s="10">
        <v>42751.552083333328</v>
      </c>
      <c r="D17" s="10">
        <v>42781.40625</v>
      </c>
      <c r="E17" s="10">
        <v>42809.385416666664</v>
      </c>
      <c r="F17" s="10">
        <v>42839.375</v>
      </c>
      <c r="G17" s="10">
        <v>42870.395833333328</v>
      </c>
      <c r="H17" s="10">
        <v>42900.427083333328</v>
      </c>
      <c r="I17" s="10">
        <v>42928.59375</v>
      </c>
      <c r="J17" s="10">
        <v>42963.416666666664</v>
      </c>
      <c r="K17" s="10">
        <v>43007.4375</v>
      </c>
      <c r="L17" s="10">
        <v>43039.447916666664</v>
      </c>
      <c r="M17" s="10">
        <v>43068.385416666664</v>
      </c>
      <c r="N17" s="10">
        <v>43098.4375</v>
      </c>
    </row>
    <row r="18" spans="1:14" ht="15" x14ac:dyDescent="0.25">
      <c r="B18" s="7" t="s">
        <v>13</v>
      </c>
      <c r="C18" s="11">
        <v>10649</v>
      </c>
      <c r="D18" s="11">
        <v>10649</v>
      </c>
      <c r="E18" s="11">
        <v>10649</v>
      </c>
      <c r="F18" s="11">
        <v>14155</v>
      </c>
      <c r="G18" s="11">
        <v>22155</v>
      </c>
      <c r="H18" s="11">
        <v>30652</v>
      </c>
      <c r="I18" s="11">
        <v>38767</v>
      </c>
      <c r="J18" s="11">
        <v>48157</v>
      </c>
      <c r="K18" s="11">
        <v>62151</v>
      </c>
      <c r="L18" s="11">
        <v>72676</v>
      </c>
      <c r="M18" s="11">
        <v>72934</v>
      </c>
      <c r="N18" s="11">
        <v>72934</v>
      </c>
    </row>
    <row r="19" spans="1:14" ht="15" x14ac:dyDescent="0.25">
      <c r="A19" t="s">
        <v>23</v>
      </c>
      <c r="B19" s="8" t="s">
        <v>12</v>
      </c>
      <c r="C19" s="10">
        <v>42751.552083333328</v>
      </c>
      <c r="D19" s="10">
        <v>42781.40625</v>
      </c>
      <c r="E19" s="10">
        <v>42809.385416666664</v>
      </c>
      <c r="F19" s="10">
        <v>42839.375</v>
      </c>
      <c r="G19" s="10">
        <v>42870.395833333328</v>
      </c>
      <c r="H19" s="10">
        <v>42900.427083333328</v>
      </c>
      <c r="I19" s="10">
        <v>42928.59375</v>
      </c>
      <c r="J19" s="10">
        <v>42963.416666666664</v>
      </c>
      <c r="K19" s="10">
        <v>43007.4375</v>
      </c>
      <c r="L19" s="10">
        <v>43039.447916666664</v>
      </c>
      <c r="M19" s="10">
        <v>43068.385416666664</v>
      </c>
      <c r="N19" s="10">
        <v>43098.4375</v>
      </c>
    </row>
    <row r="20" spans="1:14" ht="15" x14ac:dyDescent="0.25">
      <c r="B20" s="7" t="s">
        <v>13</v>
      </c>
      <c r="C20" s="11">
        <v>17021</v>
      </c>
      <c r="D20" s="11">
        <v>24231</v>
      </c>
      <c r="E20" s="11">
        <v>31155</v>
      </c>
      <c r="F20" s="11">
        <v>35125</v>
      </c>
      <c r="G20" s="11">
        <v>35125</v>
      </c>
      <c r="H20" s="11">
        <v>35125</v>
      </c>
      <c r="I20" s="11">
        <v>35125</v>
      </c>
      <c r="J20" s="11">
        <v>35125</v>
      </c>
      <c r="K20" s="11">
        <v>35125</v>
      </c>
      <c r="L20" s="11">
        <v>35125</v>
      </c>
      <c r="M20" s="11">
        <v>41508</v>
      </c>
      <c r="N20" s="11">
        <v>48344</v>
      </c>
    </row>
    <row r="21" spans="1:14" ht="15" x14ac:dyDescent="0.25"/>
    <row r="22" spans="1:14" ht="15" x14ac:dyDescent="0.25"/>
    <row r="23" spans="1:14" ht="15" x14ac:dyDescent="0.25"/>
    <row r="24" spans="1:14" ht="15" x14ac:dyDescent="0.25"/>
    <row r="25" spans="1:14" ht="15" x14ac:dyDescent="0.25"/>
    <row r="26" spans="1:14" ht="15" x14ac:dyDescent="0.25"/>
    <row r="27" spans="1:14" ht="15" x14ac:dyDescent="0.25"/>
    <row r="28" spans="1:14" ht="15" x14ac:dyDescent="0.25"/>
    <row r="29" spans="1:14" ht="15" x14ac:dyDescent="0.25"/>
    <row r="30" spans="1:14" ht="15" x14ac:dyDescent="0.25"/>
    <row r="31" spans="1:14" ht="15" x14ac:dyDescent="0.25"/>
    <row r="32" spans="1:14" ht="15" x14ac:dyDescent="0.25"/>
    <row r="33" ht="15" x14ac:dyDescent="0.25"/>
    <row r="34" ht="15" x14ac:dyDescent="0.25"/>
    <row r="35" ht="15" x14ac:dyDescent="0.25"/>
    <row r="36" ht="15" x14ac:dyDescent="0.25"/>
    <row r="37" ht="15" x14ac:dyDescent="0.25"/>
    <row r="38" ht="15" x14ac:dyDescent="0.25"/>
    <row r="39" ht="15" x14ac:dyDescent="0.25"/>
    <row r="40" ht="15" x14ac:dyDescent="0.25"/>
    <row r="41" ht="15" x14ac:dyDescent="0.25"/>
    <row r="42" ht="15" x14ac:dyDescent="0.25"/>
    <row r="43" ht="15" x14ac:dyDescent="0.25"/>
    <row r="44" ht="15" x14ac:dyDescent="0.25"/>
    <row r="45" ht="15" x14ac:dyDescent="0.25"/>
    <row r="46" ht="15" x14ac:dyDescent="0.25"/>
    <row r="47" ht="15" x14ac:dyDescent="0.25"/>
    <row r="48" ht="15" x14ac:dyDescent="0.25"/>
    <row r="49" ht="15" x14ac:dyDescent="0.25"/>
    <row r="50" ht="15" x14ac:dyDescent="0.25"/>
    <row r="51" ht="15" x14ac:dyDescent="0.25"/>
    <row r="52" ht="15" x14ac:dyDescent="0.25"/>
    <row r="53" ht="15" x14ac:dyDescent="0.25"/>
    <row r="54" ht="15" x14ac:dyDescent="0.25"/>
    <row r="55" ht="15" x14ac:dyDescent="0.25"/>
    <row r="56" ht="15" x14ac:dyDescent="0.25"/>
    <row r="57" ht="15" x14ac:dyDescent="0.25"/>
    <row r="58" ht="15" x14ac:dyDescent="0.25"/>
    <row r="59" ht="15" x14ac:dyDescent="0.25"/>
    <row r="60" ht="15" x14ac:dyDescent="0.25"/>
    <row r="61" ht="15" x14ac:dyDescent="0.25"/>
    <row r="62" ht="15" x14ac:dyDescent="0.25"/>
    <row r="63" ht="15" x14ac:dyDescent="0.25"/>
    <row r="64" ht="15" x14ac:dyDescent="0.25"/>
    <row r="65" ht="15" x14ac:dyDescent="0.25"/>
    <row r="66" ht="15" x14ac:dyDescent="0.25"/>
    <row r="67" ht="15" x14ac:dyDescent="0.25"/>
    <row r="68" ht="15" x14ac:dyDescent="0.25"/>
    <row r="69" ht="15" x14ac:dyDescent="0.25"/>
    <row r="70" ht="15" x14ac:dyDescent="0.25"/>
    <row r="71" ht="15" x14ac:dyDescent="0.25"/>
    <row r="72" ht="15" x14ac:dyDescent="0.25"/>
    <row r="73" ht="15" x14ac:dyDescent="0.25"/>
    <row r="74" ht="15" x14ac:dyDescent="0.25"/>
    <row r="75" ht="15" x14ac:dyDescent="0.25"/>
    <row r="76" ht="15" x14ac:dyDescent="0.25"/>
    <row r="77" ht="15" x14ac:dyDescent="0.25"/>
    <row r="78" ht="15" x14ac:dyDescent="0.25"/>
    <row r="79" ht="15" x14ac:dyDescent="0.25"/>
  </sheetData>
  <pageMargins left="0.75" right="0.75" top="1" bottom="1" header="0.5" footer="0.5"/>
  <pageSetup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Mac Kay</dc:creator>
  <cp:lastModifiedBy>PMK</cp:lastModifiedBy>
  <dcterms:created xsi:type="dcterms:W3CDTF">2018-01-28T17:34:09Z</dcterms:created>
  <dcterms:modified xsi:type="dcterms:W3CDTF">2018-01-29T09:40:22Z</dcterms:modified>
</cp:coreProperties>
</file>