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120" yWindow="75" windowWidth="21825" windowHeight="11985" tabRatio="670" activeTab="1"/>
  </bookViews>
  <sheets>
    <sheet name="Base élèves" sheetId="4" r:id="rId1"/>
    <sheet name="Notes" sheetId="7" r:id="rId2"/>
    <sheet name="Observation" sheetId="1" r:id="rId3"/>
    <sheet name="Propriétés" sheetId="9" r:id="rId4"/>
    <sheet name="Ressources" sheetId="2" r:id="rId5"/>
  </sheets>
  <definedNames>
    <definedName name="_xlnm.Criteria" localSheetId="2">Observation!$D$1:$D$2</definedName>
    <definedName name="_xlnm.Extract" localSheetId="2">Observation!$F$3:$O$3</definedName>
    <definedName name="Photo" localSheetId="3">OFFSET(Propriétés!#REF!,0,Observation!$D$2)</definedName>
    <definedName name="Photo">OFFSET(Ressources!$A$5,0,Observation!$D$2)</definedName>
    <definedName name="Segment_Noms">#N/A</definedName>
  </definedNames>
  <calcPr calcId="145621" calcOnSave="0"/>
  <pivotCaches>
    <pivotCache cacheId="14" r:id="rId6"/>
  </pivotCaches>
  <extLst>
    <ext xmlns:x14="http://schemas.microsoft.com/office/spreadsheetml/2009/9/main" uri="{BBE1A952-AA13-448e-AADC-164F8A28A991}">
      <x14:slicerCaches>
        <x14:slicerCache r:id="rId7"/>
      </x14:slicerCaches>
    </ext>
    <ext xmlns:x14="http://schemas.microsoft.com/office/spreadsheetml/2009/9/main" uri="{79F54976-1DA5-4618-B147-4CDE4B953A38}">
      <x14:workbookPr/>
    </ext>
  </extLst>
</workbook>
</file>

<file path=xl/calcChain.xml><?xml version="1.0" encoding="utf-8"?>
<calcChain xmlns="http://schemas.openxmlformats.org/spreadsheetml/2006/main">
  <c r="E5" i="7" l="1"/>
  <c r="F7" i="1" l="1"/>
  <c r="F9" i="1"/>
  <c r="F11" i="1"/>
  <c r="E6" i="4"/>
  <c r="E7" i="4"/>
  <c r="E8" i="4"/>
  <c r="E9" i="4"/>
  <c r="E10" i="4"/>
  <c r="E11" i="4"/>
  <c r="E12" i="4"/>
  <c r="C14" i="9"/>
  <c r="C10" i="9"/>
  <c r="C9" i="9"/>
  <c r="C5" i="1" l="1"/>
  <c r="F5" i="7"/>
  <c r="I5" i="7"/>
  <c r="D11" i="1"/>
  <c r="C6" i="9"/>
  <c r="C8" i="9"/>
  <c r="D6" i="1" l="1"/>
  <c r="D12" i="1" l="1"/>
</calcChain>
</file>

<file path=xl/sharedStrings.xml><?xml version="1.0" encoding="utf-8"?>
<sst xmlns="http://schemas.openxmlformats.org/spreadsheetml/2006/main" count="116" uniqueCount="91">
  <si>
    <t>DUBUCQUOY</t>
  </si>
  <si>
    <t>LAJOIE</t>
  </si>
  <si>
    <t>Erwan</t>
  </si>
  <si>
    <t>PARADIS</t>
  </si>
  <si>
    <t>Prénoms</t>
  </si>
  <si>
    <t>Noms</t>
  </si>
  <si>
    <t>Note finale</t>
  </si>
  <si>
    <t>ELEVE:</t>
  </si>
  <si>
    <t>Code de protection :</t>
  </si>
  <si>
    <t>ELEVE OBSERVE</t>
  </si>
  <si>
    <t>Base élèves</t>
  </si>
  <si>
    <t>Dernière note obtenue par l'élève :</t>
  </si>
  <si>
    <t>Elève volontaire pour être interrogé</t>
  </si>
  <si>
    <t>Elève interrogé sans support de cours</t>
  </si>
  <si>
    <t>Critéres de notation :</t>
  </si>
  <si>
    <t>Points attribués</t>
  </si>
  <si>
    <t>Réponses 
correctes ou incorrectes</t>
  </si>
  <si>
    <t>Argumentation</t>
  </si>
  <si>
    <t>Avec des références au cour</t>
  </si>
  <si>
    <t>Avec de la culture générale et le cour</t>
  </si>
  <si>
    <t>Peu d'argumentation</t>
  </si>
  <si>
    <t>N° de l'éléve</t>
  </si>
  <si>
    <t>Réponses correctes</t>
  </si>
  <si>
    <t>Réponses incorrectes</t>
  </si>
  <si>
    <t>Date</t>
  </si>
  <si>
    <t>BEKAI</t>
  </si>
  <si>
    <t>Hynd</t>
  </si>
  <si>
    <t>BRANICKI</t>
  </si>
  <si>
    <t>Matheo</t>
  </si>
  <si>
    <t>CANIOT</t>
  </si>
  <si>
    <t>CARPENTIER</t>
  </si>
  <si>
    <t>Pierrick</t>
  </si>
  <si>
    <t>CASTELAIN</t>
  </si>
  <si>
    <t>CAUDRON</t>
  </si>
  <si>
    <t>Clément</t>
  </si>
  <si>
    <t>CHEBOUB</t>
  </si>
  <si>
    <t>Florient</t>
  </si>
  <si>
    <t>COLAERT</t>
  </si>
  <si>
    <t>Matthéo</t>
  </si>
  <si>
    <t>DEFFOLIN</t>
  </si>
  <si>
    <t>Victorien</t>
  </si>
  <si>
    <t>DEMONT</t>
  </si>
  <si>
    <t>Wissem</t>
  </si>
  <si>
    <t>Lise</t>
  </si>
  <si>
    <t>DUBUISSON</t>
  </si>
  <si>
    <t>Quentin</t>
  </si>
  <si>
    <t>FAYOLA</t>
  </si>
  <si>
    <t>Léo</t>
  </si>
  <si>
    <t>HADJADJ AOUL</t>
  </si>
  <si>
    <t>Lina</t>
  </si>
  <si>
    <t>HADJADJ-AOUL</t>
  </si>
  <si>
    <t>Sounna</t>
  </si>
  <si>
    <t>HEIDELBERGER</t>
  </si>
  <si>
    <t>Titouan</t>
  </si>
  <si>
    <t>Clara</t>
  </si>
  <si>
    <t>LAVENNE</t>
  </si>
  <si>
    <t>LEFEVRE</t>
  </si>
  <si>
    <t>Klara</t>
  </si>
  <si>
    <t>LELEUX</t>
  </si>
  <si>
    <t>Yohan</t>
  </si>
  <si>
    <t>LORRIAUX</t>
  </si>
  <si>
    <t>Simon</t>
  </si>
  <si>
    <t>LOUBERT</t>
  </si>
  <si>
    <t>Cassandre</t>
  </si>
  <si>
    <t>MARISSAL</t>
  </si>
  <si>
    <t>Celeste</t>
  </si>
  <si>
    <t>MORIN</t>
  </si>
  <si>
    <t>Justine</t>
  </si>
  <si>
    <t>Marion</t>
  </si>
  <si>
    <t>OUMHETA</t>
  </si>
  <si>
    <t>Naël</t>
  </si>
  <si>
    <t>Tiffany</t>
  </si>
  <si>
    <t>PHILIPPE</t>
  </si>
  <si>
    <t>Lolita</t>
  </si>
  <si>
    <t>VALLET</t>
  </si>
  <si>
    <t>Lea</t>
  </si>
  <si>
    <t>OBSERVATIONS ET NOTES</t>
  </si>
  <si>
    <t>Isabelle</t>
  </si>
  <si>
    <t>Cloé</t>
  </si>
  <si>
    <t>PARAMETRES D'OBSERVATION</t>
  </si>
  <si>
    <t>prof</t>
  </si>
  <si>
    <t>Réponses</t>
  </si>
  <si>
    <t>correctes</t>
  </si>
  <si>
    <t>incorrectes</t>
  </si>
  <si>
    <t>Dates</t>
  </si>
  <si>
    <t>Notes</t>
  </si>
  <si>
    <t>EVOLUTION DES NOTES</t>
  </si>
  <si>
    <t>N°</t>
  </si>
  <si>
    <t>Total général</t>
  </si>
  <si>
    <t>Total</t>
  </si>
  <si>
    <t>Somme de Notes</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</si>
</sst>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1"/>
      <name val="Calibri"/>
      <family val="2"/>
      <scheme val="minor"/>
    </font>
    <font>
      <b/>
      <sz val="16"/>
      <color theme="1"/>
      <name val="Calibri"/>
      <family val="2"/>
      <scheme val="minor"/>
    </font>
    <font>
      <sz val="16"/>
      <color theme="1"/>
      <name val="Calibri"/>
      <family val="2"/>
      <scheme val="minor"/>
    </font>
    <font>
      <b/>
      <sz val="14"/>
      <color theme="1"/>
      <name val="Calibri"/>
      <family val="2"/>
      <scheme val="minor"/>
    </font>
    <font>
      <sz val="14"/>
      <color theme="1"/>
      <name val="Calibri"/>
      <family val="2"/>
      <scheme val="minor"/>
    </font>
    <font>
      <b/>
      <sz val="20"/>
      <color theme="0"/>
      <name val="Calibri"/>
      <family val="2"/>
      <scheme val="minor"/>
    </font>
    <font>
      <b/>
      <sz val="12"/>
      <color theme="1"/>
      <name val="Calibri"/>
      <family val="2"/>
      <scheme val="minor"/>
    </font>
    <font>
      <sz val="11"/>
      <color theme="0"/>
      <name val="Calibri"/>
      <family val="2"/>
      <scheme val="minor"/>
    </font>
    <font>
      <b/>
      <sz val="16"/>
      <color theme="0"/>
      <name val="Calibri"/>
      <family val="2"/>
      <scheme val="minor"/>
    </font>
    <font>
      <sz val="10"/>
      <color theme="1"/>
      <name val="Calibri"/>
      <family val="2"/>
      <scheme val="minor"/>
    </font>
  </fonts>
  <fills count="16">
    <fill>
      <patternFill patternType="none"/>
    </fill>
    <fill>
      <patternFill patternType="gray125"/>
    </fill>
    <fill>
      <patternFill patternType="solid">
        <fgColor theme="0" tint="-0.14999847407452621"/>
        <bgColor indexed="64"/>
      </patternFill>
    </fill>
    <fill>
      <gradientFill degree="90">
        <stop position="0">
          <color rgb="FF0070C0"/>
        </stop>
        <stop position="0.5">
          <color rgb="FF00B0F0"/>
        </stop>
        <stop position="1">
          <color rgb="FF0070C0"/>
        </stop>
      </gradientFill>
    </fill>
    <fill>
      <gradientFill degree="90">
        <stop position="0">
          <color rgb="FF00B0F0"/>
        </stop>
        <stop position="0.5">
          <color rgb="FF3ACDE6"/>
        </stop>
        <stop position="1">
          <color rgb="FF00B0F0"/>
        </stop>
      </gradientFill>
    </fill>
    <fill>
      <patternFill patternType="solid">
        <fgColor rgb="FF00B0F0"/>
        <bgColor indexed="64"/>
      </patternFill>
    </fill>
    <fill>
      <patternFill patternType="solid">
        <fgColor rgb="FF66FFFF"/>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bgColor indexed="64"/>
      </patternFill>
    </fill>
    <fill>
      <patternFill patternType="solid">
        <fgColor theme="7" tint="0.59996337778862885"/>
        <bgColor indexed="64"/>
      </patternFill>
    </fill>
    <fill>
      <patternFill patternType="solid">
        <fgColor theme="0" tint="-0.14996795556505021"/>
        <bgColor indexed="64"/>
      </patternFill>
    </fill>
  </fills>
  <borders count="4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ck">
        <color rgb="FF0070C0"/>
      </left>
      <right style="thin">
        <color auto="1"/>
      </right>
      <top style="thin">
        <color auto="1"/>
      </top>
      <bottom style="thin">
        <color auto="1"/>
      </bottom>
      <diagonal/>
    </border>
    <border>
      <left style="thin">
        <color auto="1"/>
      </left>
      <right style="thick">
        <color rgb="FF0070C0"/>
      </right>
      <top style="thin">
        <color auto="1"/>
      </top>
      <bottom style="thin">
        <color auto="1"/>
      </bottom>
      <diagonal/>
    </border>
    <border>
      <left style="thin">
        <color auto="1"/>
      </left>
      <right style="thick">
        <color rgb="FF0070C0"/>
      </right>
      <top style="thin">
        <color auto="1"/>
      </top>
      <bottom style="thick">
        <color rgb="FF0070C0"/>
      </bottom>
      <diagonal/>
    </border>
    <border>
      <left style="thick">
        <color rgb="FF0070C0"/>
      </left>
      <right style="thin">
        <color auto="1"/>
      </right>
      <top/>
      <bottom style="thin">
        <color auto="1"/>
      </bottom>
      <diagonal/>
    </border>
    <border>
      <left style="thin">
        <color auto="1"/>
      </left>
      <right style="thick">
        <color rgb="FF0070C0"/>
      </right>
      <top/>
      <bottom style="thin">
        <color auto="1"/>
      </bottom>
      <diagonal/>
    </border>
    <border>
      <left style="thick">
        <color rgb="FF0070C0"/>
      </left>
      <right/>
      <top style="thick">
        <color rgb="FF0070C0"/>
      </top>
      <bottom style="thick">
        <color rgb="FF0070C0"/>
      </bottom>
      <diagonal/>
    </border>
    <border>
      <left/>
      <right style="thick">
        <color rgb="FF0070C0"/>
      </right>
      <top style="thick">
        <color rgb="FF0070C0"/>
      </top>
      <bottom style="thick">
        <color rgb="FF0070C0"/>
      </bottom>
      <diagonal/>
    </border>
    <border>
      <left style="thick">
        <color rgb="FF0070C0"/>
      </left>
      <right style="thin">
        <color auto="1"/>
      </right>
      <top style="thin">
        <color auto="1"/>
      </top>
      <bottom/>
      <diagonal/>
    </border>
    <border>
      <left style="thin">
        <color auto="1"/>
      </left>
      <right style="thick">
        <color rgb="FF0070C0"/>
      </right>
      <top style="thin">
        <color auto="1"/>
      </top>
      <bottom/>
      <diagonal/>
    </border>
    <border>
      <left style="thin">
        <color auto="1"/>
      </left>
      <right style="thin">
        <color auto="1"/>
      </right>
      <top style="thin">
        <color auto="1"/>
      </top>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style="thin">
        <color auto="1"/>
      </right>
      <top/>
      <bottom style="thin">
        <color auto="1"/>
      </bottom>
      <diagonal/>
    </border>
    <border>
      <left style="thick">
        <color auto="1"/>
      </left>
      <right style="thick">
        <color auto="1"/>
      </right>
      <top style="thick">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thick">
        <color rgb="FF0070C0"/>
      </left>
      <right style="thick">
        <color rgb="FF0070C0"/>
      </right>
      <top style="thick">
        <color rgb="FF0070C0"/>
      </top>
      <bottom style="thick">
        <color rgb="FF0070C0"/>
      </bottom>
      <diagonal/>
    </border>
    <border>
      <left/>
      <right/>
      <top style="thin">
        <color auto="1"/>
      </top>
      <bottom style="thin">
        <color auto="1"/>
      </bottom>
      <diagonal/>
    </border>
    <border>
      <left style="thick">
        <color rgb="FF0070C0"/>
      </left>
      <right/>
      <top style="thick">
        <color rgb="FF0070C0"/>
      </top>
      <bottom/>
      <diagonal/>
    </border>
    <border>
      <left style="thick">
        <color rgb="FF0070C0"/>
      </left>
      <right/>
      <top/>
      <bottom/>
      <diagonal/>
    </border>
    <border>
      <left style="thick">
        <color rgb="FF0070C0"/>
      </left>
      <right/>
      <top/>
      <bottom style="thick">
        <color rgb="FF0070C0"/>
      </bottom>
      <diagonal/>
    </border>
    <border>
      <left style="thick">
        <color rgb="FF0070C0"/>
      </left>
      <right/>
      <top style="thick">
        <color rgb="FF0070C0"/>
      </top>
      <bottom style="thin">
        <color auto="1"/>
      </bottom>
      <diagonal/>
    </border>
    <border>
      <left style="thick">
        <color rgb="FF0070C0"/>
      </left>
      <right/>
      <top style="thin">
        <color auto="1"/>
      </top>
      <bottom style="thick">
        <color rgb="FF0070C0"/>
      </bottom>
      <diagonal/>
    </border>
    <border>
      <left/>
      <right style="thin">
        <color auto="1"/>
      </right>
      <top style="thin">
        <color auto="1"/>
      </top>
      <bottom style="thick">
        <color rgb="FF0070C0"/>
      </bottom>
      <diagonal/>
    </border>
    <border>
      <left style="thick">
        <color rgb="FF0070C0"/>
      </left>
      <right/>
      <top style="thin">
        <color auto="1"/>
      </top>
      <bottom style="thin">
        <color auto="1"/>
      </bottom>
      <diagonal/>
    </border>
    <border>
      <left style="thick">
        <color auto="1"/>
      </left>
      <right style="thick">
        <color auto="1"/>
      </right>
      <top/>
      <bottom/>
      <diagonal/>
    </border>
    <border>
      <left/>
      <right style="thin">
        <color auto="1"/>
      </right>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top style="thick">
        <color auto="1"/>
      </top>
      <bottom/>
      <diagonal/>
    </border>
    <border>
      <left style="thick">
        <color auto="1"/>
      </left>
      <right/>
      <top/>
      <bottom style="thick">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ck">
        <color auto="1"/>
      </bottom>
      <diagonal/>
    </border>
    <border>
      <left style="thick">
        <color rgb="FF0070C0"/>
      </left>
      <right style="thin">
        <color rgb="FF0070C0"/>
      </right>
      <top style="thick">
        <color rgb="FF0070C0"/>
      </top>
      <bottom style="thin">
        <color rgb="FF0070C0"/>
      </bottom>
      <diagonal/>
    </border>
    <border>
      <left style="thin">
        <color rgb="FF0070C0"/>
      </left>
      <right style="thick">
        <color rgb="FF0070C0"/>
      </right>
      <top style="thick">
        <color rgb="FF0070C0"/>
      </top>
      <bottom style="thin">
        <color rgb="FF0070C0"/>
      </bottom>
      <diagonal/>
    </border>
    <border>
      <left style="thin">
        <color rgb="FF0070C0"/>
      </left>
      <right style="thick">
        <color rgb="FF0070C0"/>
      </right>
      <top style="thin">
        <color rgb="FF0070C0"/>
      </top>
      <bottom style="thin">
        <color auto="1"/>
      </bottom>
      <diagonal/>
    </border>
    <border>
      <left style="thin">
        <color rgb="FF0070C0"/>
      </left>
      <right style="thick">
        <color rgb="FF0070C0"/>
      </right>
      <top style="thin">
        <color rgb="FF0070C0"/>
      </top>
      <bottom/>
      <diagonal/>
    </border>
    <border>
      <left style="thin">
        <color rgb="FF0070C0"/>
      </left>
      <right style="thick">
        <color rgb="FF0070C0"/>
      </right>
      <top style="thin">
        <color rgb="FF0070C0"/>
      </top>
      <bottom style="thick">
        <color rgb="FF0070C0"/>
      </bottom>
      <diagonal/>
    </border>
  </borders>
  <cellStyleXfs count="1">
    <xf numFmtId="0" fontId="0" fillId="0" borderId="0"/>
  </cellStyleXfs>
  <cellXfs count="91">
    <xf numFmtId="0" fontId="0" fillId="0" borderId="0" xfId="0"/>
    <xf numFmtId="0" fontId="0" fillId="0" borderId="0" xfId="0" applyAlignment="1">
      <alignment horizontal="center" vertical="center"/>
    </xf>
    <xf numFmtId="0" fontId="0" fillId="0" borderId="0" xfId="0" applyAlignment="1">
      <alignment vertical="center"/>
    </xf>
    <xf numFmtId="0" fontId="0" fillId="5" borderId="4" xfId="0" applyFill="1" applyBorder="1" applyAlignment="1">
      <alignment vertical="center"/>
    </xf>
    <xf numFmtId="0" fontId="0" fillId="6" borderId="4" xfId="0" applyFill="1" applyBorder="1" applyAlignment="1">
      <alignment vertical="center"/>
    </xf>
    <xf numFmtId="0" fontId="0" fillId="2" borderId="1" xfId="0" applyFill="1" applyBorder="1"/>
    <xf numFmtId="0" fontId="4" fillId="3" borderId="5" xfId="0" applyFont="1" applyFill="1" applyBorder="1" applyAlignment="1">
      <alignment horizontal="center" vertical="center"/>
    </xf>
    <xf numFmtId="0" fontId="0" fillId="11" borderId="1" xfId="0" applyFill="1" applyBorder="1" applyAlignment="1">
      <alignment horizontal="center" vertical="center"/>
    </xf>
    <xf numFmtId="0" fontId="1" fillId="12" borderId="1" xfId="0" applyFont="1" applyFill="1" applyBorder="1"/>
    <xf numFmtId="0" fontId="6" fillId="0" borderId="0" xfId="0" applyFont="1" applyFill="1" applyAlignment="1">
      <alignment horizontal="center" vertical="center"/>
    </xf>
    <xf numFmtId="0" fontId="0" fillId="2" borderId="1" xfId="0" applyFill="1" applyBorder="1" applyAlignment="1">
      <alignment horizontal="center" vertical="center"/>
    </xf>
    <xf numFmtId="0" fontId="0" fillId="11" borderId="1" xfId="0" applyFill="1" applyBorder="1" applyProtection="1"/>
    <xf numFmtId="0" fontId="3" fillId="5" borderId="4" xfId="0" applyFont="1" applyFill="1" applyBorder="1" applyAlignment="1">
      <alignment horizontal="center" vertical="center"/>
    </xf>
    <xf numFmtId="0" fontId="6" fillId="10" borderId="0" xfId="0" applyFont="1" applyFill="1" applyAlignment="1">
      <alignment horizontal="center" vertical="center"/>
    </xf>
    <xf numFmtId="0" fontId="3" fillId="6" borderId="11" xfId="0" applyFont="1" applyFill="1" applyBorder="1" applyAlignment="1">
      <alignment horizontal="center" vertical="center"/>
    </xf>
    <xf numFmtId="0" fontId="2" fillId="3" borderId="8" xfId="0" applyFont="1" applyFill="1" applyBorder="1" applyAlignment="1">
      <alignment horizontal="center" vertical="center"/>
    </xf>
    <xf numFmtId="0" fontId="2" fillId="4" borderId="19" xfId="0" applyFont="1" applyFill="1" applyBorder="1" applyAlignment="1" applyProtection="1">
      <alignment horizontal="center" vertical="center"/>
      <protection locked="0"/>
    </xf>
    <xf numFmtId="0" fontId="0" fillId="5" borderId="20" xfId="0" applyFill="1" applyBorder="1" applyAlignment="1">
      <alignment vertical="center"/>
    </xf>
    <xf numFmtId="0" fontId="0" fillId="5" borderId="3" xfId="0" applyFill="1" applyBorder="1" applyAlignment="1">
      <alignment horizontal="center" vertical="center"/>
    </xf>
    <xf numFmtId="0" fontId="7" fillId="5" borderId="1" xfId="0" applyFont="1" applyFill="1" applyBorder="1" applyAlignment="1">
      <alignment horizontal="center" vertical="center" wrapText="1"/>
    </xf>
    <xf numFmtId="0" fontId="5" fillId="5" borderId="7" xfId="0" applyFont="1" applyFill="1" applyBorder="1" applyAlignment="1">
      <alignment horizontal="center" vertical="center"/>
    </xf>
    <xf numFmtId="0" fontId="7" fillId="12" borderId="1" xfId="0" applyFont="1" applyFill="1" applyBorder="1" applyAlignment="1">
      <alignment horizontal="center" vertical="center"/>
    </xf>
    <xf numFmtId="0" fontId="6" fillId="10" borderId="0" xfId="0" applyFont="1" applyFill="1" applyAlignment="1">
      <alignment horizontal="left" vertical="center"/>
    </xf>
    <xf numFmtId="0" fontId="5" fillId="8" borderId="17" xfId="0" applyFont="1" applyFill="1" applyBorder="1" applyAlignment="1">
      <alignment horizontal="center" vertical="center"/>
    </xf>
    <xf numFmtId="0" fontId="5" fillId="7" borderId="17" xfId="0" applyFont="1" applyFill="1" applyBorder="1" applyAlignment="1">
      <alignment horizontal="center" vertical="center"/>
    </xf>
    <xf numFmtId="0" fontId="0" fillId="15" borderId="1" xfId="0" applyFill="1" applyBorder="1"/>
    <xf numFmtId="0" fontId="0" fillId="15" borderId="1" xfId="0" applyFill="1" applyBorder="1" applyAlignment="1">
      <alignment horizontal="center" vertical="center"/>
    </xf>
    <xf numFmtId="0" fontId="2" fillId="15" borderId="1" xfId="0" applyFont="1" applyFill="1" applyBorder="1" applyAlignment="1">
      <alignment vertical="center"/>
    </xf>
    <xf numFmtId="0" fontId="2" fillId="15" borderId="1" xfId="0" applyFont="1" applyFill="1" applyBorder="1" applyAlignment="1">
      <alignment horizontal="center" vertical="center"/>
    </xf>
    <xf numFmtId="0" fontId="8" fillId="10" borderId="0" xfId="0" applyFont="1" applyFill="1"/>
    <xf numFmtId="0" fontId="9" fillId="10" borderId="0" xfId="0" applyFont="1" applyFill="1" applyAlignment="1">
      <alignment vertical="center"/>
    </xf>
    <xf numFmtId="0" fontId="5" fillId="13" borderId="18" xfId="0" applyFont="1" applyFill="1" applyBorder="1" applyAlignment="1">
      <alignment horizontal="center" vertical="center"/>
    </xf>
    <xf numFmtId="0" fontId="5" fillId="13" borderId="17" xfId="0" applyFont="1" applyFill="1" applyBorder="1" applyAlignment="1">
      <alignment vertical="center"/>
    </xf>
    <xf numFmtId="0" fontId="5" fillId="13" borderId="28" xfId="0" applyFont="1" applyFill="1" applyBorder="1" applyAlignment="1">
      <alignment vertical="center"/>
    </xf>
    <xf numFmtId="0" fontId="5" fillId="13" borderId="18" xfId="0" applyFont="1" applyFill="1" applyBorder="1" applyAlignment="1">
      <alignment vertical="center"/>
    </xf>
    <xf numFmtId="14" fontId="0" fillId="0" borderId="0" xfId="0" applyNumberFormat="1"/>
    <xf numFmtId="14" fontId="7" fillId="5" borderId="1" xfId="0" applyNumberFormat="1" applyFont="1" applyFill="1" applyBorder="1" applyAlignment="1">
      <alignment horizontal="center" vertical="center" wrapText="1"/>
    </xf>
    <xf numFmtId="0" fontId="5" fillId="9" borderId="17" xfId="0" applyFont="1" applyFill="1" applyBorder="1" applyAlignment="1">
      <alignment horizontal="center" vertical="center"/>
    </xf>
    <xf numFmtId="0" fontId="5" fillId="9" borderId="18" xfId="0" applyFont="1" applyFill="1" applyBorder="1" applyAlignment="1">
      <alignment horizontal="center" vertical="center"/>
    </xf>
    <xf numFmtId="0" fontId="5" fillId="9" borderId="34" xfId="0" applyFont="1" applyFill="1" applyBorder="1" applyAlignment="1">
      <alignment vertical="center"/>
    </xf>
    <xf numFmtId="0" fontId="5" fillId="9" borderId="35" xfId="0" applyFont="1" applyFill="1" applyBorder="1" applyAlignment="1">
      <alignment vertical="center"/>
    </xf>
    <xf numFmtId="0" fontId="2" fillId="5" borderId="16" xfId="0" applyFont="1" applyFill="1" applyBorder="1" applyAlignment="1">
      <alignment horizontal="center" vertical="center"/>
    </xf>
    <xf numFmtId="0" fontId="4" fillId="5" borderId="16" xfId="0" applyFont="1" applyFill="1" applyBorder="1" applyAlignment="1">
      <alignment horizontal="center" vertical="center"/>
    </xf>
    <xf numFmtId="0" fontId="10" fillId="5" borderId="37" xfId="0" applyFont="1" applyFill="1" applyBorder="1" applyAlignment="1">
      <alignment horizontal="center" vertical="center"/>
    </xf>
    <xf numFmtId="0" fontId="10" fillId="6" borderId="39" xfId="0" applyFont="1" applyFill="1" applyBorder="1" applyAlignment="1">
      <alignment horizontal="center" vertical="center"/>
    </xf>
    <xf numFmtId="0" fontId="10" fillId="5" borderId="38" xfId="0" applyFont="1" applyFill="1" applyBorder="1" applyAlignment="1">
      <alignment horizontal="center" vertical="center"/>
    </xf>
    <xf numFmtId="0" fontId="10" fillId="6" borderId="40" xfId="0" applyFont="1" applyFill="1" applyBorder="1" applyAlignment="1">
      <alignment horizontal="center" vertical="center"/>
    </xf>
    <xf numFmtId="14" fontId="0" fillId="0" borderId="0" xfId="0" applyNumberFormat="1" applyFont="1" applyBorder="1" applyAlignment="1">
      <alignment horizontal="center" vertical="center"/>
    </xf>
    <xf numFmtId="0" fontId="4" fillId="3" borderId="19" xfId="0" applyFont="1" applyFill="1" applyBorder="1" applyAlignment="1">
      <alignment horizontal="center" vertical="center"/>
    </xf>
    <xf numFmtId="0" fontId="0" fillId="0" borderId="0" xfId="0" applyNumberFormat="1" applyAlignment="1">
      <alignment horizontal="center" vertical="center"/>
    </xf>
    <xf numFmtId="0" fontId="10" fillId="5" borderId="36" xfId="0" applyNumberFormat="1" applyFont="1" applyFill="1" applyBorder="1" applyAlignment="1">
      <alignment horizontal="center" vertical="center" wrapText="1"/>
    </xf>
    <xf numFmtId="0" fontId="0" fillId="0" borderId="0" xfId="0" applyAlignment="1">
      <alignment horizontal="center"/>
    </xf>
    <xf numFmtId="0" fontId="6" fillId="10" borderId="0" xfId="0" applyFont="1" applyFill="1" applyAlignment="1">
      <alignment horizontal="center" vertical="center"/>
    </xf>
    <xf numFmtId="14" fontId="3" fillId="4" borderId="19" xfId="0" applyNumberFormat="1" applyFont="1" applyFill="1" applyBorder="1" applyAlignment="1" applyProtection="1">
      <alignment horizontal="center" vertical="center"/>
      <protection locked="0"/>
    </xf>
    <xf numFmtId="0" fontId="0" fillId="0" borderId="19" xfId="0" applyBorder="1" applyAlignment="1"/>
    <xf numFmtId="0" fontId="2" fillId="4" borderId="8" xfId="0" applyFont="1" applyFill="1" applyBorder="1" applyAlignment="1" applyProtection="1">
      <alignment horizontal="center" vertical="center"/>
      <protection locked="0"/>
    </xf>
    <xf numFmtId="0" fontId="0" fillId="0" borderId="9" xfId="0" applyBorder="1" applyAlignment="1">
      <alignment horizontal="center" vertical="center"/>
    </xf>
    <xf numFmtId="0" fontId="2" fillId="4" borderId="9" xfId="0" applyFont="1" applyFill="1" applyBorder="1" applyAlignment="1" applyProtection="1">
      <alignment horizontal="center" vertical="center"/>
      <protection locked="0"/>
    </xf>
    <xf numFmtId="0" fontId="2" fillId="13" borderId="21" xfId="0" applyFont="1" applyFill="1" applyBorder="1" applyAlignment="1">
      <alignment horizontal="center" vertical="center"/>
    </xf>
    <xf numFmtId="0" fontId="0" fillId="13" borderId="22" xfId="0" applyFill="1" applyBorder="1" applyAlignment="1">
      <alignment horizontal="center" vertical="center"/>
    </xf>
    <xf numFmtId="0" fontId="0" fillId="13" borderId="23" xfId="0" applyFill="1" applyBorder="1" applyAlignment="1">
      <alignment horizontal="center" vertical="center"/>
    </xf>
    <xf numFmtId="14" fontId="3" fillId="4" borderId="8" xfId="0" applyNumberFormat="1" applyFont="1" applyFill="1" applyBorder="1" applyAlignment="1" applyProtection="1">
      <alignment horizontal="center" vertical="center"/>
      <protection locked="0"/>
    </xf>
    <xf numFmtId="14" fontId="0" fillId="0" borderId="9" xfId="0" applyNumberFormat="1" applyFont="1" applyBorder="1" applyAlignment="1">
      <alignment horizontal="center" vertical="center"/>
    </xf>
    <xf numFmtId="0" fontId="0" fillId="5" borderId="24" xfId="0" applyFill="1" applyBorder="1" applyAlignment="1">
      <alignment horizontal="center" vertical="center"/>
    </xf>
    <xf numFmtId="0" fontId="0" fillId="0" borderId="29" xfId="0" applyBorder="1" applyAlignment="1">
      <alignment horizontal="center" vertical="center"/>
    </xf>
    <xf numFmtId="0" fontId="2" fillId="3" borderId="25" xfId="0" applyFont="1" applyFill="1" applyBorder="1" applyAlignment="1">
      <alignment vertical="center"/>
    </xf>
    <xf numFmtId="0" fontId="3" fillId="0" borderId="26" xfId="0" applyFont="1" applyBorder="1" applyAlignment="1">
      <alignment vertical="center"/>
    </xf>
    <xf numFmtId="0" fontId="0" fillId="6" borderId="27" xfId="0" applyFill="1" applyBorder="1" applyAlignment="1">
      <alignment horizontal="center" vertical="center"/>
    </xf>
    <xf numFmtId="0" fontId="0" fillId="0" borderId="2" xfId="0" applyBorder="1" applyAlignment="1">
      <alignment vertical="center"/>
    </xf>
    <xf numFmtId="0" fontId="0" fillId="5" borderId="27" xfId="0" applyFill="1" applyBorder="1" applyAlignment="1">
      <alignment horizontal="center" vertical="center"/>
    </xf>
    <xf numFmtId="0" fontId="0" fillId="6" borderId="12" xfId="0" applyFill="1" applyBorder="1" applyAlignment="1">
      <alignment horizontal="center" vertical="top"/>
    </xf>
    <xf numFmtId="0" fontId="0" fillId="0" borderId="15" xfId="0" applyBorder="1" applyAlignment="1">
      <alignment horizontal="center" vertical="top"/>
    </xf>
    <xf numFmtId="0" fontId="0" fillId="6" borderId="10" xfId="0" applyFill="1" applyBorder="1" applyAlignment="1">
      <alignment horizontal="center" vertical="center" wrapText="1"/>
    </xf>
    <xf numFmtId="0" fontId="0" fillId="0" borderId="6" xfId="0" applyBorder="1" applyAlignment="1">
      <alignment horizontal="center" vertical="center" wrapText="1"/>
    </xf>
    <xf numFmtId="0" fontId="5" fillId="9" borderId="32" xfId="0" applyFont="1" applyFill="1" applyBorder="1" applyAlignment="1">
      <alignment horizontal="center" vertical="center"/>
    </xf>
    <xf numFmtId="0" fontId="0" fillId="0" borderId="33" xfId="0" applyBorder="1" applyAlignment="1">
      <alignment vertical="center"/>
    </xf>
    <xf numFmtId="0" fontId="5" fillId="14" borderId="30" xfId="0" applyFont="1" applyFill="1" applyBorder="1" applyAlignment="1">
      <alignment horizontal="center" vertical="center"/>
    </xf>
    <xf numFmtId="0" fontId="5" fillId="0" borderId="28" xfId="0" applyFont="1" applyBorder="1" applyAlignment="1">
      <alignment horizontal="center" vertical="center"/>
    </xf>
    <xf numFmtId="0" fontId="5" fillId="0" borderId="31" xfId="0" applyFont="1" applyBorder="1" applyAlignment="1">
      <alignment horizontal="center" vertical="center"/>
    </xf>
    <xf numFmtId="0" fontId="5" fillId="14" borderId="28" xfId="0" applyFont="1" applyFill="1" applyBorder="1" applyAlignment="1">
      <alignment horizontal="center" vertical="center"/>
    </xf>
    <xf numFmtId="0" fontId="5" fillId="14" borderId="31" xfId="0" applyFont="1" applyFill="1" applyBorder="1" applyAlignment="1">
      <alignment horizontal="center" vertical="center"/>
    </xf>
    <xf numFmtId="0" fontId="4" fillId="5" borderId="13" xfId="0" applyFont="1" applyFill="1" applyBorder="1" applyAlignment="1">
      <alignment horizontal="center" vertical="center"/>
    </xf>
    <xf numFmtId="0" fontId="4" fillId="0" borderId="14" xfId="0" applyFont="1" applyBorder="1" applyAlignment="1">
      <alignment vertical="center"/>
    </xf>
    <xf numFmtId="0" fontId="5" fillId="8" borderId="13" xfId="0" applyFont="1" applyFill="1" applyBorder="1" applyAlignment="1">
      <alignment horizontal="center" vertical="center"/>
    </xf>
    <xf numFmtId="0" fontId="5" fillId="0" borderId="14" xfId="0" applyFont="1" applyBorder="1" applyAlignment="1">
      <alignment vertical="center"/>
    </xf>
    <xf numFmtId="0" fontId="5" fillId="0" borderId="13" xfId="0" applyFont="1" applyBorder="1" applyAlignment="1">
      <alignment vertical="center"/>
    </xf>
    <xf numFmtId="0" fontId="5" fillId="7" borderId="13" xfId="0" applyFont="1" applyFill="1" applyBorder="1" applyAlignment="1">
      <alignment horizontal="center" vertical="center"/>
    </xf>
    <xf numFmtId="0" fontId="0" fillId="0" borderId="1" xfId="0" pivotButton="1" applyBorder="1"/>
    <xf numFmtId="0" fontId="0" fillId="0" borderId="1" xfId="0" applyBorder="1"/>
    <xf numFmtId="14" fontId="0" fillId="0" borderId="1" xfId="0" applyNumberFormat="1" applyBorder="1"/>
    <xf numFmtId="0" fontId="0" fillId="0" borderId="1" xfId="0" applyNumberFormat="1" applyBorder="1"/>
  </cellXfs>
  <cellStyles count="1">
    <cellStyle name="Normal" xfId="0" builtinId="0"/>
  </cellStyles>
  <dxfs count="4">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s>
  <tableStyles count="0" defaultTableStyle="TableStyleMedium2" defaultPivotStyle="PivotStyleLight16"/>
  <colors>
    <mruColors>
      <color rgb="FFF4565A"/>
      <color rgb="FFF69499"/>
      <color rgb="FFF37985"/>
      <color rgb="FF66FFFF"/>
      <color rgb="FFE1836D"/>
      <color rgb="FF3ACD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B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10"/>
      <c:rotY val="0"/>
      <c:depthPercent val="100"/>
      <c:rAngAx val="0"/>
      <c:perspective val="30"/>
    </c:view3D>
    <c:floor>
      <c:thickness val="0"/>
      <c:spPr>
        <a:noFill/>
        <a:ln w="9525" cap="flat" cmpd="sng" algn="ctr">
          <a:solidFill>
            <a:schemeClr val="dk1">
              <a:lumMod val="50000"/>
              <a:lumOff val="50000"/>
            </a:schemeClr>
          </a:solidFill>
          <a:round/>
        </a:ln>
        <a:effectLst/>
        <a:sp3d contourW="9525">
          <a:contourClr>
            <a:schemeClr val="dk1">
              <a:lumMod val="50000"/>
              <a:lumOff val="50000"/>
            </a:schemeClr>
          </a:contourClr>
        </a:sp3d>
      </c:spPr>
    </c:floor>
    <c:sideWall>
      <c:thickness val="0"/>
      <c:spPr>
        <a:noFill/>
        <a:ln>
          <a:noFill/>
        </a:ln>
        <a:effectLst/>
        <a:sp3d/>
      </c:spPr>
    </c:sideWall>
    <c:backWall>
      <c:thickness val="0"/>
      <c:spPr>
        <a:noFill/>
        <a:ln>
          <a:noFill/>
        </a:ln>
        <a:effectLst/>
        <a:sp3d/>
      </c:spPr>
    </c:backWall>
    <c:plotArea>
      <c:layout/>
      <c:area3DChart>
        <c:grouping val="standard"/>
        <c:varyColors val="0"/>
        <c:ser>
          <c:idx val="0"/>
          <c:order val="0"/>
          <c:tx>
            <c:strRef>
              <c:f>Observation!$G$2</c:f>
              <c:strCache>
                <c:ptCount val="1"/>
                <c:pt idx="0">
                  <c:v>Notes</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val>
            <c:numRef>
              <c:f>Observation!$G$3:$G$7</c:f>
              <c:numCache>
                <c:formatCode>General</c:formatCode>
                <c:ptCount val="5"/>
              </c:numCache>
            </c:numRef>
          </c:val>
          <c:extLst xmlns:c16r2="http://schemas.microsoft.com/office/drawing/2015/06/chart">
            <c:ext xmlns:c15="http://schemas.microsoft.com/office/drawing/2012/chart" uri="{02D57815-91ED-43cb-92C2-25804820EDAC}">
              <c15:filteredCategoryTitle>
                <c15:cat>
                  <c:strRef>
                    <c:extLst>
                      <c:ext uri="{02D57815-91ED-43cb-92C2-25804820EDAC}">
                        <c15:formulaRef>
                          <c15:sqref>Observation!$F$3:$F$7</c15:sqref>
                        </c15:formulaRef>
                      </c:ext>
                    </c:extLst>
                  </c:strRef>
                </c15:cat>
              </c15:filteredCategoryTitle>
            </c:ext>
            <c:ext xmlns:c16="http://schemas.microsoft.com/office/drawing/2014/chart" uri="{C3380CC4-5D6E-409C-BE32-E72D297353CC}">
              <c16:uniqueId val="{00000000-DF89-487F-A078-E87EE18D81EB}"/>
            </c:ext>
          </c:extLst>
        </c:ser>
        <c:dLbls>
          <c:showLegendKey val="0"/>
          <c:showVal val="0"/>
          <c:showCatName val="0"/>
          <c:showSerName val="0"/>
          <c:showPercent val="0"/>
          <c:showBubbleSize val="0"/>
        </c:dLbls>
        <c:axId val="218594688"/>
        <c:axId val="228897920"/>
        <c:axId val="20588736"/>
      </c:area3DChart>
      <c:catAx>
        <c:axId val="218594688"/>
        <c:scaling>
          <c:orientation val="minMax"/>
        </c:scaling>
        <c:delete val="0"/>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fr-FR"/>
                  <a:t>Dates d'observation</a:t>
                </a:r>
              </a:p>
            </c:rich>
          </c:tx>
          <c:layout/>
          <c:overlay val="0"/>
          <c:spPr>
            <a:noFill/>
            <a:ln>
              <a:noFill/>
            </a:ln>
            <a:effectLst/>
          </c:spPr>
        </c:title>
        <c:numFmt formatCode="General" sourceLinked="1"/>
        <c:majorTickMark val="out"/>
        <c:minorTickMark val="none"/>
        <c:tickLblPos val="nextTo"/>
        <c:spPr>
          <a:noFill/>
          <a:ln w="9525" cap="flat" cmpd="sng" algn="ctr">
            <a:solidFill>
              <a:schemeClr val="dk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228897920"/>
        <c:crosses val="autoZero"/>
        <c:auto val="1"/>
        <c:lblAlgn val="ctr"/>
        <c:lblOffset val="100"/>
        <c:noMultiLvlLbl val="0"/>
      </c:catAx>
      <c:valAx>
        <c:axId val="228897920"/>
        <c:scaling>
          <c:orientation val="minMax"/>
        </c:scaling>
        <c:delete val="0"/>
        <c:axPos val="l"/>
        <c:majorGridlines>
          <c:spPr>
            <a:ln w="9525" cap="flat" cmpd="sng" algn="ctr">
              <a:solidFill>
                <a:schemeClr val="dk1">
                  <a:lumMod val="50000"/>
                  <a:lumOff val="5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fr-FR"/>
                  <a:t>Notes</a:t>
                </a:r>
              </a:p>
            </c:rich>
          </c:tx>
          <c:layout/>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218594688"/>
        <c:crosses val="autoZero"/>
        <c:crossBetween val="midCat"/>
      </c:valAx>
      <c:serAx>
        <c:axId val="20588736"/>
        <c:scaling>
          <c:orientation val="minMax"/>
        </c:scaling>
        <c:delete val="1"/>
        <c:axPos val="b"/>
        <c:majorTickMark val="out"/>
        <c:minorTickMark val="none"/>
        <c:tickLblPos val="nextTo"/>
        <c:crossAx val="228897920"/>
        <c:crosses val="autoZero"/>
      </c:serAx>
      <c:spPr>
        <a:noFill/>
        <a:ln>
          <a:noFill/>
        </a:ln>
        <a:effectLst/>
      </c:spPr>
    </c:plotArea>
    <c:plotVisOnly val="1"/>
    <c:dispBlanksAs val="zero"/>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5">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dk1">
            <a:lumMod val="50000"/>
            <a:lumOff val="5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spPr>
      <a:ln w="9525" cap="flat" cmpd="sng" algn="ctr">
        <a:solidFill>
          <a:schemeClr val="dk1">
            <a:lumMod val="50000"/>
            <a:lumOff val="50000"/>
          </a:schemeClr>
        </a:solidFill>
        <a:round/>
      </a:ln>
    </cs:spPr>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9525" cap="flat" cmpd="sng" algn="ctr">
        <a:solidFill>
          <a:schemeClr val="dk1">
            <a:lumMod val="50000"/>
            <a:lumOff val="50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CheckBox" fmlaLink="Propriétés!$C$5" lockText="1"/>
</file>

<file path=xl/ctrlProps/ctrlProp2.xml><?xml version="1.0" encoding="utf-8"?>
<formControlPr xmlns="http://schemas.microsoft.com/office/spreadsheetml/2009/9/main" objectType="CheckBox" checked="Checked" fmlaLink="Propriétés!$C$7" lockText="1"/>
</file>

<file path=xl/ctrlProps/ctrlProp3.xml><?xml version="1.0" encoding="utf-8"?>
<formControlPr xmlns="http://schemas.microsoft.com/office/spreadsheetml/2009/9/main" objectType="Drop" dropLines="3" dropStyle="combo" dx="25" fmlaLink="Propriétés!$C$11" fmlaRange="Propriétés!$B$11:$B$13" val="0"/>
</file>

<file path=xl/ctrlProps/ctrlProp4.xml><?xml version="1.0" encoding="utf-8"?>
<formControlPr xmlns="http://schemas.microsoft.com/office/spreadsheetml/2009/9/main" objectType="Drop" dropLines="10" dropStyle="combo" dx="25" fmlaLink="$D$2" fmlaRange="'Base élèves'!$C$5:$C$34" val="0"/>
</file>

<file path=xl/ctrlProps/ctrlProp5.xml><?xml version="1.0" encoding="utf-8"?>
<formControlPr xmlns="http://schemas.microsoft.com/office/spreadsheetml/2009/9/main" objectType="Drop" dropLines="10" dropStyle="combo" dx="25" fmlaLink="$D$2" fmlaRange="'Base élèves'!$D$5:$D$34" val="0"/>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 Id="rId4"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jpg"/><Relationship Id="rId4"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17</xdr:col>
      <xdr:colOff>62442</xdr:colOff>
      <xdr:row>4</xdr:row>
      <xdr:rowOff>322792</xdr:rowOff>
    </xdr:from>
    <xdr:to>
      <xdr:col>19</xdr:col>
      <xdr:colOff>367242</xdr:colOff>
      <xdr:row>15</xdr:row>
      <xdr:rowOff>116417</xdr:rowOff>
    </xdr:to>
    <mc:AlternateContent xmlns:mc="http://schemas.openxmlformats.org/markup-compatibility/2006">
      <mc:Choice xmlns:a14="http://schemas.microsoft.com/office/drawing/2010/main" Requires="a14">
        <xdr:graphicFrame macro="">
          <xdr:nvGraphicFramePr>
            <xdr:cNvPr id="2" name="Noms"/>
            <xdr:cNvGraphicFramePr/>
          </xdr:nvGraphicFramePr>
          <xdr:xfrm>
            <a:off x="0" y="0"/>
            <a:ext cx="0" cy="0"/>
          </xdr:xfrm>
          <a:graphic>
            <a:graphicData uri="http://schemas.microsoft.com/office/drawing/2010/slicer">
              <sle:slicer xmlns:sle="http://schemas.microsoft.com/office/drawing/2010/slicer" name="Noms"/>
            </a:graphicData>
          </a:graphic>
        </xdr:graphicFrame>
      </mc:Choice>
      <mc:Fallback>
        <xdr:sp macro="" textlink="">
          <xdr:nvSpPr>
            <xdr:cNvPr id="0" name=""/>
            <xdr:cNvSpPr>
              <a:spLocks noTextEdit="1"/>
            </xdr:cNvSpPr>
          </xdr:nvSpPr>
          <xdr:spPr>
            <a:xfrm>
              <a:off x="13439775" y="1127125"/>
              <a:ext cx="1828800" cy="2524125"/>
            </a:xfrm>
            <a:prstGeom prst="rect">
              <a:avLst/>
            </a:prstGeom>
            <a:solidFill>
              <a:prstClr val="white"/>
            </a:solidFill>
            <a:ln w="1">
              <a:solidFill>
                <a:prstClr val="green"/>
              </a:solidFill>
            </a:ln>
          </xdr:spPr>
          <xdr:txBody>
            <a:bodyPr vertOverflow="clip" horzOverflow="clip"/>
            <a:lstStyle/>
            <a:p>
              <a:r>
                <a:rPr lang="fr-BE" sz="1100"/>
                <a:t>Cette forme représente un segment. Les segments peuvent être utilisés au moins dans Excel 2010.
Si la forme a été modifiée dans une version antérieure d’Excel, ou si le classeur a été enregistré dans Excel 2003 ou une version antérieure, le segment ne peut pas être utilisé.</a:t>
              </a:r>
            </a:p>
          </xdr:txBody>
        </xdr:sp>
      </mc:Fallback>
    </mc:AlternateContent>
    <xdr:clientData/>
  </xdr:twoCellAnchor>
  <xdr:twoCellAnchor>
    <xdr:from>
      <xdr:col>8</xdr:col>
      <xdr:colOff>994834</xdr:colOff>
      <xdr:row>20</xdr:row>
      <xdr:rowOff>158750</xdr:rowOff>
    </xdr:from>
    <xdr:to>
      <xdr:col>14</xdr:col>
      <xdr:colOff>63500</xdr:colOff>
      <xdr:row>33</xdr:row>
      <xdr:rowOff>42334</xdr:rowOff>
    </xdr:to>
    <xdr:sp macro="" textlink="">
      <xdr:nvSpPr>
        <xdr:cNvPr id="3" name="Rectangle 2"/>
        <xdr:cNvSpPr/>
      </xdr:nvSpPr>
      <xdr:spPr>
        <a:xfrm>
          <a:off x="8149167" y="4646083"/>
          <a:ext cx="4116916" cy="236008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BE" sz="1100"/>
            <a:t>Sélectionner le tbleau des noms et notes; insertion tableau croisé dynamique et le</a:t>
          </a:r>
          <a:r>
            <a:rPr lang="fr-BE" sz="1100" baseline="0"/>
            <a:t> plcer où tu veux ...</a:t>
          </a:r>
        </a:p>
        <a:p>
          <a:pPr algn="l"/>
          <a:r>
            <a:rPr lang="fr-BE" sz="1100" baseline="0"/>
            <a:t>Dans me menu en haut (un fois le tcd sélectioné et construit) , il y a le menu option et segment et tu choisis ce que tu veux </a:t>
          </a:r>
        </a:p>
        <a:p>
          <a:pPr algn="l"/>
          <a:r>
            <a:rPr lang="fr-BE" sz="1100" baseline="0"/>
            <a:t>Très facile à mettre en oeuvre :)</a:t>
          </a:r>
        </a:p>
        <a:p>
          <a:pPr algn="l"/>
          <a:endParaRPr lang="fr-BE" sz="1100"/>
        </a:p>
        <a:p>
          <a:pPr algn="l"/>
          <a:r>
            <a:rPr lang="fr-BE" sz="1100"/>
            <a:t>Le</a:t>
          </a:r>
          <a:r>
            <a:rPr lang="fr-BE" sz="1100" baseline="0"/>
            <a:t> tcd est basé sur ton tableaui ci à gauche mais en descendant jusqu'à la ligne 39 ; il faudra modifier la source si tu va + bas que la ligne 39 ou insérer les  nouvelles données AVANT la ligne 39 si si tu que le tcd les compte (il faut donc ensuite fair eun clic droit sur le TCD et (actualiser) </a:t>
          </a:r>
        </a:p>
        <a:p>
          <a:pPr algn="l"/>
          <a:r>
            <a:rPr lang="fr-BE" sz="1100" baseline="0"/>
            <a:t>P.</a:t>
          </a:r>
          <a:endParaRPr lang="fr-BE"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238125</xdr:colOff>
          <xdr:row>6</xdr:row>
          <xdr:rowOff>104775</xdr:rowOff>
        </xdr:from>
        <xdr:to>
          <xdr:col>3</xdr:col>
          <xdr:colOff>514350</xdr:colOff>
          <xdr:row>6</xdr:row>
          <xdr:rowOff>314325</xdr:rowOff>
        </xdr:to>
        <xdr:sp macro="" textlink="">
          <xdr:nvSpPr>
            <xdr:cNvPr id="1027" name="Check Box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238125</xdr:colOff>
          <xdr:row>7</xdr:row>
          <xdr:rowOff>95250</xdr:rowOff>
        </xdr:from>
        <xdr:to>
          <xdr:col>3</xdr:col>
          <xdr:colOff>438150</xdr:colOff>
          <xdr:row>7</xdr:row>
          <xdr:rowOff>295275</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10</xdr:row>
          <xdr:rowOff>57150</xdr:rowOff>
        </xdr:from>
        <xdr:to>
          <xdr:col>2</xdr:col>
          <xdr:colOff>1800225</xdr:colOff>
          <xdr:row>10</xdr:row>
          <xdr:rowOff>333375</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xdr:row>
          <xdr:rowOff>0</xdr:rowOff>
        </xdr:from>
        <xdr:to>
          <xdr:col>1</xdr:col>
          <xdr:colOff>1092200</xdr:colOff>
          <xdr:row>3</xdr:row>
          <xdr:rowOff>395514</xdr:rowOff>
        </xdr:to>
        <xdr:pic>
          <xdr:nvPicPr>
            <xdr:cNvPr id="15" name="Image 14"/>
            <xdr:cNvPicPr>
              <a:picLocks noChangeAspect="1"/>
              <a:extLst>
                <a:ext uri="{84589F7E-364E-4C9E-8A38-B11213B215E9}">
                  <a14:cameraTool cellRange="Photo" spid="_x0000_s1146"/>
                </a:ext>
              </a:extLst>
            </xdr:cNvPicPr>
          </xdr:nvPicPr>
          <xdr:blipFill>
            <a:blip xmlns:r="http://schemas.openxmlformats.org/officeDocument/2006/relationships" r:embed="rId1"/>
            <a:stretch>
              <a:fillRect/>
            </a:stretch>
          </xdr:blipFill>
          <xdr:spPr>
            <a:xfrm>
              <a:off x="349250" y="99786"/>
              <a:ext cx="1092200" cy="1098550"/>
            </a:xfrm>
            <a:prstGeom prst="rect">
              <a:avLst/>
            </a:prstGeom>
          </xdr:spPr>
        </xdr:pic>
        <xdr:clientData/>
      </xdr:twoCellAnchor>
    </mc:Choice>
    <mc:Fallback/>
  </mc:AlternateContent>
  <xdr:twoCellAnchor editAs="oneCell">
    <xdr:from>
      <xdr:col>2</xdr:col>
      <xdr:colOff>1043214</xdr:colOff>
      <xdr:row>8</xdr:row>
      <xdr:rowOff>86177</xdr:rowOff>
    </xdr:from>
    <xdr:to>
      <xdr:col>2</xdr:col>
      <xdr:colOff>1583214</xdr:colOff>
      <xdr:row>9</xdr:row>
      <xdr:rowOff>281463</xdr:rowOff>
    </xdr:to>
    <xdr:pic macro="[0]!Moins.Moins">
      <xdr:nvPicPr>
        <xdr:cNvPr id="18" name="Image 17"/>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90107" y="2412998"/>
          <a:ext cx="540000" cy="540000"/>
        </a:xfrm>
        <a:prstGeom prst="rect">
          <a:avLst/>
        </a:prstGeom>
      </xdr:spPr>
    </xdr:pic>
    <xdr:clientData/>
  </xdr:twoCellAnchor>
  <xdr:twoCellAnchor editAs="oneCell">
    <xdr:from>
      <xdr:col>2</xdr:col>
      <xdr:colOff>326892</xdr:colOff>
      <xdr:row>8</xdr:row>
      <xdr:rowOff>86501</xdr:rowOff>
    </xdr:from>
    <xdr:to>
      <xdr:col>2</xdr:col>
      <xdr:colOff>866892</xdr:colOff>
      <xdr:row>9</xdr:row>
      <xdr:rowOff>281787</xdr:rowOff>
    </xdr:to>
    <xdr:pic macro="[0]!Plus.Plus">
      <xdr:nvPicPr>
        <xdr:cNvPr id="19" name="Image 18"/>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73785" y="2413322"/>
          <a:ext cx="540000" cy="54000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xdr:col>
          <xdr:colOff>66675</xdr:colOff>
          <xdr:row>2</xdr:row>
          <xdr:rowOff>47625</xdr:rowOff>
        </xdr:from>
        <xdr:to>
          <xdr:col>3</xdr:col>
          <xdr:colOff>533400</xdr:colOff>
          <xdr:row>2</xdr:row>
          <xdr:rowOff>333375</xdr:rowOff>
        </xdr:to>
        <xdr:sp macro="" textlink="">
          <xdr:nvSpPr>
            <xdr:cNvPr id="1112" name="Drop Down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3</xdr:row>
          <xdr:rowOff>47625</xdr:rowOff>
        </xdr:from>
        <xdr:to>
          <xdr:col>3</xdr:col>
          <xdr:colOff>533400</xdr:colOff>
          <xdr:row>3</xdr:row>
          <xdr:rowOff>333375</xdr:rowOff>
        </xdr:to>
        <xdr:sp macro="" textlink="">
          <xdr:nvSpPr>
            <xdr:cNvPr id="1113" name="Drop Down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xdr:twoCellAnchor>
    <xdr:from>
      <xdr:col>8</xdr:col>
      <xdr:colOff>68036</xdr:colOff>
      <xdr:row>2</xdr:row>
      <xdr:rowOff>68488</xdr:rowOff>
    </xdr:from>
    <xdr:to>
      <xdr:col>8</xdr:col>
      <xdr:colOff>3243036</xdr:colOff>
      <xdr:row>11</xdr:row>
      <xdr:rowOff>322035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0</xdr:col>
      <xdr:colOff>1080000</xdr:colOff>
      <xdr:row>4</xdr:row>
      <xdr:rowOff>1080000</xdr:rowOff>
    </xdr:to>
    <xdr:pic>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736600"/>
          <a:ext cx="1080000" cy="1080000"/>
        </a:xfrm>
        <a:prstGeom prst="rect">
          <a:avLst/>
        </a:prstGeom>
      </xdr:spPr>
    </xdr:pic>
    <xdr:clientData/>
  </xdr:twoCellAnchor>
  <xdr:twoCellAnchor editAs="oneCell">
    <xdr:from>
      <xdr:col>2</xdr:col>
      <xdr:colOff>0</xdr:colOff>
      <xdr:row>4</xdr:row>
      <xdr:rowOff>0</xdr:rowOff>
    </xdr:from>
    <xdr:to>
      <xdr:col>2</xdr:col>
      <xdr:colOff>1080000</xdr:colOff>
      <xdr:row>4</xdr:row>
      <xdr:rowOff>1080000</xdr:rowOff>
    </xdr:to>
    <xdr:pic>
      <xdr:nvPicPr>
        <xdr:cNvPr id="28" name="Image 27"/>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184400" y="736600"/>
          <a:ext cx="1080000" cy="1080000"/>
        </a:xfrm>
        <a:prstGeom prst="rect">
          <a:avLst/>
        </a:prstGeom>
      </xdr:spPr>
    </xdr:pic>
    <xdr:clientData/>
  </xdr:twoCellAnchor>
  <xdr:twoCellAnchor editAs="oneCell">
    <xdr:from>
      <xdr:col>3</xdr:col>
      <xdr:colOff>0</xdr:colOff>
      <xdr:row>4</xdr:row>
      <xdr:rowOff>0</xdr:rowOff>
    </xdr:from>
    <xdr:to>
      <xdr:col>3</xdr:col>
      <xdr:colOff>1080000</xdr:colOff>
      <xdr:row>4</xdr:row>
      <xdr:rowOff>1080000</xdr:rowOff>
    </xdr:to>
    <xdr:pic>
      <xdr:nvPicPr>
        <xdr:cNvPr id="29" name="Image 28"/>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276600" y="736600"/>
          <a:ext cx="1080000" cy="1080000"/>
        </a:xfrm>
        <a:prstGeom prst="rect">
          <a:avLst/>
        </a:prstGeom>
      </xdr:spPr>
    </xdr:pic>
    <xdr:clientData/>
  </xdr:twoCellAnchor>
  <xdr:twoCellAnchor editAs="oneCell">
    <xdr:from>
      <xdr:col>1</xdr:col>
      <xdr:colOff>0</xdr:colOff>
      <xdr:row>4</xdr:row>
      <xdr:rowOff>0</xdr:rowOff>
    </xdr:from>
    <xdr:to>
      <xdr:col>1</xdr:col>
      <xdr:colOff>1080000</xdr:colOff>
      <xdr:row>4</xdr:row>
      <xdr:rowOff>1080000</xdr:rowOff>
    </xdr:to>
    <xdr:pic>
      <xdr:nvPicPr>
        <xdr:cNvPr id="38" name="Image 37"/>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092200" y="736600"/>
          <a:ext cx="1080000" cy="1080000"/>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MK" refreshedDate="42695.725035185184" createdVersion="4" refreshedVersion="4" minRefreshableVersion="3" recordCount="7">
  <cacheSource type="worksheet">
    <worksheetSource ref="A5:J39" sheet="Notes"/>
  </cacheSource>
  <cacheFields count="10">
    <cacheField name="N°" numFmtId="0">
      <sharedItems containsString="0" containsBlank="1" containsNumber="1" containsInteger="1" minValue="1" maxValue="2"/>
    </cacheField>
    <cacheField name="Noms" numFmtId="0">
      <sharedItems containsBlank="1" count="3">
        <s v="BEKAI"/>
        <s v="BRANICKI"/>
        <m/>
      </sharedItems>
    </cacheField>
    <cacheField name="Prénoms" numFmtId="0">
      <sharedItems containsBlank="1"/>
    </cacheField>
    <cacheField name="Dates" numFmtId="14">
      <sharedItems containsNonDate="0" containsDate="1" containsString="0" containsBlank="1" minDate="2016-11-02T00:00:00" maxDate="2016-11-08T00:00:00" count="7">
        <d v="2016-11-02T00:00:00"/>
        <d v="2016-11-03T00:00:00"/>
        <d v="2016-11-04T00:00:00"/>
        <d v="2016-11-05T00:00:00"/>
        <d v="2016-11-06T00:00:00"/>
        <d v="2016-11-07T00:00:00"/>
        <m/>
      </sharedItems>
    </cacheField>
    <cacheField name="Elève volontaire pour être interrogé" numFmtId="0">
      <sharedItems containsNonDate="0" containsString="0" containsBlank="1"/>
    </cacheField>
    <cacheField name="Elève interrogé sans support de cours" numFmtId="0">
      <sharedItems containsNonDate="0" containsString="0" containsBlank="1"/>
    </cacheField>
    <cacheField name="Réponses correctes" numFmtId="0">
      <sharedItems containsNonDate="0" containsString="0" containsBlank="1"/>
    </cacheField>
    <cacheField name="Réponses incorrectes" numFmtId="0">
      <sharedItems containsNonDate="0" containsString="0" containsBlank="1"/>
    </cacheField>
    <cacheField name="Argumentation" numFmtId="0">
      <sharedItems containsNonDate="0" containsString="0" containsBlank="1"/>
    </cacheField>
    <cacheField name="Notes" numFmtId="0">
      <sharedItems containsString="0" containsBlank="1" containsNumber="1" containsInteger="1" minValue="4" maxValue="17"/>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7">
  <r>
    <n v="1"/>
    <x v="0"/>
    <s v="Hynd"/>
    <x v="0"/>
    <m/>
    <m/>
    <m/>
    <m/>
    <m/>
    <n v="10"/>
  </r>
  <r>
    <n v="2"/>
    <x v="1"/>
    <s v="Matheo"/>
    <x v="1"/>
    <m/>
    <m/>
    <m/>
    <m/>
    <m/>
    <n v="13"/>
  </r>
  <r>
    <n v="1"/>
    <x v="0"/>
    <s v="Hynd"/>
    <x v="2"/>
    <m/>
    <m/>
    <m/>
    <m/>
    <m/>
    <n v="11"/>
  </r>
  <r>
    <n v="2"/>
    <x v="1"/>
    <s v="Matheo"/>
    <x v="3"/>
    <m/>
    <m/>
    <m/>
    <m/>
    <m/>
    <n v="8"/>
  </r>
  <r>
    <n v="2"/>
    <x v="1"/>
    <s v="Matheo"/>
    <x v="4"/>
    <m/>
    <m/>
    <m/>
    <m/>
    <m/>
    <n v="4"/>
  </r>
  <r>
    <n v="1"/>
    <x v="0"/>
    <s v="Hynd"/>
    <x v="5"/>
    <m/>
    <m/>
    <m/>
    <m/>
    <m/>
    <n v="17"/>
  </r>
  <r>
    <m/>
    <x v="2"/>
    <m/>
    <x v="6"/>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3" cacheId="14" applyNumberFormats="0" applyBorderFormats="0" applyFontFormats="0" applyPatternFormats="0" applyAlignmentFormats="0" applyWidthHeightFormats="1" dataCaption="Valeurs" updatedVersion="4" minRefreshableVersion="3" useAutoFormatting="1" itemPrintTitles="1" createdVersion="4" indent="0" compact="0" compactData="0" gridDropZones="1" multipleFieldFilters="0" fieldListSortAscending="1">
  <location ref="M5:O10" firstHeaderRow="2" firstDataRow="2" firstDataCol="2"/>
  <pivotFields count="10">
    <pivotField compact="0" outline="0" showAll="0"/>
    <pivotField axis="axisRow" compact="0" outline="0" showAll="0" defaultSubtotal="0">
      <items count="3">
        <item x="0"/>
        <item h="1" x="1"/>
        <item h="1" x="2"/>
      </items>
    </pivotField>
    <pivotField compact="0" outline="0" showAll="0"/>
    <pivotField axis="axisRow" compact="0" outline="0" showAll="0">
      <items count="8">
        <item x="0"/>
        <item x="1"/>
        <item x="2"/>
        <item x="3"/>
        <item x="4"/>
        <item x="5"/>
        <item x="6"/>
        <item t="default"/>
      </items>
    </pivotField>
    <pivotField compact="0" outline="0" showAll="0"/>
    <pivotField compact="0" outline="0" showAll="0"/>
    <pivotField compact="0" outline="0" showAll="0"/>
    <pivotField compact="0" outline="0" showAll="0"/>
    <pivotField compact="0" outline="0" showAll="0"/>
    <pivotField dataField="1" compact="0" outline="0" showAll="0"/>
  </pivotFields>
  <rowFields count="2">
    <field x="1"/>
    <field x="3"/>
  </rowFields>
  <rowItems count="4">
    <i>
      <x/>
      <x/>
    </i>
    <i r="1">
      <x v="2"/>
    </i>
    <i r="1">
      <x v="5"/>
    </i>
    <i t="grand">
      <x/>
    </i>
  </rowItems>
  <colItems count="1">
    <i/>
  </colItems>
  <dataFields count="1">
    <dataField name="Somme de Notes" fld="9" baseField="3" baseItem="2"/>
  </dataFields>
  <formats count="1">
    <format dxfId="3">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Noms" sourceName="Noms">
  <pivotTables>
    <pivotTable tabId="7" name="Tableau croisé dynamique3"/>
  </pivotTables>
  <data>
    <tabular pivotCacheId="1">
      <items count="3">
        <i x="0" s="1"/>
        <i x="1"/>
        <i x="2"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Noms" cache="Segment_Noms" caption="Noms"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00B0F0"/>
  </sheetPr>
  <dimension ref="B1:E34"/>
  <sheetViews>
    <sheetView showGridLines="0" workbookViewId="0">
      <selection activeCell="E5" sqref="E5"/>
    </sheetView>
  </sheetViews>
  <sheetFormatPr baseColWidth="10" defaultRowHeight="15" x14ac:dyDescent="0.25"/>
  <cols>
    <col min="1" max="1" width="1.85546875" customWidth="1"/>
    <col min="2" max="2" width="4.7109375" style="1" customWidth="1"/>
    <col min="3" max="4" width="16.5703125" customWidth="1"/>
    <col min="5" max="5" width="4.5703125" customWidth="1"/>
  </cols>
  <sheetData>
    <row r="1" spans="2:5" ht="28.5" customHeight="1" x14ac:dyDescent="0.35"/>
    <row r="2" spans="2:5" ht="27.95" customHeight="1" x14ac:dyDescent="0.25">
      <c r="C2" s="52" t="s">
        <v>10</v>
      </c>
      <c r="D2" s="52"/>
    </row>
    <row r="3" spans="2:5" ht="12.6" customHeight="1" x14ac:dyDescent="0.35"/>
    <row r="4" spans="2:5" x14ac:dyDescent="0.25">
      <c r="C4" s="8" t="s">
        <v>5</v>
      </c>
      <c r="D4" s="8" t="s">
        <v>4</v>
      </c>
    </row>
    <row r="5" spans="2:5" ht="14.45" x14ac:dyDescent="0.35">
      <c r="B5" s="7">
        <v>1</v>
      </c>
      <c r="C5" s="11" t="s">
        <v>25</v>
      </c>
      <c r="D5" s="11" t="s">
        <v>26</v>
      </c>
    </row>
    <row r="6" spans="2:5" ht="14.45" x14ac:dyDescent="0.35">
      <c r="B6" s="7">
        <v>2</v>
      </c>
      <c r="C6" s="11" t="s">
        <v>27</v>
      </c>
      <c r="D6" s="11" t="s">
        <v>28</v>
      </c>
      <c r="E6" t="str">
        <f>IF(COUNTIF(B$5:B$34,1)&gt;=ROWS(B$5:B6),1,"")</f>
        <v/>
      </c>
    </row>
    <row r="7" spans="2:5" ht="14.45" x14ac:dyDescent="0.35">
      <c r="B7" s="7">
        <v>3</v>
      </c>
      <c r="C7" s="11" t="s">
        <v>29</v>
      </c>
      <c r="D7" s="11" t="s">
        <v>77</v>
      </c>
      <c r="E7" t="str">
        <f>IF(COUNTIF(B$5:B$34,1)&gt;=ROWS(B$5:B7),1,"")</f>
        <v/>
      </c>
    </row>
    <row r="8" spans="2:5" ht="14.45" x14ac:dyDescent="0.35">
      <c r="B8" s="7">
        <v>4</v>
      </c>
      <c r="C8" s="11" t="s">
        <v>30</v>
      </c>
      <c r="D8" s="11" t="s">
        <v>31</v>
      </c>
      <c r="E8" t="str">
        <f>IF(COUNTIF(B$5:B$34,1)&gt;=ROWS(B$5:B8),1,"")</f>
        <v/>
      </c>
    </row>
    <row r="9" spans="2:5" x14ac:dyDescent="0.25">
      <c r="B9" s="7">
        <v>5</v>
      </c>
      <c r="C9" s="11" t="s">
        <v>32</v>
      </c>
      <c r="D9" s="11" t="s">
        <v>34</v>
      </c>
      <c r="E9" t="str">
        <f>IF(COUNTIF(B$5:B$34,1)&gt;=ROWS(B$5:B9),1,"")</f>
        <v/>
      </c>
    </row>
    <row r="10" spans="2:5" x14ac:dyDescent="0.25">
      <c r="B10" s="7">
        <v>6</v>
      </c>
      <c r="C10" s="11" t="s">
        <v>33</v>
      </c>
      <c r="D10" s="11" t="s">
        <v>78</v>
      </c>
      <c r="E10" t="str">
        <f>IF(COUNTIF(B$5:B$34,1)&gt;=ROWS(B$5:B10),1,"")</f>
        <v/>
      </c>
    </row>
    <row r="11" spans="2:5" ht="14.45" x14ac:dyDescent="0.35">
      <c r="B11" s="7">
        <v>7</v>
      </c>
      <c r="C11" s="11" t="s">
        <v>35</v>
      </c>
      <c r="D11" s="11" t="s">
        <v>36</v>
      </c>
      <c r="E11" t="str">
        <f>IF(COUNTIF(B$5:B$34,1)&gt;=ROWS(B$5:B11),1,"")</f>
        <v/>
      </c>
    </row>
    <row r="12" spans="2:5" x14ac:dyDescent="0.25">
      <c r="B12" s="7">
        <v>8</v>
      </c>
      <c r="C12" s="11" t="s">
        <v>37</v>
      </c>
      <c r="D12" s="11" t="s">
        <v>38</v>
      </c>
      <c r="E12" t="str">
        <f>IF(COUNTIF(B$5:B$34,1)&gt;=ROWS(B$5:B12),1,"")</f>
        <v/>
      </c>
    </row>
    <row r="13" spans="2:5" ht="14.45" x14ac:dyDescent="0.35">
      <c r="B13" s="7">
        <v>9</v>
      </c>
      <c r="C13" s="11" t="s">
        <v>39</v>
      </c>
      <c r="D13" s="11" t="s">
        <v>40</v>
      </c>
    </row>
    <row r="14" spans="2:5" ht="14.45" x14ac:dyDescent="0.35">
      <c r="B14" s="7">
        <v>10</v>
      </c>
      <c r="C14" s="11" t="s">
        <v>41</v>
      </c>
      <c r="D14" s="11" t="s">
        <v>42</v>
      </c>
    </row>
    <row r="15" spans="2:5" ht="14.45" x14ac:dyDescent="0.35">
      <c r="B15" s="7">
        <v>11</v>
      </c>
      <c r="C15" s="11" t="s">
        <v>0</v>
      </c>
      <c r="D15" s="11" t="s">
        <v>43</v>
      </c>
    </row>
    <row r="16" spans="2:5" ht="14.45" x14ac:dyDescent="0.35">
      <c r="B16" s="7">
        <v>12</v>
      </c>
      <c r="C16" s="11" t="s">
        <v>44</v>
      </c>
      <c r="D16" s="11" t="s">
        <v>45</v>
      </c>
    </row>
    <row r="17" spans="2:4" x14ac:dyDescent="0.25">
      <c r="B17" s="7">
        <v>13</v>
      </c>
      <c r="C17" s="11" t="s">
        <v>46</v>
      </c>
      <c r="D17" s="11" t="s">
        <v>47</v>
      </c>
    </row>
    <row r="18" spans="2:4" ht="14.45" x14ac:dyDescent="0.35">
      <c r="B18" s="7">
        <v>14</v>
      </c>
      <c r="C18" s="11" t="s">
        <v>48</v>
      </c>
      <c r="D18" s="11" t="s">
        <v>49</v>
      </c>
    </row>
    <row r="19" spans="2:4" ht="14.45" x14ac:dyDescent="0.35">
      <c r="B19" s="7">
        <v>15</v>
      </c>
      <c r="C19" s="11" t="s">
        <v>50</v>
      </c>
      <c r="D19" s="11" t="s">
        <v>51</v>
      </c>
    </row>
    <row r="20" spans="2:4" ht="14.45" x14ac:dyDescent="0.35">
      <c r="B20" s="7">
        <v>16</v>
      </c>
      <c r="C20" s="11" t="s">
        <v>52</v>
      </c>
      <c r="D20" s="11" t="s">
        <v>53</v>
      </c>
    </row>
    <row r="21" spans="2:4" ht="14.45" x14ac:dyDescent="0.35">
      <c r="B21" s="7">
        <v>17</v>
      </c>
      <c r="C21" s="11" t="s">
        <v>1</v>
      </c>
      <c r="D21" s="11" t="s">
        <v>54</v>
      </c>
    </row>
    <row r="22" spans="2:4" ht="14.45" x14ac:dyDescent="0.35">
      <c r="B22" s="7">
        <v>18</v>
      </c>
      <c r="C22" s="11" t="s">
        <v>55</v>
      </c>
      <c r="D22" s="11" t="s">
        <v>2</v>
      </c>
    </row>
    <row r="23" spans="2:4" ht="14.45" x14ac:dyDescent="0.35">
      <c r="B23" s="7">
        <v>19</v>
      </c>
      <c r="C23" s="11" t="s">
        <v>56</v>
      </c>
      <c r="D23" s="11" t="s">
        <v>57</v>
      </c>
    </row>
    <row r="24" spans="2:4" ht="14.45" x14ac:dyDescent="0.35">
      <c r="B24" s="7">
        <v>20</v>
      </c>
      <c r="C24" s="11" t="s">
        <v>58</v>
      </c>
      <c r="D24" s="11" t="s">
        <v>59</v>
      </c>
    </row>
    <row r="25" spans="2:4" ht="14.45" x14ac:dyDescent="0.35">
      <c r="B25" s="7">
        <v>21</v>
      </c>
      <c r="C25" s="11" t="s">
        <v>60</v>
      </c>
      <c r="D25" s="11" t="s">
        <v>61</v>
      </c>
    </row>
    <row r="26" spans="2:4" ht="14.45" x14ac:dyDescent="0.35">
      <c r="B26" s="7">
        <v>22</v>
      </c>
      <c r="C26" s="11" t="s">
        <v>62</v>
      </c>
      <c r="D26" s="11" t="s">
        <v>63</v>
      </c>
    </row>
    <row r="27" spans="2:4" ht="14.45" x14ac:dyDescent="0.35">
      <c r="B27" s="7">
        <v>23</v>
      </c>
      <c r="C27" s="11" t="s">
        <v>64</v>
      </c>
      <c r="D27" s="11" t="s">
        <v>65</v>
      </c>
    </row>
    <row r="28" spans="2:4" ht="14.45" x14ac:dyDescent="0.35">
      <c r="B28" s="7">
        <v>24</v>
      </c>
      <c r="C28" s="11" t="s">
        <v>66</v>
      </c>
      <c r="D28" s="11" t="s">
        <v>67</v>
      </c>
    </row>
    <row r="29" spans="2:4" ht="14.45" x14ac:dyDescent="0.35">
      <c r="B29" s="7">
        <v>25</v>
      </c>
      <c r="C29" s="11" t="s">
        <v>66</v>
      </c>
      <c r="D29" s="11" t="s">
        <v>68</v>
      </c>
    </row>
    <row r="30" spans="2:4" x14ac:dyDescent="0.25">
      <c r="B30" s="7">
        <v>26</v>
      </c>
      <c r="C30" s="11" t="s">
        <v>69</v>
      </c>
      <c r="D30" s="11" t="s">
        <v>70</v>
      </c>
    </row>
    <row r="31" spans="2:4" ht="14.45" x14ac:dyDescent="0.35">
      <c r="B31" s="7">
        <v>27</v>
      </c>
      <c r="C31" s="11" t="s">
        <v>3</v>
      </c>
      <c r="D31" s="11" t="s">
        <v>71</v>
      </c>
    </row>
    <row r="32" spans="2:4" ht="14.45" x14ac:dyDescent="0.35">
      <c r="B32" s="7">
        <v>28</v>
      </c>
      <c r="C32" s="11" t="s">
        <v>72</v>
      </c>
      <c r="D32" s="11" t="s">
        <v>73</v>
      </c>
    </row>
    <row r="33" spans="2:4" ht="14.45" x14ac:dyDescent="0.35">
      <c r="B33" s="7">
        <v>29</v>
      </c>
      <c r="C33" s="11" t="s">
        <v>74</v>
      </c>
      <c r="D33" s="11" t="s">
        <v>75</v>
      </c>
    </row>
    <row r="34" spans="2:4" ht="14.45" x14ac:dyDescent="0.35">
      <c r="B34" s="7">
        <v>30</v>
      </c>
      <c r="C34" s="11"/>
      <c r="D34" s="11"/>
    </row>
  </sheetData>
  <sheetProtection selectLockedCells="1"/>
  <mergeCells count="1">
    <mergeCell ref="C2:D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00B050"/>
  </sheetPr>
  <dimension ref="A2:O11"/>
  <sheetViews>
    <sheetView showGridLines="0" tabSelected="1" topLeftCell="A3" zoomScale="90" zoomScaleNormal="90" workbookViewId="0">
      <selection activeCell="F21" sqref="F21"/>
    </sheetView>
  </sheetViews>
  <sheetFormatPr baseColWidth="10" defaultRowHeight="15" x14ac:dyDescent="0.25"/>
  <cols>
    <col min="1" max="1" width="5.5703125" style="51" customWidth="1"/>
    <col min="2" max="2" width="16.42578125" customWidth="1"/>
    <col min="3" max="3" width="16.28515625" customWidth="1"/>
    <col min="4" max="4" width="15.5703125" style="35" customWidth="1"/>
    <col min="5" max="6" width="15.5703125" customWidth="1"/>
    <col min="7" max="7" width="10.28515625" bestFit="1" customWidth="1"/>
    <col min="8" max="8" width="11.85546875" bestFit="1" customWidth="1"/>
    <col min="9" max="9" width="15.5703125" customWidth="1"/>
    <col min="10" max="10" width="6.7109375" style="1" bestFit="1" customWidth="1"/>
    <col min="13" max="13" width="21.5703125" bestFit="1" customWidth="1"/>
    <col min="14" max="14" width="9" customWidth="1"/>
    <col min="15" max="15" width="5.42578125" customWidth="1"/>
    <col min="16" max="16" width="7.140625" customWidth="1"/>
    <col min="17" max="17" width="5.140625" customWidth="1"/>
  </cols>
  <sheetData>
    <row r="2" spans="1:15" ht="27.95" customHeight="1" x14ac:dyDescent="0.35">
      <c r="B2" s="13"/>
      <c r="C2" s="22" t="s">
        <v>76</v>
      </c>
      <c r="D2" s="22"/>
      <c r="E2" s="22"/>
      <c r="F2" s="22"/>
    </row>
    <row r="3" spans="1:15" ht="6.6" customHeight="1" x14ac:dyDescent="0.35">
      <c r="B3" s="9"/>
      <c r="C3" s="9"/>
    </row>
    <row r="4" spans="1:15" ht="15" customHeight="1" x14ac:dyDescent="0.35">
      <c r="B4" s="9"/>
      <c r="C4" s="9"/>
    </row>
    <row r="5" spans="1:15" ht="69.95" customHeight="1" x14ac:dyDescent="0.25">
      <c r="A5" s="21" t="s">
        <v>87</v>
      </c>
      <c r="B5" s="21" t="s">
        <v>5</v>
      </c>
      <c r="C5" s="21" t="s">
        <v>4</v>
      </c>
      <c r="D5" s="36" t="s">
        <v>84</v>
      </c>
      <c r="E5" s="19" t="str">
        <f>Propriétés!A5</f>
        <v>Elève volontaire pour être interrogé</v>
      </c>
      <c r="F5" s="19" t="str">
        <f>Propriétés!A7</f>
        <v>Elève interrogé sans support de cours</v>
      </c>
      <c r="G5" s="19" t="s">
        <v>22</v>
      </c>
      <c r="H5" s="19" t="s">
        <v>23</v>
      </c>
      <c r="I5" s="19" t="str">
        <f>Propriétés!A11</f>
        <v>Argumentation</v>
      </c>
      <c r="J5" s="19" t="s">
        <v>85</v>
      </c>
      <c r="M5" s="87" t="s">
        <v>90</v>
      </c>
      <c r="N5" s="88"/>
      <c r="O5" s="88"/>
    </row>
    <row r="6" spans="1:15" ht="14.45" x14ac:dyDescent="0.35">
      <c r="A6" s="51">
        <v>1</v>
      </c>
      <c r="B6" t="s">
        <v>25</v>
      </c>
      <c r="C6" t="s">
        <v>26</v>
      </c>
      <c r="D6" s="35">
        <v>42676</v>
      </c>
      <c r="J6" s="1">
        <v>10</v>
      </c>
      <c r="M6" s="87" t="s">
        <v>5</v>
      </c>
      <c r="N6" s="87" t="s">
        <v>84</v>
      </c>
      <c r="O6" s="88" t="s">
        <v>89</v>
      </c>
    </row>
    <row r="7" spans="1:15" ht="14.45" x14ac:dyDescent="0.35">
      <c r="A7" s="51">
        <v>2</v>
      </c>
      <c r="B7" t="s">
        <v>27</v>
      </c>
      <c r="C7" t="s">
        <v>28</v>
      </c>
      <c r="D7" s="35">
        <v>42677</v>
      </c>
      <c r="J7" s="1">
        <v>13</v>
      </c>
      <c r="M7" s="88" t="s">
        <v>25</v>
      </c>
      <c r="N7" s="89">
        <v>42676</v>
      </c>
      <c r="O7" s="90">
        <v>10</v>
      </c>
    </row>
    <row r="8" spans="1:15" ht="14.45" x14ac:dyDescent="0.35">
      <c r="A8" s="51">
        <v>1</v>
      </c>
      <c r="B8" t="s">
        <v>25</v>
      </c>
      <c r="C8" t="s">
        <v>26</v>
      </c>
      <c r="D8" s="35">
        <v>42678</v>
      </c>
      <c r="J8" s="1">
        <v>11</v>
      </c>
      <c r="M8" s="88"/>
      <c r="N8" s="89">
        <v>42678</v>
      </c>
      <c r="O8" s="90">
        <v>11</v>
      </c>
    </row>
    <row r="9" spans="1:15" ht="14.45" x14ac:dyDescent="0.35">
      <c r="A9" s="51">
        <v>2</v>
      </c>
      <c r="B9" t="s">
        <v>27</v>
      </c>
      <c r="C9" t="s">
        <v>28</v>
      </c>
      <c r="D9" s="35">
        <v>42679</v>
      </c>
      <c r="J9" s="1">
        <v>8</v>
      </c>
      <c r="M9" s="88"/>
      <c r="N9" s="89">
        <v>42681</v>
      </c>
      <c r="O9" s="90">
        <v>17</v>
      </c>
    </row>
    <row r="10" spans="1:15" ht="14.45" x14ac:dyDescent="0.35">
      <c r="A10" s="51">
        <v>2</v>
      </c>
      <c r="B10" t="s">
        <v>27</v>
      </c>
      <c r="C10" t="s">
        <v>28</v>
      </c>
      <c r="D10" s="35">
        <v>42680</v>
      </c>
      <c r="J10" s="1">
        <v>4</v>
      </c>
      <c r="M10" s="88" t="s">
        <v>88</v>
      </c>
      <c r="N10" s="88"/>
      <c r="O10" s="90">
        <v>38</v>
      </c>
    </row>
    <row r="11" spans="1:15" ht="14.45" x14ac:dyDescent="0.35">
      <c r="A11" s="51">
        <v>1</v>
      </c>
      <c r="B11" t="s">
        <v>25</v>
      </c>
      <c r="C11" t="s">
        <v>26</v>
      </c>
      <c r="D11" s="35">
        <v>42681</v>
      </c>
      <c r="J11" s="1">
        <v>17</v>
      </c>
    </row>
  </sheetData>
  <sheetProtection selectLockedCells="1" selectUnlockedCells="1"/>
  <sortState ref="B6:V8">
    <sortCondition ref="B6"/>
  </sortState>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FF0000"/>
  </sheetPr>
  <dimension ref="B1:J13"/>
  <sheetViews>
    <sheetView showGridLines="0" zoomScale="120" zoomScaleNormal="120" workbookViewId="0">
      <selection activeCell="G12" sqref="F12:G12"/>
    </sheetView>
  </sheetViews>
  <sheetFormatPr baseColWidth="10" defaultRowHeight="15" x14ac:dyDescent="0.25"/>
  <cols>
    <col min="1" max="1" width="1.85546875" customWidth="1"/>
    <col min="2" max="2" width="15.85546875" customWidth="1"/>
    <col min="3" max="3" width="27.140625" customWidth="1"/>
    <col min="4" max="4" width="8.5703125" customWidth="1"/>
    <col min="5" max="5" width="2.42578125" customWidth="1"/>
    <col min="6" max="6" width="10.140625" style="49" customWidth="1"/>
    <col min="7" max="7" width="9.28515625" style="1" customWidth="1"/>
    <col min="8" max="8" width="2.5703125" customWidth="1"/>
    <col min="9" max="9" width="47.28515625" customWidth="1"/>
  </cols>
  <sheetData>
    <row r="1" spans="2:10" ht="51.6" customHeight="1" thickBot="1" x14ac:dyDescent="0.4"/>
    <row r="2" spans="2:10" ht="25.5" customHeight="1" thickTop="1" thickBot="1" x14ac:dyDescent="0.3">
      <c r="B2" s="58"/>
      <c r="C2" s="15" t="s">
        <v>9</v>
      </c>
      <c r="D2" s="16">
        <v>1</v>
      </c>
      <c r="F2" s="36" t="s">
        <v>84</v>
      </c>
      <c r="G2" s="19" t="s">
        <v>85</v>
      </c>
      <c r="I2" s="48" t="s">
        <v>86</v>
      </c>
    </row>
    <row r="3" spans="2:10" ht="30" customHeight="1" thickTop="1" thickBot="1" x14ac:dyDescent="0.3">
      <c r="B3" s="59"/>
      <c r="C3" s="55"/>
      <c r="D3" s="56"/>
      <c r="F3" s="50"/>
      <c r="G3" s="43"/>
      <c r="I3" s="53"/>
      <c r="J3" s="47"/>
    </row>
    <row r="4" spans="2:10" ht="32.1" customHeight="1" thickTop="1" thickBot="1" x14ac:dyDescent="0.3">
      <c r="B4" s="60"/>
      <c r="C4" s="55"/>
      <c r="D4" s="57"/>
      <c r="F4" s="44"/>
      <c r="G4" s="44"/>
      <c r="I4" s="54"/>
    </row>
    <row r="5" spans="2:10" ht="30" customHeight="1" thickTop="1" thickBot="1" x14ac:dyDescent="0.3">
      <c r="B5" s="16" t="s">
        <v>24</v>
      </c>
      <c r="C5" s="61">
        <f ca="1">TODAY()</f>
        <v>42695</v>
      </c>
      <c r="D5" s="62"/>
      <c r="F5" s="50"/>
      <c r="G5" s="45"/>
      <c r="I5" s="54"/>
    </row>
    <row r="6" spans="2:10" ht="30" customHeight="1" thickTop="1" thickBot="1" x14ac:dyDescent="0.3">
      <c r="B6" s="63" t="s">
        <v>11</v>
      </c>
      <c r="C6" s="64"/>
      <c r="D6" s="20" t="e">
        <f ca="1">OFFSET(Ressources!#REF!,0,Observation!D4)</f>
        <v>#REF!</v>
      </c>
      <c r="E6" s="2"/>
      <c r="F6" s="44"/>
      <c r="G6" s="44"/>
      <c r="I6" s="54"/>
    </row>
    <row r="7" spans="2:10" ht="30" customHeight="1" thickTop="1" thickBot="1" x14ac:dyDescent="0.3">
      <c r="B7" s="67" t="s">
        <v>12</v>
      </c>
      <c r="C7" s="68"/>
      <c r="D7" s="4"/>
      <c r="E7" s="2"/>
      <c r="F7" s="50" t="str">
        <f>IF(COUNTIF(Notes!A$6:'Notes'!A$100,1)&gt;=ROWS(Notes!A$6:'Notes'!A10),1,"")</f>
        <v/>
      </c>
      <c r="G7" s="45"/>
      <c r="I7" s="54"/>
    </row>
    <row r="8" spans="2:10" ht="30" customHeight="1" thickTop="1" thickBot="1" x14ac:dyDescent="0.3">
      <c r="B8" s="69" t="s">
        <v>13</v>
      </c>
      <c r="C8" s="68"/>
      <c r="D8" s="3"/>
      <c r="E8" s="2"/>
      <c r="F8" s="44"/>
      <c r="G8" s="44"/>
      <c r="I8" s="54"/>
    </row>
    <row r="9" spans="2:10" ht="27" customHeight="1" thickTop="1" thickBot="1" x14ac:dyDescent="0.3">
      <c r="B9" s="72" t="s">
        <v>16</v>
      </c>
      <c r="C9" s="70"/>
      <c r="D9" s="14">
        <v>4</v>
      </c>
      <c r="E9" s="2"/>
      <c r="F9" s="50" t="str">
        <f>IF(COUNTIF(Notes!A$6:'Notes'!A$100,1)&gt;=ROWS(Notes!A$6:'Notes'!A12),1,"")</f>
        <v/>
      </c>
      <c r="G9" s="45"/>
      <c r="I9" s="54"/>
    </row>
    <row r="10" spans="2:10" ht="27" customHeight="1" thickTop="1" thickBot="1" x14ac:dyDescent="0.3">
      <c r="B10" s="73"/>
      <c r="C10" s="71"/>
      <c r="D10" s="14">
        <v>-1.5</v>
      </c>
      <c r="E10" s="2"/>
      <c r="F10" s="44"/>
      <c r="G10" s="44"/>
      <c r="I10" s="54"/>
    </row>
    <row r="11" spans="2:10" ht="30" customHeight="1" thickTop="1" thickBot="1" x14ac:dyDescent="0.3">
      <c r="B11" s="18" t="s">
        <v>17</v>
      </c>
      <c r="C11" s="17"/>
      <c r="D11" s="12">
        <f>Propriétés!C11</f>
        <v>1</v>
      </c>
      <c r="E11" s="2"/>
      <c r="F11" s="50" t="str">
        <f>IF(COUNTIF(Notes!A$6:'Notes'!A$100,1)&gt;=ROWS(Notes!A$6:'Notes'!A14),1,"")</f>
        <v/>
      </c>
      <c r="G11" s="45"/>
      <c r="I11" s="54"/>
    </row>
    <row r="12" spans="2:10" ht="30" customHeight="1" thickTop="1" thickBot="1" x14ac:dyDescent="0.3">
      <c r="B12" s="65" t="s">
        <v>6</v>
      </c>
      <c r="C12" s="66"/>
      <c r="D12" s="6" t="e">
        <f ca="1">Observation!D6+Ressources!#REF!+Ressources!#REF!+Ressources!#REF!-Observation!D9</f>
        <v>#REF!</v>
      </c>
      <c r="E12" s="2"/>
      <c r="F12" s="46"/>
      <c r="G12" s="46"/>
      <c r="I12" s="54"/>
    </row>
    <row r="13" spans="2:10" thickTop="1" x14ac:dyDescent="0.35"/>
  </sheetData>
  <sheetProtection selectLockedCells="1"/>
  <mergeCells count="11">
    <mergeCell ref="I3:I12"/>
    <mergeCell ref="C3:D3"/>
    <mergeCell ref="C4:D4"/>
    <mergeCell ref="B2:B4"/>
    <mergeCell ref="C5:D5"/>
    <mergeCell ref="B6:C6"/>
    <mergeCell ref="B12:C12"/>
    <mergeCell ref="B7:C7"/>
    <mergeCell ref="B8:C8"/>
    <mergeCell ref="C9:C10"/>
    <mergeCell ref="B9:B10"/>
  </mergeCells>
  <dataValidations count="1">
    <dataValidation errorStyle="warning" allowBlank="1" showInputMessage="1" showErrorMessage="1" sqref="C3:D3"/>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3</xdr:col>
                    <xdr:colOff>238125</xdr:colOff>
                    <xdr:row>6</xdr:row>
                    <xdr:rowOff>104775</xdr:rowOff>
                  </from>
                  <to>
                    <xdr:col>3</xdr:col>
                    <xdr:colOff>514350</xdr:colOff>
                    <xdr:row>6</xdr:row>
                    <xdr:rowOff>314325</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3</xdr:col>
                    <xdr:colOff>238125</xdr:colOff>
                    <xdr:row>7</xdr:row>
                    <xdr:rowOff>95250</xdr:rowOff>
                  </from>
                  <to>
                    <xdr:col>3</xdr:col>
                    <xdr:colOff>438150</xdr:colOff>
                    <xdr:row>7</xdr:row>
                    <xdr:rowOff>295275</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2</xdr:col>
                    <xdr:colOff>142875</xdr:colOff>
                    <xdr:row>10</xdr:row>
                    <xdr:rowOff>57150</xdr:rowOff>
                  </from>
                  <to>
                    <xdr:col>2</xdr:col>
                    <xdr:colOff>1800225</xdr:colOff>
                    <xdr:row>10</xdr:row>
                    <xdr:rowOff>333375</xdr:rowOff>
                  </to>
                </anchor>
              </controlPr>
            </control>
          </mc:Choice>
        </mc:AlternateContent>
        <mc:AlternateContent xmlns:mc="http://schemas.openxmlformats.org/markup-compatibility/2006">
          <mc:Choice Requires="x14">
            <control shapeId="1112" r:id="rId7" name="Drop Down 88">
              <controlPr defaultSize="0" autoLine="0" autoPict="0" altText="Sélectionner un nom">
                <anchor moveWithCells="1">
                  <from>
                    <xdr:col>2</xdr:col>
                    <xdr:colOff>66675</xdr:colOff>
                    <xdr:row>2</xdr:row>
                    <xdr:rowOff>47625</xdr:rowOff>
                  </from>
                  <to>
                    <xdr:col>3</xdr:col>
                    <xdr:colOff>533400</xdr:colOff>
                    <xdr:row>2</xdr:row>
                    <xdr:rowOff>333375</xdr:rowOff>
                  </to>
                </anchor>
              </controlPr>
            </control>
          </mc:Choice>
        </mc:AlternateContent>
        <mc:AlternateContent xmlns:mc="http://schemas.openxmlformats.org/markup-compatibility/2006">
          <mc:Choice Requires="x14">
            <control shapeId="1113" r:id="rId8" name="Drop Down 89">
              <controlPr defaultSize="0" autoLine="0" autoPict="0" altText="Sélectionner un nom">
                <anchor moveWithCells="1">
                  <from>
                    <xdr:col>2</xdr:col>
                    <xdr:colOff>66675</xdr:colOff>
                    <xdr:row>3</xdr:row>
                    <xdr:rowOff>47625</xdr:rowOff>
                  </from>
                  <to>
                    <xdr:col>3</xdr:col>
                    <xdr:colOff>533400</xdr:colOff>
                    <xdr:row>3</xdr:row>
                    <xdr:rowOff>333375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Ressources!$B$4:$M$4</xm:f>
          </x14:formula1>
          <xm:sqref>D2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9"/>
  </sheetPr>
  <dimension ref="A1:C16"/>
  <sheetViews>
    <sheetView showGridLines="0" workbookViewId="0">
      <selection activeCell="C3" sqref="C3"/>
    </sheetView>
  </sheetViews>
  <sheetFormatPr baseColWidth="10" defaultRowHeight="15" x14ac:dyDescent="0.25"/>
  <cols>
    <col min="1" max="1" width="17.42578125" customWidth="1"/>
    <col min="2" max="2" width="44.5703125" customWidth="1"/>
    <col min="3" max="3" width="29.28515625" customWidth="1"/>
    <col min="4" max="5" width="15.5703125" customWidth="1"/>
    <col min="6" max="11" width="20.5703125" customWidth="1"/>
  </cols>
  <sheetData>
    <row r="1" spans="1:3" ht="31.5" customHeight="1" x14ac:dyDescent="0.35"/>
    <row r="2" spans="1:3" ht="30.6" customHeight="1" x14ac:dyDescent="0.35">
      <c r="A2" s="29"/>
      <c r="B2" s="30" t="s">
        <v>79</v>
      </c>
    </row>
    <row r="3" spans="1:3" ht="35.450000000000003" customHeight="1" thickBot="1" x14ac:dyDescent="0.4">
      <c r="C3" s="1"/>
    </row>
    <row r="4" spans="1:3" ht="27.95" customHeight="1" thickTop="1" thickBot="1" x14ac:dyDescent="0.3">
      <c r="A4" s="81" t="s">
        <v>14</v>
      </c>
      <c r="B4" s="82"/>
      <c r="C4" s="42" t="s">
        <v>15</v>
      </c>
    </row>
    <row r="5" spans="1:3" ht="27.95" customHeight="1" thickTop="1" thickBot="1" x14ac:dyDescent="0.3">
      <c r="A5" s="83" t="s">
        <v>12</v>
      </c>
      <c r="B5" s="84"/>
      <c r="C5" s="23" t="b">
        <v>0</v>
      </c>
    </row>
    <row r="6" spans="1:3" ht="27.95" customHeight="1" thickTop="1" thickBot="1" x14ac:dyDescent="0.3">
      <c r="A6" s="85"/>
      <c r="B6" s="84"/>
      <c r="C6" s="31">
        <f>IF(C5=TRUE,0.5,0)</f>
        <v>0</v>
      </c>
    </row>
    <row r="7" spans="1:3" ht="27.95" customHeight="1" thickTop="1" thickBot="1" x14ac:dyDescent="0.3">
      <c r="A7" s="86" t="s">
        <v>13</v>
      </c>
      <c r="B7" s="84"/>
      <c r="C7" s="24" t="b">
        <v>1</v>
      </c>
    </row>
    <row r="8" spans="1:3" ht="27.95" customHeight="1" thickTop="1" thickBot="1" x14ac:dyDescent="0.3">
      <c r="A8" s="85"/>
      <c r="B8" s="84"/>
      <c r="C8" s="31">
        <f>IF(C7=TRUE,0.5,0)</f>
        <v>0.5</v>
      </c>
    </row>
    <row r="9" spans="1:3" ht="27.95" customHeight="1" thickTop="1" x14ac:dyDescent="0.25">
      <c r="A9" s="74" t="s">
        <v>81</v>
      </c>
      <c r="B9" s="39" t="s">
        <v>82</v>
      </c>
      <c r="C9" s="37">
        <f>Observation!D9</f>
        <v>4</v>
      </c>
    </row>
    <row r="10" spans="1:3" ht="27.95" customHeight="1" thickBot="1" x14ac:dyDescent="0.3">
      <c r="A10" s="75"/>
      <c r="B10" s="40" t="s">
        <v>83</v>
      </c>
      <c r="C10" s="38">
        <f>Observation!D10</f>
        <v>-1.5</v>
      </c>
    </row>
    <row r="11" spans="1:3" ht="27.95" customHeight="1" thickTop="1" x14ac:dyDescent="0.25">
      <c r="A11" s="76" t="s">
        <v>17</v>
      </c>
      <c r="B11" s="32" t="s">
        <v>20</v>
      </c>
      <c r="C11" s="76">
        <v>1</v>
      </c>
    </row>
    <row r="12" spans="1:3" ht="27.95" customHeight="1" x14ac:dyDescent="0.25">
      <c r="A12" s="79"/>
      <c r="B12" s="33" t="s">
        <v>18</v>
      </c>
      <c r="C12" s="77"/>
    </row>
    <row r="13" spans="1:3" ht="27.95" customHeight="1" thickBot="1" x14ac:dyDescent="0.3">
      <c r="A13" s="80"/>
      <c r="B13" s="34" t="s">
        <v>19</v>
      </c>
      <c r="C13" s="78"/>
    </row>
    <row r="14" spans="1:3" ht="51" customHeight="1" thickTop="1" thickBot="1" x14ac:dyDescent="0.4">
      <c r="C14" s="41">
        <f>SUM(C6,C8,C9,C10,C11)</f>
        <v>4</v>
      </c>
    </row>
    <row r="15" spans="1:3" thickTop="1" x14ac:dyDescent="0.35"/>
    <row r="16" spans="1:3" ht="42.6" customHeight="1" x14ac:dyDescent="0.35">
      <c r="B16" s="27" t="s">
        <v>8</v>
      </c>
      <c r="C16" s="28" t="s">
        <v>80</v>
      </c>
    </row>
  </sheetData>
  <mergeCells count="6">
    <mergeCell ref="A9:A10"/>
    <mergeCell ref="C11:C13"/>
    <mergeCell ref="A11:A13"/>
    <mergeCell ref="A4:B4"/>
    <mergeCell ref="A5:B6"/>
    <mergeCell ref="A7:B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FF00"/>
  </sheetPr>
  <dimension ref="A2:M9"/>
  <sheetViews>
    <sheetView workbookViewId="0">
      <selection activeCell="A12" sqref="A12"/>
    </sheetView>
  </sheetViews>
  <sheetFormatPr baseColWidth="10" defaultRowHeight="15" x14ac:dyDescent="0.25"/>
  <cols>
    <col min="1" max="7" width="15.5703125" customWidth="1"/>
    <col min="8" max="13" width="20.5703125" customWidth="1"/>
  </cols>
  <sheetData>
    <row r="2" spans="1:13" ht="14.45" x14ac:dyDescent="0.35">
      <c r="A2" s="5" t="s">
        <v>7</v>
      </c>
      <c r="B2" s="10"/>
    </row>
    <row r="4" spans="1:13" x14ac:dyDescent="0.25">
      <c r="A4" t="s">
        <v>21</v>
      </c>
      <c r="B4" s="1">
        <v>1</v>
      </c>
      <c r="C4" s="1">
        <v>2</v>
      </c>
      <c r="D4" s="1">
        <v>3</v>
      </c>
      <c r="E4" s="1">
        <v>4</v>
      </c>
      <c r="F4" s="1">
        <v>5</v>
      </c>
      <c r="G4" s="1">
        <v>6</v>
      </c>
      <c r="H4" s="1"/>
      <c r="I4" s="1"/>
      <c r="J4" s="1"/>
      <c r="K4" s="1"/>
      <c r="L4" s="1"/>
      <c r="M4" s="1"/>
    </row>
    <row r="5" spans="1:13" ht="86.45" customHeight="1" x14ac:dyDescent="0.35">
      <c r="B5" s="1"/>
      <c r="C5" s="1"/>
      <c r="D5" s="1"/>
      <c r="E5" s="1"/>
    </row>
    <row r="6" spans="1:13" ht="14.45" x14ac:dyDescent="0.35">
      <c r="B6" s="1"/>
      <c r="C6" s="1"/>
      <c r="D6" s="1"/>
    </row>
    <row r="9" spans="1:13" ht="14.45" x14ac:dyDescent="0.35">
      <c r="A9" s="25" t="s">
        <v>8</v>
      </c>
      <c r="B9" s="26" t="s">
        <v>80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Base élèves</vt:lpstr>
      <vt:lpstr>Notes</vt:lpstr>
      <vt:lpstr>Observation</vt:lpstr>
      <vt:lpstr>Propriétés</vt:lpstr>
      <vt:lpstr>Ressources</vt:lpstr>
      <vt:lpstr>Observation!Criteres</vt:lpstr>
      <vt:lpstr>Observation!Extraire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Bruno Abed-Meraïm</dc:creator>
  <cp:lastModifiedBy>PMK</cp:lastModifiedBy>
  <dcterms:created xsi:type="dcterms:W3CDTF">2015-01-19T10:08:43Z</dcterms:created>
  <dcterms:modified xsi:type="dcterms:W3CDTF">2016-11-21T16:32:20Z</dcterms:modified>
</cp:coreProperties>
</file>