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-15" yWindow="6135" windowWidth="16650" windowHeight="6180"/>
  </bookViews>
  <sheets>
    <sheet name="A REMPLIR" sheetId="4" r:id="rId1"/>
    <sheet name="AAA" sheetId="5" r:id="rId2"/>
    <sheet name="Feuil2" sheetId="2" r:id="rId3"/>
    <sheet name="Feuil3" sheetId="3" r:id="rId4"/>
  </sheets>
  <definedNames>
    <definedName name="_xlnm._FilterDatabase" localSheetId="0" hidden="1">'A REMPLIR'!$A$3:$Q$24</definedName>
    <definedName name="_xlnm._FilterDatabase" localSheetId="1" hidden="1">AAA!$C$2:$S$25</definedName>
    <definedName name="_xlnm.Criteria" localSheetId="0">'A REMPLIR'!$A:$A</definedName>
    <definedName name="_xlnm.Criteria" localSheetId="1">AAA!$A$1:$A$2</definedName>
  </definedNames>
  <calcPr calcId="125725"/>
</workbook>
</file>

<file path=xl/calcChain.xml><?xml version="1.0" encoding="utf-8"?>
<calcChain xmlns="http://schemas.openxmlformats.org/spreadsheetml/2006/main">
  <c r="K24" i="5"/>
  <c r="K9"/>
  <c r="K17"/>
  <c r="K23"/>
  <c r="K8"/>
  <c r="K16"/>
  <c r="K22"/>
  <c r="K7"/>
  <c r="K15"/>
  <c r="K21"/>
  <c r="K6"/>
  <c r="K14"/>
  <c r="K20"/>
  <c r="K5"/>
  <c r="K13"/>
  <c r="K19"/>
  <c r="K4"/>
  <c r="K12"/>
  <c r="K18"/>
  <c r="L3"/>
  <c r="L4" s="1"/>
  <c r="K3"/>
  <c r="H3"/>
  <c r="H4" s="1"/>
  <c r="H5" s="1"/>
  <c r="H6" s="1"/>
  <c r="H7" s="1"/>
  <c r="H8" s="1"/>
  <c r="H9" s="1"/>
  <c r="H10" s="1"/>
  <c r="K11"/>
  <c r="K25"/>
  <c r="K10"/>
  <c r="F5" i="4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I4"/>
  <c r="I5"/>
  <c r="J5"/>
  <c r="J6" s="1"/>
  <c r="J7" s="1"/>
  <c r="J8" s="1"/>
  <c r="J9" s="1"/>
  <c r="J10" s="1"/>
  <c r="I6"/>
  <c r="I7"/>
  <c r="I8"/>
  <c r="I9"/>
  <c r="I10"/>
  <c r="I11"/>
  <c r="I12"/>
  <c r="J12"/>
  <c r="J13" s="1"/>
  <c r="J14" s="1"/>
  <c r="J15" s="1"/>
  <c r="J16" s="1"/>
  <c r="J17" s="1"/>
  <c r="I13"/>
  <c r="I14"/>
  <c r="I15"/>
  <c r="I16"/>
  <c r="I17"/>
  <c r="I18"/>
  <c r="I19"/>
  <c r="J19"/>
  <c r="J20" s="1"/>
  <c r="J21" s="1"/>
  <c r="J22" s="1"/>
  <c r="J23" s="1"/>
  <c r="J24" s="1"/>
  <c r="I20"/>
  <c r="I21"/>
  <c r="I22"/>
  <c r="I23"/>
  <c r="I24"/>
  <c r="H12" i="5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L12"/>
  <c r="L13" s="1"/>
  <c r="L14" s="1"/>
  <c r="L15" s="1"/>
  <c r="L16" s="1"/>
  <c r="L17" s="1"/>
  <c r="L18" s="1"/>
  <c r="L19" s="1"/>
  <c r="L20" s="1"/>
  <c r="L21" s="1"/>
  <c r="L6"/>
  <c r="L7" s="1"/>
  <c r="L8" s="1"/>
  <c r="L9" s="1"/>
  <c r="L10" s="1"/>
  <c r="L23"/>
  <c r="L24" s="1"/>
  <c r="L25" s="1"/>
</calcChain>
</file>

<file path=xl/sharedStrings.xml><?xml version="1.0" encoding="utf-8"?>
<sst xmlns="http://schemas.openxmlformats.org/spreadsheetml/2006/main" count="325" uniqueCount="55">
  <si>
    <t>Marge négociable</t>
  </si>
  <si>
    <t>xxx</t>
  </si>
  <si>
    <t>Détaillé</t>
  </si>
  <si>
    <t>SCACHAP</t>
  </si>
  <si>
    <t xml:space="preserve">Mathias </t>
  </si>
  <si>
    <t>AAAA</t>
  </si>
  <si>
    <t>Refusé</t>
  </si>
  <si>
    <t>SOCARA</t>
  </si>
  <si>
    <t>AAA</t>
  </si>
  <si>
    <t>AA</t>
  </si>
  <si>
    <t>A</t>
  </si>
  <si>
    <t>SCALANDES</t>
  </si>
  <si>
    <t>xx</t>
  </si>
  <si>
    <t>Activé</t>
  </si>
  <si>
    <t>x</t>
  </si>
  <si>
    <t>SCARMOR</t>
  </si>
  <si>
    <t>Cf machine</t>
  </si>
  <si>
    <t>SOCAMIL</t>
  </si>
  <si>
    <t>Chocolat 2017 innos</t>
  </si>
  <si>
    <t>Cf conformisation des coupes-ongles</t>
  </si>
  <si>
    <t>Super négo</t>
  </si>
  <si>
    <t>SCASO</t>
  </si>
  <si>
    <t>Developper la vente HD</t>
  </si>
  <si>
    <t>SCANORMANDE</t>
  </si>
  <si>
    <t>Commentaires</t>
  </si>
  <si>
    <t>SCA</t>
  </si>
  <si>
    <t>Periode d'op</t>
  </si>
  <si>
    <t>Periode d'appro</t>
  </si>
  <si>
    <t>XXX</t>
  </si>
  <si>
    <t>X</t>
  </si>
  <si>
    <t>XX</t>
  </si>
  <si>
    <t>Rhum</t>
  </si>
  <si>
    <t>Vodka</t>
  </si>
  <si>
    <t>Coca</t>
  </si>
  <si>
    <t>Orange</t>
  </si>
  <si>
    <t>Banane</t>
  </si>
  <si>
    <t>Loupe</t>
  </si>
  <si>
    <t>Règle</t>
  </si>
  <si>
    <t>Lumière</t>
  </si>
  <si>
    <t>Tagada</t>
  </si>
  <si>
    <t>Lyre</t>
  </si>
  <si>
    <t>Murmure</t>
  </si>
  <si>
    <t>Lerp</t>
  </si>
  <si>
    <t>Chat</t>
  </si>
  <si>
    <t>Gris</t>
  </si>
  <si>
    <t>Blanc</t>
  </si>
  <si>
    <t>Noir</t>
  </si>
  <si>
    <t>Toujours plus</t>
  </si>
  <si>
    <t>Plus</t>
  </si>
  <si>
    <t>Super plus</t>
  </si>
  <si>
    <t>KK</t>
  </si>
  <si>
    <t>PP</t>
  </si>
  <si>
    <t>MMM</t>
  </si>
  <si>
    <t>BBB</t>
  </si>
  <si>
    <t>noir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</si>
</sst>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0" applyFill="1" applyAlignment="1">
      <alignment horizontal="center"/>
    </xf>
    <xf numFmtId="9" fontId="0" fillId="0" borderId="0" xfId="2" applyFont="1"/>
    <xf numFmtId="164" fontId="0" fillId="0" borderId="0" xfId="1" applyNumberFormat="1" applyFont="1" applyAlignment="1">
      <alignment horizontal="center"/>
    </xf>
    <xf numFmtId="164" fontId="0" fillId="0" borderId="0" xfId="1" applyNumberFormat="1" applyFont="1"/>
    <xf numFmtId="16" fontId="0" fillId="0" borderId="0" xfId="0" applyNumberFormat="1"/>
    <xf numFmtId="9" fontId="0" fillId="2" borderId="0" xfId="2" applyFont="1" applyFill="1"/>
    <xf numFmtId="9" fontId="0" fillId="2" borderId="0" xfId="2" applyFont="1" applyFill="1" applyAlignment="1">
      <alignment horizontal="center"/>
    </xf>
    <xf numFmtId="164" fontId="0" fillId="2" borderId="0" xfId="1" applyNumberFormat="1" applyFont="1" applyFill="1" applyAlignment="1">
      <alignment horizontal="center"/>
    </xf>
    <xf numFmtId="0" fontId="0" fillId="2" borderId="0" xfId="0" applyFill="1" applyAlignment="1"/>
    <xf numFmtId="0" fontId="0" fillId="0" borderId="0" xfId="0" applyNumberFormat="1"/>
    <xf numFmtId="0" fontId="0" fillId="0" borderId="0" xfId="2" applyNumberFormat="1" applyFont="1"/>
    <xf numFmtId="0" fontId="0" fillId="2" borderId="0" xfId="0" applyFill="1" applyAlignment="1">
      <alignment horizontal="center"/>
    </xf>
    <xf numFmtId="0" fontId="0" fillId="0" borderId="0" xfId="0" applyFill="1"/>
    <xf numFmtId="16" fontId="0" fillId="0" borderId="0" xfId="0" applyNumberFormat="1" applyFill="1"/>
    <xf numFmtId="0" fontId="0" fillId="0" borderId="0" xfId="0" applyNumberFormat="1" applyFill="1"/>
    <xf numFmtId="164" fontId="0" fillId="0" borderId="0" xfId="1" applyNumberFormat="1" applyFont="1" applyFill="1"/>
    <xf numFmtId="164" fontId="0" fillId="0" borderId="0" xfId="1" applyNumberFormat="1" applyFont="1" applyFill="1" applyAlignment="1">
      <alignment horizontal="center"/>
    </xf>
    <xf numFmtId="0" fontId="0" fillId="0" borderId="0" xfId="2" applyNumberFormat="1" applyFont="1" applyFill="1"/>
    <xf numFmtId="9" fontId="0" fillId="0" borderId="0" xfId="2" applyFont="1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NumberFormat="1" applyFill="1"/>
    <xf numFmtId="164" fontId="0" fillId="3" borderId="0" xfId="1" applyNumberFormat="1" applyFont="1" applyFill="1"/>
    <xf numFmtId="164" fontId="0" fillId="3" borderId="0" xfId="1" applyNumberFormat="1" applyFont="1" applyFill="1" applyAlignment="1">
      <alignment horizontal="center"/>
    </xf>
    <xf numFmtId="0" fontId="0" fillId="3" borderId="0" xfId="2" applyNumberFormat="1" applyFont="1" applyFill="1"/>
    <xf numFmtId="9" fontId="0" fillId="3" borderId="0" xfId="2" applyFont="1" applyFill="1"/>
    <xf numFmtId="16" fontId="0" fillId="3" borderId="0" xfId="0" applyNumberFormat="1" applyFill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Z24"/>
  <sheetViews>
    <sheetView tabSelected="1" workbookViewId="0">
      <selection activeCell="B9" sqref="B9"/>
    </sheetView>
  </sheetViews>
  <sheetFormatPr baseColWidth="10" defaultColWidth="10.7109375" defaultRowHeight="15"/>
  <cols>
    <col min="1" max="1" width="15.140625" customWidth="1"/>
    <col min="4" max="4" width="22.140625" customWidth="1"/>
    <col min="8" max="8" width="18.140625" customWidth="1"/>
    <col min="9" max="9" width="14.5703125" customWidth="1"/>
    <col min="10" max="10" width="18.7109375" customWidth="1"/>
    <col min="11" max="11" width="14" bestFit="1" customWidth="1"/>
    <col min="12" max="12" width="13" bestFit="1" customWidth="1"/>
    <col min="15" max="15" width="11.5703125" customWidth="1"/>
    <col min="17" max="17" width="28.140625" customWidth="1"/>
  </cols>
  <sheetData>
    <row r="1" spans="1:26">
      <c r="A1" s="1"/>
      <c r="B1" s="1"/>
      <c r="C1" s="1"/>
      <c r="D1" s="1"/>
      <c r="E1" s="1"/>
      <c r="F1" s="21" t="s">
        <v>27</v>
      </c>
      <c r="G1" s="21"/>
      <c r="H1" s="21" t="s">
        <v>26</v>
      </c>
      <c r="I1" s="21"/>
      <c r="J1" s="1"/>
      <c r="K1" s="1"/>
      <c r="L1" s="8"/>
      <c r="M1" s="7"/>
      <c r="N1" s="1"/>
      <c r="O1" s="6"/>
    </row>
    <row r="2" spans="1:26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8"/>
      <c r="M2" s="7"/>
      <c r="N2" s="20"/>
      <c r="O2" s="6"/>
    </row>
    <row r="3" spans="1:26">
      <c r="A3" s="1" t="s">
        <v>43</v>
      </c>
      <c r="B3" s="1" t="s">
        <v>29</v>
      </c>
      <c r="C3" s="1" t="s">
        <v>30</v>
      </c>
      <c r="D3" s="1" t="s">
        <v>28</v>
      </c>
      <c r="E3" s="1" t="s">
        <v>31</v>
      </c>
      <c r="F3" s="9" t="s">
        <v>32</v>
      </c>
      <c r="G3" s="9" t="s">
        <v>33</v>
      </c>
      <c r="H3" s="9" t="s">
        <v>34</v>
      </c>
      <c r="I3" s="9" t="s">
        <v>35</v>
      </c>
      <c r="J3" s="1" t="s">
        <v>36</v>
      </c>
      <c r="K3" s="1" t="s">
        <v>37</v>
      </c>
      <c r="L3" s="8" t="s">
        <v>38</v>
      </c>
      <c r="M3" s="7" t="s">
        <v>39</v>
      </c>
      <c r="N3" s="1" t="s">
        <v>40</v>
      </c>
      <c r="O3" s="6" t="s">
        <v>41</v>
      </c>
    </row>
    <row r="4" spans="1:26">
      <c r="A4" t="s">
        <v>44</v>
      </c>
      <c r="B4">
        <v>50222222</v>
      </c>
      <c r="C4" t="s">
        <v>13</v>
      </c>
      <c r="D4" s="5" t="s">
        <v>47</v>
      </c>
      <c r="E4" t="s">
        <v>50</v>
      </c>
      <c r="F4" s="10">
        <v>1</v>
      </c>
      <c r="G4" s="10">
        <v>42665</v>
      </c>
      <c r="H4" s="10">
        <v>42731</v>
      </c>
      <c r="I4" s="10">
        <f t="shared" ref="I4:I24" si="0">+H4+15</f>
        <v>42746</v>
      </c>
      <c r="J4" s="4">
        <v>157894533212</v>
      </c>
      <c r="K4" t="s">
        <v>14</v>
      </c>
      <c r="L4" s="3">
        <v>40</v>
      </c>
      <c r="M4" s="11">
        <v>0.1</v>
      </c>
      <c r="N4" t="s">
        <v>52</v>
      </c>
      <c r="O4" s="2">
        <v>0.5</v>
      </c>
      <c r="Z4" s="13"/>
    </row>
    <row r="5" spans="1:26">
      <c r="A5" t="s">
        <v>45</v>
      </c>
      <c r="B5">
        <v>50222222</v>
      </c>
      <c r="C5" t="s">
        <v>2</v>
      </c>
      <c r="D5" s="5" t="s">
        <v>47</v>
      </c>
      <c r="E5" t="s">
        <v>51</v>
      </c>
      <c r="F5" s="10">
        <f>+F4+2</f>
        <v>3</v>
      </c>
      <c r="G5" s="10">
        <v>42566</v>
      </c>
      <c r="H5" s="10">
        <v>42478</v>
      </c>
      <c r="I5" s="10">
        <f t="shared" si="0"/>
        <v>42493</v>
      </c>
      <c r="J5" s="4">
        <f t="shared" ref="J5:J10" si="1">3+J4</f>
        <v>157894533215</v>
      </c>
      <c r="K5" t="s">
        <v>12</v>
      </c>
      <c r="L5" s="3">
        <v>120</v>
      </c>
      <c r="M5" s="11">
        <v>0.05</v>
      </c>
      <c r="N5" t="s">
        <v>53</v>
      </c>
      <c r="O5" s="2">
        <v>0.2</v>
      </c>
      <c r="Z5" s="13"/>
    </row>
    <row r="6" spans="1:26">
      <c r="A6" s="22" t="s">
        <v>46</v>
      </c>
      <c r="B6" s="22">
        <v>50222222</v>
      </c>
      <c r="C6" s="22" t="s">
        <v>2</v>
      </c>
      <c r="D6" s="22" t="s">
        <v>48</v>
      </c>
      <c r="E6" s="22" t="s">
        <v>50</v>
      </c>
      <c r="F6" s="23">
        <f t="shared" ref="F6:F24" si="2">+F5+2</f>
        <v>5</v>
      </c>
      <c r="G6" s="23">
        <v>42566</v>
      </c>
      <c r="H6" s="23">
        <v>42478</v>
      </c>
      <c r="I6" s="23">
        <f t="shared" si="0"/>
        <v>42493</v>
      </c>
      <c r="J6" s="24">
        <f t="shared" si="1"/>
        <v>157894533218</v>
      </c>
      <c r="K6" s="22" t="s">
        <v>1</v>
      </c>
      <c r="L6" s="25">
        <v>200</v>
      </c>
      <c r="M6" s="26"/>
      <c r="N6" s="22" t="s">
        <v>52</v>
      </c>
      <c r="O6" s="27">
        <v>0.5</v>
      </c>
    </row>
    <row r="7" spans="1:26">
      <c r="A7" t="s">
        <v>44</v>
      </c>
      <c r="B7">
        <v>50222222</v>
      </c>
      <c r="C7" t="s">
        <v>13</v>
      </c>
      <c r="D7" t="s">
        <v>48</v>
      </c>
      <c r="E7" t="s">
        <v>51</v>
      </c>
      <c r="F7" s="10">
        <f t="shared" si="2"/>
        <v>7</v>
      </c>
      <c r="G7" s="10">
        <v>42566</v>
      </c>
      <c r="H7" s="10">
        <v>42478</v>
      </c>
      <c r="I7" s="10">
        <f t="shared" si="0"/>
        <v>42493</v>
      </c>
      <c r="J7" s="4">
        <f t="shared" si="1"/>
        <v>157894533221</v>
      </c>
      <c r="K7" t="s">
        <v>10</v>
      </c>
      <c r="L7" s="3">
        <v>40</v>
      </c>
      <c r="M7" s="11">
        <v>0.05</v>
      </c>
      <c r="N7" t="s">
        <v>53</v>
      </c>
      <c r="O7" s="2">
        <v>0.30000000000000004</v>
      </c>
      <c r="Z7" s="13"/>
    </row>
    <row r="8" spans="1:26">
      <c r="A8" t="s">
        <v>45</v>
      </c>
      <c r="B8">
        <v>50222222</v>
      </c>
      <c r="C8" t="s">
        <v>2</v>
      </c>
      <c r="D8" t="s">
        <v>49</v>
      </c>
      <c r="E8" t="s">
        <v>50</v>
      </c>
      <c r="F8" s="10">
        <f t="shared" si="2"/>
        <v>9</v>
      </c>
      <c r="G8" s="10">
        <v>42676</v>
      </c>
      <c r="H8" s="10">
        <v>42406</v>
      </c>
      <c r="I8" s="10">
        <f t="shared" si="0"/>
        <v>42421</v>
      </c>
      <c r="J8" s="4">
        <f t="shared" si="1"/>
        <v>157894533224</v>
      </c>
      <c r="K8" t="s">
        <v>9</v>
      </c>
      <c r="L8" s="3">
        <v>512</v>
      </c>
      <c r="M8" s="11">
        <v>0.1</v>
      </c>
      <c r="N8" t="s">
        <v>52</v>
      </c>
      <c r="O8" s="2">
        <v>0.30000000000000004</v>
      </c>
      <c r="Z8" s="13"/>
    </row>
    <row r="9" spans="1:26">
      <c r="A9" s="22" t="s">
        <v>46</v>
      </c>
      <c r="B9" s="22">
        <v>50222222</v>
      </c>
      <c r="C9" s="22" t="s">
        <v>6</v>
      </c>
      <c r="D9" s="28" t="s">
        <v>49</v>
      </c>
      <c r="E9" s="22" t="s">
        <v>51</v>
      </c>
      <c r="F9" s="23">
        <f t="shared" si="2"/>
        <v>11</v>
      </c>
      <c r="G9" s="23">
        <v>42665</v>
      </c>
      <c r="H9" s="23">
        <v>42731</v>
      </c>
      <c r="I9" s="23">
        <f t="shared" si="0"/>
        <v>42746</v>
      </c>
      <c r="J9" s="24">
        <f t="shared" si="1"/>
        <v>157894533227</v>
      </c>
      <c r="K9" s="22" t="s">
        <v>8</v>
      </c>
      <c r="L9" s="25">
        <v>200</v>
      </c>
      <c r="M9" s="26">
        <v>0.05</v>
      </c>
      <c r="N9" s="22" t="s">
        <v>53</v>
      </c>
      <c r="O9" s="27">
        <v>0.1</v>
      </c>
    </row>
    <row r="10" spans="1:26">
      <c r="A10" t="s">
        <v>44</v>
      </c>
      <c r="B10">
        <v>50222223</v>
      </c>
      <c r="C10" t="s">
        <v>6</v>
      </c>
      <c r="D10" s="5" t="s">
        <v>47</v>
      </c>
      <c r="E10" t="s">
        <v>50</v>
      </c>
      <c r="F10" s="10">
        <f t="shared" si="2"/>
        <v>13</v>
      </c>
      <c r="G10" s="10">
        <v>42566</v>
      </c>
      <c r="H10" s="10">
        <v>42478</v>
      </c>
      <c r="I10" s="10">
        <f t="shared" si="0"/>
        <v>42493</v>
      </c>
      <c r="J10" s="4">
        <f t="shared" si="1"/>
        <v>157894533230</v>
      </c>
      <c r="K10" t="s">
        <v>5</v>
      </c>
      <c r="L10" s="3">
        <v>512</v>
      </c>
      <c r="M10" s="11">
        <v>0.1</v>
      </c>
      <c r="N10" t="s">
        <v>52</v>
      </c>
      <c r="O10" s="2">
        <v>0.1</v>
      </c>
    </row>
    <row r="11" spans="1:26">
      <c r="A11" t="s">
        <v>45</v>
      </c>
      <c r="B11">
        <v>50222223</v>
      </c>
      <c r="C11" t="s">
        <v>6</v>
      </c>
      <c r="D11" s="5" t="s">
        <v>47</v>
      </c>
      <c r="E11" t="s">
        <v>51</v>
      </c>
      <c r="F11" s="10">
        <f t="shared" si="2"/>
        <v>15</v>
      </c>
      <c r="G11" s="10">
        <v>42566</v>
      </c>
      <c r="H11" s="10">
        <v>42478</v>
      </c>
      <c r="I11" s="10">
        <f t="shared" si="0"/>
        <v>42493</v>
      </c>
      <c r="J11" s="4">
        <v>157894533212</v>
      </c>
      <c r="K11" t="s">
        <v>14</v>
      </c>
      <c r="L11" s="3">
        <v>512</v>
      </c>
      <c r="M11" s="11"/>
      <c r="N11" t="s">
        <v>53</v>
      </c>
      <c r="O11" s="2">
        <v>0.1</v>
      </c>
    </row>
    <row r="12" spans="1:26">
      <c r="A12" s="22" t="s">
        <v>46</v>
      </c>
      <c r="B12" s="22">
        <v>50222223</v>
      </c>
      <c r="C12" s="22" t="s">
        <v>6</v>
      </c>
      <c r="D12" s="22" t="s">
        <v>48</v>
      </c>
      <c r="E12" s="22" t="s">
        <v>50</v>
      </c>
      <c r="F12" s="23">
        <f t="shared" si="2"/>
        <v>17</v>
      </c>
      <c r="G12" s="23">
        <v>42676</v>
      </c>
      <c r="H12" s="23">
        <v>42406</v>
      </c>
      <c r="I12" s="23">
        <f t="shared" si="0"/>
        <v>42421</v>
      </c>
      <c r="J12" s="24">
        <f t="shared" ref="J12:J17" si="3">3+J11</f>
        <v>157894533215</v>
      </c>
      <c r="K12" s="22" t="s">
        <v>12</v>
      </c>
      <c r="L12" s="25">
        <v>40</v>
      </c>
      <c r="M12" s="26"/>
      <c r="N12" s="22" t="s">
        <v>52</v>
      </c>
      <c r="O12" s="27">
        <v>0.1</v>
      </c>
    </row>
    <row r="13" spans="1:26">
      <c r="A13" t="s">
        <v>44</v>
      </c>
      <c r="B13">
        <v>50222223</v>
      </c>
      <c r="C13" t="s">
        <v>2</v>
      </c>
      <c r="D13" t="s">
        <v>48</v>
      </c>
      <c r="E13" t="s">
        <v>51</v>
      </c>
      <c r="F13" s="10">
        <f t="shared" si="2"/>
        <v>19</v>
      </c>
      <c r="G13" s="10">
        <v>42665</v>
      </c>
      <c r="H13" s="10">
        <v>42731</v>
      </c>
      <c r="I13" s="10">
        <f t="shared" si="0"/>
        <v>42746</v>
      </c>
      <c r="J13" s="4">
        <f t="shared" si="3"/>
        <v>157894533218</v>
      </c>
      <c r="K13" t="s">
        <v>1</v>
      </c>
      <c r="L13" s="3">
        <v>40</v>
      </c>
      <c r="M13" s="11"/>
      <c r="N13" t="s">
        <v>53</v>
      </c>
      <c r="O13" s="2">
        <v>0.2</v>
      </c>
    </row>
    <row r="14" spans="1:26">
      <c r="A14" t="s">
        <v>45</v>
      </c>
      <c r="B14">
        <v>50222223</v>
      </c>
      <c r="C14" t="s">
        <v>2</v>
      </c>
      <c r="D14" t="s">
        <v>49</v>
      </c>
      <c r="E14" t="s">
        <v>50</v>
      </c>
      <c r="F14" s="10">
        <f t="shared" si="2"/>
        <v>21</v>
      </c>
      <c r="G14" s="10">
        <v>42665</v>
      </c>
      <c r="H14" s="10">
        <v>42731</v>
      </c>
      <c r="I14" s="10">
        <f t="shared" si="0"/>
        <v>42746</v>
      </c>
      <c r="J14" s="4">
        <f t="shared" si="3"/>
        <v>157894533221</v>
      </c>
      <c r="K14" t="s">
        <v>10</v>
      </c>
      <c r="L14" s="3">
        <v>40</v>
      </c>
      <c r="M14" s="11">
        <v>0.05</v>
      </c>
      <c r="N14" t="s">
        <v>52</v>
      </c>
      <c r="O14" s="2">
        <v>0.30000000000000004</v>
      </c>
    </row>
    <row r="15" spans="1:26">
      <c r="A15" s="22" t="s">
        <v>46</v>
      </c>
      <c r="B15" s="22">
        <v>50232231</v>
      </c>
      <c r="C15" s="22" t="s">
        <v>2</v>
      </c>
      <c r="D15" s="28" t="s">
        <v>49</v>
      </c>
      <c r="E15" s="22" t="s">
        <v>51</v>
      </c>
      <c r="F15" s="23">
        <f t="shared" si="2"/>
        <v>23</v>
      </c>
      <c r="G15" s="23">
        <v>42665</v>
      </c>
      <c r="H15" s="23">
        <v>42731</v>
      </c>
      <c r="I15" s="23">
        <f t="shared" si="0"/>
        <v>42746</v>
      </c>
      <c r="J15" s="24">
        <f t="shared" si="3"/>
        <v>157894533224</v>
      </c>
      <c r="K15" s="22" t="s">
        <v>9</v>
      </c>
      <c r="L15" s="25">
        <v>120</v>
      </c>
      <c r="M15" s="26">
        <v>0.1</v>
      </c>
      <c r="N15" s="22" t="s">
        <v>53</v>
      </c>
      <c r="O15" s="27">
        <v>0.2</v>
      </c>
    </row>
    <row r="16" spans="1:26">
      <c r="A16" t="s">
        <v>44</v>
      </c>
      <c r="B16">
        <v>50232231</v>
      </c>
      <c r="C16" t="s">
        <v>2</v>
      </c>
      <c r="D16" s="5" t="s">
        <v>47</v>
      </c>
      <c r="E16" t="s">
        <v>50</v>
      </c>
      <c r="F16" s="10">
        <f t="shared" si="2"/>
        <v>25</v>
      </c>
      <c r="G16" s="10">
        <v>42676</v>
      </c>
      <c r="H16" s="10">
        <v>42406</v>
      </c>
      <c r="I16" s="10">
        <f t="shared" si="0"/>
        <v>42421</v>
      </c>
      <c r="J16" s="4">
        <f t="shared" si="3"/>
        <v>157894533227</v>
      </c>
      <c r="K16" t="s">
        <v>8</v>
      </c>
      <c r="L16" s="3">
        <v>200</v>
      </c>
      <c r="M16" s="11"/>
      <c r="N16" t="s">
        <v>52</v>
      </c>
      <c r="O16" s="2">
        <v>0.30000000000000004</v>
      </c>
    </row>
    <row r="17" spans="1:17">
      <c r="A17" t="s">
        <v>45</v>
      </c>
      <c r="B17">
        <v>50232231</v>
      </c>
      <c r="C17" t="s">
        <v>13</v>
      </c>
      <c r="D17" s="5" t="s">
        <v>47</v>
      </c>
      <c r="E17" t="s">
        <v>51</v>
      </c>
      <c r="F17" s="10">
        <f t="shared" si="2"/>
        <v>27</v>
      </c>
      <c r="G17" s="10">
        <v>42676</v>
      </c>
      <c r="H17" s="10">
        <v>42406</v>
      </c>
      <c r="I17" s="10">
        <f t="shared" si="0"/>
        <v>42421</v>
      </c>
      <c r="J17" s="4">
        <f t="shared" si="3"/>
        <v>157894533230</v>
      </c>
      <c r="K17" t="s">
        <v>5</v>
      </c>
      <c r="L17" s="3">
        <v>40</v>
      </c>
      <c r="M17" s="11">
        <v>0.05</v>
      </c>
      <c r="N17" t="s">
        <v>53</v>
      </c>
      <c r="O17" s="2">
        <v>0.4</v>
      </c>
    </row>
    <row r="18" spans="1:17">
      <c r="A18" s="22" t="s">
        <v>46</v>
      </c>
      <c r="B18" s="22">
        <v>50232231</v>
      </c>
      <c r="C18" s="22" t="s">
        <v>13</v>
      </c>
      <c r="D18" s="22" t="s">
        <v>48</v>
      </c>
      <c r="E18" s="22" t="s">
        <v>50</v>
      </c>
      <c r="F18" s="23">
        <f t="shared" si="2"/>
        <v>29</v>
      </c>
      <c r="G18" s="23">
        <v>42676</v>
      </c>
      <c r="H18" s="23">
        <v>42406</v>
      </c>
      <c r="I18" s="23">
        <f t="shared" si="0"/>
        <v>42421</v>
      </c>
      <c r="J18" s="24">
        <v>157894533212</v>
      </c>
      <c r="K18" s="22" t="s">
        <v>14</v>
      </c>
      <c r="L18" s="25">
        <v>120</v>
      </c>
      <c r="M18" s="26">
        <v>0.1</v>
      </c>
      <c r="N18" s="22" t="s">
        <v>52</v>
      </c>
      <c r="O18" s="27">
        <v>0.30000000000000004</v>
      </c>
    </row>
    <row r="19" spans="1:17">
      <c r="A19" t="s">
        <v>44</v>
      </c>
      <c r="B19">
        <v>50232231</v>
      </c>
      <c r="C19" t="s">
        <v>13</v>
      </c>
      <c r="D19" t="s">
        <v>48</v>
      </c>
      <c r="E19" t="s">
        <v>51</v>
      </c>
      <c r="F19" s="10">
        <f t="shared" si="2"/>
        <v>31</v>
      </c>
      <c r="G19" s="10">
        <v>42665</v>
      </c>
      <c r="H19" s="10">
        <v>42731</v>
      </c>
      <c r="I19" s="10">
        <f t="shared" si="0"/>
        <v>42746</v>
      </c>
      <c r="J19" s="4">
        <f t="shared" ref="J19:J24" si="4">3+J18</f>
        <v>157894533215</v>
      </c>
      <c r="K19" t="s">
        <v>12</v>
      </c>
      <c r="L19" s="3">
        <v>200</v>
      </c>
      <c r="M19" s="11"/>
      <c r="N19" t="s">
        <v>53</v>
      </c>
      <c r="O19" s="2">
        <v>0.4</v>
      </c>
    </row>
    <row r="20" spans="1:17">
      <c r="A20" t="s">
        <v>45</v>
      </c>
      <c r="B20">
        <v>50232231</v>
      </c>
      <c r="C20" t="s">
        <v>2</v>
      </c>
      <c r="D20" t="s">
        <v>49</v>
      </c>
      <c r="E20" t="s">
        <v>50</v>
      </c>
      <c r="F20" s="10">
        <f t="shared" si="2"/>
        <v>33</v>
      </c>
      <c r="G20" s="10">
        <v>42665</v>
      </c>
      <c r="H20" s="10">
        <v>42731</v>
      </c>
      <c r="I20" s="10">
        <f t="shared" si="0"/>
        <v>42746</v>
      </c>
      <c r="J20" s="4">
        <f t="shared" si="4"/>
        <v>157894533218</v>
      </c>
      <c r="K20" t="s">
        <v>1</v>
      </c>
      <c r="L20" s="3">
        <v>512</v>
      </c>
      <c r="M20" s="11">
        <v>0.05</v>
      </c>
      <c r="N20" t="s">
        <v>52</v>
      </c>
      <c r="O20" s="2">
        <v>0.5</v>
      </c>
    </row>
    <row r="21" spans="1:17">
      <c r="A21" s="22" t="s">
        <v>46</v>
      </c>
      <c r="B21" s="22">
        <v>50232231</v>
      </c>
      <c r="C21" s="22" t="s">
        <v>2</v>
      </c>
      <c r="D21" s="28" t="s">
        <v>49</v>
      </c>
      <c r="E21" s="22" t="s">
        <v>51</v>
      </c>
      <c r="F21" s="23">
        <f t="shared" si="2"/>
        <v>35</v>
      </c>
      <c r="G21" s="23">
        <v>42566</v>
      </c>
      <c r="H21" s="23">
        <v>42478</v>
      </c>
      <c r="I21" s="23">
        <f t="shared" si="0"/>
        <v>42493</v>
      </c>
      <c r="J21" s="24">
        <f t="shared" si="4"/>
        <v>157894533221</v>
      </c>
      <c r="K21" s="22" t="s">
        <v>10</v>
      </c>
      <c r="L21" s="25">
        <v>512</v>
      </c>
      <c r="M21" s="26"/>
      <c r="N21" s="22" t="s">
        <v>53</v>
      </c>
      <c r="O21" s="27">
        <v>0.30000000000000004</v>
      </c>
    </row>
    <row r="22" spans="1:17">
      <c r="A22" t="s">
        <v>44</v>
      </c>
      <c r="B22">
        <v>50232231</v>
      </c>
      <c r="C22" t="s">
        <v>6</v>
      </c>
      <c r="D22" s="5" t="s">
        <v>47</v>
      </c>
      <c r="E22" t="s">
        <v>50</v>
      </c>
      <c r="F22" s="10">
        <f t="shared" si="2"/>
        <v>37</v>
      </c>
      <c r="G22" s="10">
        <v>42676</v>
      </c>
      <c r="H22" s="10">
        <v>42406</v>
      </c>
      <c r="I22" s="10">
        <f t="shared" si="0"/>
        <v>42421</v>
      </c>
      <c r="J22" s="4">
        <f t="shared" si="4"/>
        <v>157894533224</v>
      </c>
      <c r="K22" t="s">
        <v>9</v>
      </c>
      <c r="L22" s="3">
        <v>40</v>
      </c>
      <c r="M22" s="11"/>
      <c r="N22" t="s">
        <v>52</v>
      </c>
      <c r="O22" s="2">
        <v>0.1</v>
      </c>
    </row>
    <row r="23" spans="1:17">
      <c r="A23" t="s">
        <v>45</v>
      </c>
      <c r="B23">
        <v>50232231</v>
      </c>
      <c r="C23" t="s">
        <v>6</v>
      </c>
      <c r="D23" s="5" t="s">
        <v>47</v>
      </c>
      <c r="E23" t="s">
        <v>51</v>
      </c>
      <c r="F23" s="10">
        <f t="shared" si="2"/>
        <v>39</v>
      </c>
      <c r="G23" s="10">
        <v>42676</v>
      </c>
      <c r="H23" s="10">
        <v>42406</v>
      </c>
      <c r="I23" s="10">
        <f t="shared" si="0"/>
        <v>42421</v>
      </c>
      <c r="J23" s="4">
        <f t="shared" si="4"/>
        <v>157894533227</v>
      </c>
      <c r="K23" t="s">
        <v>8</v>
      </c>
      <c r="L23" s="3">
        <v>40</v>
      </c>
      <c r="M23" s="11">
        <v>0.1</v>
      </c>
      <c r="N23" t="s">
        <v>53</v>
      </c>
      <c r="O23" s="2">
        <v>0.1</v>
      </c>
    </row>
    <row r="24" spans="1:17">
      <c r="A24" s="22" t="s">
        <v>46</v>
      </c>
      <c r="B24" s="22">
        <v>50292946</v>
      </c>
      <c r="C24" s="22" t="s">
        <v>6</v>
      </c>
      <c r="D24" s="22" t="s">
        <v>48</v>
      </c>
      <c r="E24" s="22" t="s">
        <v>50</v>
      </c>
      <c r="F24" s="23">
        <f t="shared" si="2"/>
        <v>41</v>
      </c>
      <c r="G24" s="23">
        <v>42665</v>
      </c>
      <c r="H24" s="23">
        <v>42731</v>
      </c>
      <c r="I24" s="23">
        <f t="shared" si="0"/>
        <v>42746</v>
      </c>
      <c r="J24" s="24">
        <f t="shared" si="4"/>
        <v>157894533230</v>
      </c>
      <c r="K24" s="22" t="s">
        <v>5</v>
      </c>
      <c r="L24" s="25">
        <v>200</v>
      </c>
      <c r="M24" s="26">
        <v>0.05</v>
      </c>
      <c r="N24" s="22" t="s">
        <v>52</v>
      </c>
      <c r="O24" s="27">
        <v>0.30000000000000004</v>
      </c>
      <c r="P24" s="22"/>
      <c r="Q24" s="22"/>
    </row>
  </sheetData>
  <mergeCells count="2">
    <mergeCell ref="F1:G1"/>
    <mergeCell ref="H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B25"/>
  <sheetViews>
    <sheetView topLeftCell="A16" workbookViewId="0">
      <selection activeCell="C26" sqref="C26"/>
    </sheetView>
  </sheetViews>
  <sheetFormatPr baseColWidth="10" defaultRowHeight="15"/>
  <cols>
    <col min="1" max="1" width="9.85546875" customWidth="1"/>
    <col min="2" max="2" width="4.85546875" customWidth="1"/>
  </cols>
  <sheetData>
    <row r="1" spans="1:28">
      <c r="A1" s="1" t="s">
        <v>43</v>
      </c>
      <c r="B1" s="12"/>
      <c r="C1" s="1"/>
      <c r="D1" s="1"/>
      <c r="E1" s="1"/>
      <c r="F1" s="1"/>
      <c r="G1" s="1"/>
      <c r="H1" s="21" t="s">
        <v>27</v>
      </c>
      <c r="I1" s="21"/>
      <c r="J1" s="21" t="s">
        <v>26</v>
      </c>
      <c r="K1" s="21"/>
      <c r="L1" s="1"/>
      <c r="M1" s="1"/>
      <c r="N1" s="8"/>
      <c r="O1" s="7"/>
      <c r="P1" s="1"/>
      <c r="Q1" s="6"/>
      <c r="R1" s="1"/>
      <c r="S1" s="1"/>
    </row>
    <row r="2" spans="1:28">
      <c r="A2" t="s">
        <v>54</v>
      </c>
      <c r="C2" s="1" t="s">
        <v>43</v>
      </c>
      <c r="D2" s="1" t="s">
        <v>29</v>
      </c>
      <c r="E2" s="1" t="s">
        <v>30</v>
      </c>
      <c r="F2" s="1" t="s">
        <v>28</v>
      </c>
      <c r="G2" s="1" t="s">
        <v>31</v>
      </c>
      <c r="H2" s="9" t="s">
        <v>32</v>
      </c>
      <c r="I2" s="9" t="s">
        <v>33</v>
      </c>
      <c r="J2" s="9" t="s">
        <v>34</v>
      </c>
      <c r="K2" s="9" t="s">
        <v>35</v>
      </c>
      <c r="L2" s="1" t="s">
        <v>36</v>
      </c>
      <c r="M2" s="1" t="s">
        <v>37</v>
      </c>
      <c r="N2" s="8" t="s">
        <v>38</v>
      </c>
      <c r="O2" s="7" t="s">
        <v>39</v>
      </c>
      <c r="P2" s="1" t="s">
        <v>40</v>
      </c>
      <c r="Q2" s="6" t="s">
        <v>41</v>
      </c>
      <c r="R2" s="1" t="s">
        <v>42</v>
      </c>
      <c r="S2" s="1" t="s">
        <v>24</v>
      </c>
    </row>
    <row r="3" spans="1:28" ht="15.75" customHeight="1">
      <c r="C3" s="13" t="s">
        <v>45</v>
      </c>
      <c r="D3" s="13">
        <v>50222222</v>
      </c>
      <c r="E3" s="13" t="s">
        <v>2</v>
      </c>
      <c r="F3" s="14" t="s">
        <v>47</v>
      </c>
      <c r="G3" s="13" t="s">
        <v>51</v>
      </c>
      <c r="H3" s="15" t="e">
        <f t="shared" ref="H3:H10" si="0">+H2+2</f>
        <v>#VALUE!</v>
      </c>
      <c r="I3" s="15">
        <v>42566</v>
      </c>
      <c r="J3" s="15">
        <v>42478</v>
      </c>
      <c r="K3" s="15">
        <f t="shared" ref="K3:K25" si="1">+J3+15</f>
        <v>42493</v>
      </c>
      <c r="L3" s="16" t="e">
        <f>3+L2</f>
        <v>#VALUE!</v>
      </c>
      <c r="M3" s="13" t="s">
        <v>12</v>
      </c>
      <c r="N3" s="17">
        <v>120</v>
      </c>
      <c r="O3" s="18">
        <v>0.05</v>
      </c>
      <c r="P3" s="13" t="s">
        <v>53</v>
      </c>
      <c r="Q3" s="19">
        <v>0.2</v>
      </c>
      <c r="R3" s="13"/>
      <c r="S3" s="13"/>
      <c r="T3" s="13"/>
      <c r="U3" s="13"/>
      <c r="AB3" s="1" t="s">
        <v>25</v>
      </c>
    </row>
    <row r="4" spans="1:28" ht="15.75" customHeight="1">
      <c r="C4" s="13" t="s">
        <v>45</v>
      </c>
      <c r="D4" s="13">
        <v>50222222</v>
      </c>
      <c r="E4" s="13" t="s">
        <v>2</v>
      </c>
      <c r="F4" s="13" t="s">
        <v>49</v>
      </c>
      <c r="G4" s="13" t="s">
        <v>50</v>
      </c>
      <c r="H4" s="15" t="e">
        <f t="shared" si="0"/>
        <v>#VALUE!</v>
      </c>
      <c r="I4" s="15">
        <v>42676</v>
      </c>
      <c r="J4" s="15">
        <v>42406</v>
      </c>
      <c r="K4" s="15">
        <f t="shared" si="1"/>
        <v>42421</v>
      </c>
      <c r="L4" s="16" t="e">
        <f>3+L3</f>
        <v>#VALUE!</v>
      </c>
      <c r="M4" s="13" t="s">
        <v>9</v>
      </c>
      <c r="N4" s="17">
        <v>512</v>
      </c>
      <c r="O4" s="18">
        <v>0.1</v>
      </c>
      <c r="P4" s="13" t="s">
        <v>52</v>
      </c>
      <c r="Q4" s="19">
        <v>0.30000000000000004</v>
      </c>
      <c r="R4" s="13"/>
      <c r="S4" s="13" t="s">
        <v>22</v>
      </c>
      <c r="T4" s="13"/>
      <c r="U4" s="13"/>
      <c r="AB4" t="s">
        <v>23</v>
      </c>
    </row>
    <row r="5" spans="1:28" ht="15.75" customHeight="1">
      <c r="C5" s="13" t="s">
        <v>45</v>
      </c>
      <c r="D5" s="13">
        <v>50222223</v>
      </c>
      <c r="E5" s="13" t="s">
        <v>6</v>
      </c>
      <c r="F5" s="14" t="s">
        <v>47</v>
      </c>
      <c r="G5" s="13" t="s">
        <v>51</v>
      </c>
      <c r="H5" s="15" t="e">
        <f t="shared" si="0"/>
        <v>#VALUE!</v>
      </c>
      <c r="I5" s="15">
        <v>42566</v>
      </c>
      <c r="J5" s="15">
        <v>42478</v>
      </c>
      <c r="K5" s="15">
        <f t="shared" si="1"/>
        <v>42493</v>
      </c>
      <c r="L5" s="16">
        <v>157894533212</v>
      </c>
      <c r="M5" s="13" t="s">
        <v>14</v>
      </c>
      <c r="N5" s="17">
        <v>512</v>
      </c>
      <c r="O5" s="18"/>
      <c r="P5" s="13" t="s">
        <v>53</v>
      </c>
      <c r="Q5" s="19">
        <v>0.1</v>
      </c>
      <c r="R5" s="13"/>
      <c r="S5" s="13" t="s">
        <v>19</v>
      </c>
      <c r="T5" s="13"/>
      <c r="U5" s="13"/>
      <c r="AB5" t="s">
        <v>3</v>
      </c>
    </row>
    <row r="6" spans="1:28">
      <c r="C6" s="13" t="s">
        <v>45</v>
      </c>
      <c r="D6" s="13">
        <v>50222223</v>
      </c>
      <c r="E6" s="13" t="s">
        <v>2</v>
      </c>
      <c r="F6" s="13" t="s">
        <v>49</v>
      </c>
      <c r="G6" s="13" t="s">
        <v>50</v>
      </c>
      <c r="H6" s="15" t="e">
        <f t="shared" si="0"/>
        <v>#VALUE!</v>
      </c>
      <c r="I6" s="15">
        <v>42665</v>
      </c>
      <c r="J6" s="15">
        <v>42731</v>
      </c>
      <c r="K6" s="15">
        <f t="shared" si="1"/>
        <v>42746</v>
      </c>
      <c r="L6" s="16">
        <f>3+L5</f>
        <v>157894533215</v>
      </c>
      <c r="M6" s="13" t="s">
        <v>10</v>
      </c>
      <c r="N6" s="17">
        <v>40</v>
      </c>
      <c r="O6" s="18">
        <v>0.05</v>
      </c>
      <c r="P6" s="13" t="s">
        <v>52</v>
      </c>
      <c r="Q6" s="19">
        <v>0.30000000000000004</v>
      </c>
      <c r="R6" s="13"/>
      <c r="S6" s="13" t="s">
        <v>18</v>
      </c>
      <c r="T6" s="13"/>
      <c r="U6" s="13"/>
      <c r="AB6" t="s">
        <v>15</v>
      </c>
    </row>
    <row r="7" spans="1:28">
      <c r="C7" s="13" t="s">
        <v>45</v>
      </c>
      <c r="D7" s="13">
        <v>50232231</v>
      </c>
      <c r="E7" s="13" t="s">
        <v>13</v>
      </c>
      <c r="F7" s="14" t="s">
        <v>47</v>
      </c>
      <c r="G7" s="13" t="s">
        <v>51</v>
      </c>
      <c r="H7" s="15" t="e">
        <f t="shared" si="0"/>
        <v>#VALUE!</v>
      </c>
      <c r="I7" s="15">
        <v>42676</v>
      </c>
      <c r="J7" s="15">
        <v>42406</v>
      </c>
      <c r="K7" s="15">
        <f t="shared" si="1"/>
        <v>42421</v>
      </c>
      <c r="L7" s="16">
        <f>3+L6</f>
        <v>157894533218</v>
      </c>
      <c r="M7" s="13" t="s">
        <v>5</v>
      </c>
      <c r="N7" s="17">
        <v>40</v>
      </c>
      <c r="O7" s="18">
        <v>0.05</v>
      </c>
      <c r="P7" s="13" t="s">
        <v>53</v>
      </c>
      <c r="Q7" s="19">
        <v>0.4</v>
      </c>
      <c r="R7" s="13"/>
      <c r="S7" s="13" t="s">
        <v>16</v>
      </c>
      <c r="T7" s="13"/>
      <c r="U7" s="13"/>
      <c r="AB7" t="s">
        <v>21</v>
      </c>
    </row>
    <row r="8" spans="1:28" ht="15.75" customHeight="1">
      <c r="C8" s="13" t="s">
        <v>45</v>
      </c>
      <c r="D8" s="13">
        <v>50232231</v>
      </c>
      <c r="E8" s="13" t="s">
        <v>2</v>
      </c>
      <c r="F8" s="13" t="s">
        <v>49</v>
      </c>
      <c r="G8" s="13" t="s">
        <v>50</v>
      </c>
      <c r="H8" s="15" t="e">
        <f t="shared" si="0"/>
        <v>#VALUE!</v>
      </c>
      <c r="I8" s="15">
        <v>42665</v>
      </c>
      <c r="J8" s="15">
        <v>42731</v>
      </c>
      <c r="K8" s="15">
        <f t="shared" si="1"/>
        <v>42746</v>
      </c>
      <c r="L8" s="16">
        <f>3+L7</f>
        <v>157894533221</v>
      </c>
      <c r="M8" s="13" t="s">
        <v>1</v>
      </c>
      <c r="N8" s="17">
        <v>512</v>
      </c>
      <c r="O8" s="18">
        <v>0.05</v>
      </c>
      <c r="P8" s="13" t="s">
        <v>52</v>
      </c>
      <c r="Q8" s="19">
        <v>0.5</v>
      </c>
      <c r="R8" s="13"/>
      <c r="S8" s="13"/>
      <c r="T8" s="13"/>
      <c r="U8" s="13"/>
      <c r="AB8" t="s">
        <v>17</v>
      </c>
    </row>
    <row r="9" spans="1:28">
      <c r="C9" s="13" t="s">
        <v>45</v>
      </c>
      <c r="D9" s="13">
        <v>50232231</v>
      </c>
      <c r="E9" s="13" t="s">
        <v>6</v>
      </c>
      <c r="F9" s="14" t="s">
        <v>47</v>
      </c>
      <c r="G9" s="13" t="s">
        <v>51</v>
      </c>
      <c r="H9" s="15" t="e">
        <f t="shared" si="0"/>
        <v>#VALUE!</v>
      </c>
      <c r="I9" s="15">
        <v>42676</v>
      </c>
      <c r="J9" s="15">
        <v>42406</v>
      </c>
      <c r="K9" s="15">
        <f t="shared" si="1"/>
        <v>42421</v>
      </c>
      <c r="L9" s="16">
        <f>3+L8</f>
        <v>157894533224</v>
      </c>
      <c r="M9" s="13" t="s">
        <v>8</v>
      </c>
      <c r="N9" s="17">
        <v>40</v>
      </c>
      <c r="O9" s="18">
        <v>0.1</v>
      </c>
      <c r="P9" s="13" t="s">
        <v>53</v>
      </c>
      <c r="Q9" s="19">
        <v>0.1</v>
      </c>
      <c r="R9" s="13"/>
      <c r="S9" s="13" t="s">
        <v>4</v>
      </c>
      <c r="T9" s="13"/>
      <c r="U9" s="13"/>
      <c r="AB9" t="s">
        <v>11</v>
      </c>
    </row>
    <row r="10" spans="1:28">
      <c r="C10" s="13" t="s">
        <v>45</v>
      </c>
      <c r="D10" s="13">
        <v>50232231</v>
      </c>
      <c r="E10" s="13" t="s">
        <v>6</v>
      </c>
      <c r="F10" s="14" t="s">
        <v>47</v>
      </c>
      <c r="G10" s="13" t="s">
        <v>51</v>
      </c>
      <c r="H10" s="15" t="e">
        <f t="shared" si="0"/>
        <v>#VALUE!</v>
      </c>
      <c r="I10" s="15">
        <v>42676</v>
      </c>
      <c r="J10" s="15">
        <v>42406</v>
      </c>
      <c r="K10" s="15">
        <f t="shared" si="1"/>
        <v>42421</v>
      </c>
      <c r="L10" s="16">
        <f>3+L9</f>
        <v>157894533227</v>
      </c>
      <c r="M10" s="13" t="s">
        <v>8</v>
      </c>
      <c r="N10" s="17">
        <v>40</v>
      </c>
      <c r="O10" s="18">
        <v>0.1</v>
      </c>
      <c r="P10" s="13" t="s">
        <v>53</v>
      </c>
      <c r="Q10" s="19">
        <v>0.1</v>
      </c>
      <c r="R10" s="13"/>
      <c r="S10" s="13" t="s">
        <v>4</v>
      </c>
      <c r="T10" s="13"/>
      <c r="U10" s="13"/>
      <c r="AB10" t="s">
        <v>7</v>
      </c>
    </row>
    <row r="11" spans="1:28" ht="15.75" customHeight="1">
      <c r="C11" s="13" t="s">
        <v>44</v>
      </c>
      <c r="D11" s="13">
        <v>50222222</v>
      </c>
      <c r="E11" s="13" t="s">
        <v>13</v>
      </c>
      <c r="F11" s="14" t="s">
        <v>47</v>
      </c>
      <c r="G11" s="13" t="s">
        <v>50</v>
      </c>
      <c r="H11" s="15">
        <v>1</v>
      </c>
      <c r="I11" s="15">
        <v>42665</v>
      </c>
      <c r="J11" s="15">
        <v>42731</v>
      </c>
      <c r="K11" s="15">
        <f t="shared" si="1"/>
        <v>42746</v>
      </c>
      <c r="L11" s="16">
        <v>157894533212</v>
      </c>
      <c r="M11" s="13" t="s">
        <v>14</v>
      </c>
      <c r="N11" s="17">
        <v>40</v>
      </c>
      <c r="O11" s="18">
        <v>0.1</v>
      </c>
      <c r="P11" s="13" t="s">
        <v>52</v>
      </c>
      <c r="Q11" s="19">
        <v>0.5</v>
      </c>
      <c r="R11" s="13"/>
      <c r="S11" s="13" t="s">
        <v>0</v>
      </c>
      <c r="T11" s="13"/>
      <c r="U11" s="13"/>
    </row>
    <row r="12" spans="1:28">
      <c r="C12" s="13" t="s">
        <v>44</v>
      </c>
      <c r="D12" s="13">
        <v>50222222</v>
      </c>
      <c r="E12" s="13" t="s">
        <v>13</v>
      </c>
      <c r="F12" s="13" t="s">
        <v>48</v>
      </c>
      <c r="G12" s="13" t="s">
        <v>51</v>
      </c>
      <c r="H12" s="15">
        <f t="shared" ref="H12:H25" si="2">+H11+2</f>
        <v>3</v>
      </c>
      <c r="I12" s="15">
        <v>42566</v>
      </c>
      <c r="J12" s="15">
        <v>42478</v>
      </c>
      <c r="K12" s="15">
        <f t="shared" si="1"/>
        <v>42493</v>
      </c>
      <c r="L12" s="16">
        <f t="shared" ref="L12:L21" si="3">3+L11</f>
        <v>157894533215</v>
      </c>
      <c r="M12" s="13" t="s">
        <v>10</v>
      </c>
      <c r="N12" s="17">
        <v>40</v>
      </c>
      <c r="O12" s="18">
        <v>0.05</v>
      </c>
      <c r="P12" s="13" t="s">
        <v>53</v>
      </c>
      <c r="Q12" s="19">
        <v>0.30000000000000004</v>
      </c>
      <c r="R12" s="13"/>
      <c r="S12" s="13" t="s">
        <v>22</v>
      </c>
      <c r="T12" s="13"/>
      <c r="U12" s="13"/>
    </row>
    <row r="13" spans="1:28">
      <c r="C13" s="13" t="s">
        <v>44</v>
      </c>
      <c r="D13" s="13">
        <v>50222223</v>
      </c>
      <c r="E13" s="13" t="s">
        <v>6</v>
      </c>
      <c r="F13" s="14" t="s">
        <v>47</v>
      </c>
      <c r="G13" s="13" t="s">
        <v>50</v>
      </c>
      <c r="H13" s="15">
        <f t="shared" si="2"/>
        <v>5</v>
      </c>
      <c r="I13" s="15">
        <v>42566</v>
      </c>
      <c r="J13" s="15">
        <v>42478</v>
      </c>
      <c r="K13" s="15">
        <f t="shared" si="1"/>
        <v>42493</v>
      </c>
      <c r="L13" s="16">
        <f t="shared" si="3"/>
        <v>157894533218</v>
      </c>
      <c r="M13" s="13" t="s">
        <v>5</v>
      </c>
      <c r="N13" s="17">
        <v>512</v>
      </c>
      <c r="O13" s="18">
        <v>0.1</v>
      </c>
      <c r="P13" s="13" t="s">
        <v>52</v>
      </c>
      <c r="Q13" s="19">
        <v>0.1</v>
      </c>
      <c r="R13" s="13"/>
      <c r="S13" s="13"/>
      <c r="T13" s="13"/>
      <c r="U13" s="13"/>
    </row>
    <row r="14" spans="1:28" ht="15.75" customHeight="1">
      <c r="C14" s="13" t="s">
        <v>44</v>
      </c>
      <c r="D14" s="13">
        <v>50222223</v>
      </c>
      <c r="E14" s="13" t="s">
        <v>2</v>
      </c>
      <c r="F14" s="13" t="s">
        <v>48</v>
      </c>
      <c r="G14" s="13" t="s">
        <v>51</v>
      </c>
      <c r="H14" s="15">
        <f t="shared" si="2"/>
        <v>7</v>
      </c>
      <c r="I14" s="15">
        <v>42665</v>
      </c>
      <c r="J14" s="15">
        <v>42731</v>
      </c>
      <c r="K14" s="15">
        <f t="shared" si="1"/>
        <v>42746</v>
      </c>
      <c r="L14" s="16">
        <f t="shared" si="3"/>
        <v>157894533221</v>
      </c>
      <c r="M14" s="13" t="s">
        <v>1</v>
      </c>
      <c r="N14" s="17">
        <v>40</v>
      </c>
      <c r="O14" s="18"/>
      <c r="P14" s="13" t="s">
        <v>53</v>
      </c>
      <c r="Q14" s="19">
        <v>0.2</v>
      </c>
      <c r="R14" s="13"/>
      <c r="S14" s="13" t="s">
        <v>18</v>
      </c>
      <c r="T14" s="13"/>
      <c r="U14" s="13"/>
    </row>
    <row r="15" spans="1:28">
      <c r="C15" s="13" t="s">
        <v>44</v>
      </c>
      <c r="D15" s="13">
        <v>50232231</v>
      </c>
      <c r="E15" s="13" t="s">
        <v>2</v>
      </c>
      <c r="F15" s="14" t="s">
        <v>47</v>
      </c>
      <c r="G15" s="13" t="s">
        <v>50</v>
      </c>
      <c r="H15" s="15">
        <f t="shared" si="2"/>
        <v>9</v>
      </c>
      <c r="I15" s="15">
        <v>42676</v>
      </c>
      <c r="J15" s="15">
        <v>42406</v>
      </c>
      <c r="K15" s="15">
        <f t="shared" si="1"/>
        <v>42421</v>
      </c>
      <c r="L15" s="16">
        <f t="shared" si="3"/>
        <v>157894533224</v>
      </c>
      <c r="M15" s="13" t="s">
        <v>8</v>
      </c>
      <c r="N15" s="17">
        <v>200</v>
      </c>
      <c r="O15" s="18"/>
      <c r="P15" s="13" t="s">
        <v>52</v>
      </c>
      <c r="Q15" s="19">
        <v>0.30000000000000004</v>
      </c>
      <c r="R15" s="13"/>
      <c r="S15" s="13"/>
      <c r="T15" s="13"/>
      <c r="U15" s="13"/>
    </row>
    <row r="16" spans="1:28">
      <c r="C16" s="13" t="s">
        <v>44</v>
      </c>
      <c r="D16" s="13">
        <v>50232231</v>
      </c>
      <c r="E16" s="13" t="s">
        <v>13</v>
      </c>
      <c r="F16" s="13" t="s">
        <v>48</v>
      </c>
      <c r="G16" s="13" t="s">
        <v>51</v>
      </c>
      <c r="H16" s="15">
        <f t="shared" si="2"/>
        <v>11</v>
      </c>
      <c r="I16" s="15">
        <v>42665</v>
      </c>
      <c r="J16" s="15">
        <v>42731</v>
      </c>
      <c r="K16" s="15">
        <f t="shared" si="1"/>
        <v>42746</v>
      </c>
      <c r="L16" s="16">
        <f t="shared" si="3"/>
        <v>157894533227</v>
      </c>
      <c r="M16" s="13" t="s">
        <v>12</v>
      </c>
      <c r="N16" s="17">
        <v>200</v>
      </c>
      <c r="O16" s="18"/>
      <c r="P16" s="13" t="s">
        <v>53</v>
      </c>
      <c r="Q16" s="19">
        <v>0.4</v>
      </c>
      <c r="R16" s="13"/>
      <c r="S16" s="13" t="s">
        <v>4</v>
      </c>
      <c r="T16" s="13"/>
      <c r="U16" s="13"/>
    </row>
    <row r="17" spans="3:21" ht="15.75" customHeight="1">
      <c r="C17" s="13" t="s">
        <v>44</v>
      </c>
      <c r="D17" s="13">
        <v>50232231</v>
      </c>
      <c r="E17" s="13" t="s">
        <v>6</v>
      </c>
      <c r="F17" s="14" t="s">
        <v>47</v>
      </c>
      <c r="G17" s="13" t="s">
        <v>50</v>
      </c>
      <c r="H17" s="15">
        <f t="shared" si="2"/>
        <v>13</v>
      </c>
      <c r="I17" s="15">
        <v>42676</v>
      </c>
      <c r="J17" s="15">
        <v>42406</v>
      </c>
      <c r="K17" s="15">
        <f t="shared" si="1"/>
        <v>42421</v>
      </c>
      <c r="L17" s="16">
        <f t="shared" si="3"/>
        <v>157894533230</v>
      </c>
      <c r="M17" s="13" t="s">
        <v>9</v>
      </c>
      <c r="N17" s="17">
        <v>40</v>
      </c>
      <c r="O17" s="18"/>
      <c r="P17" s="13" t="s">
        <v>52</v>
      </c>
      <c r="Q17" s="19">
        <v>0.1</v>
      </c>
      <c r="R17" s="13"/>
      <c r="S17" s="13"/>
      <c r="T17" s="13"/>
      <c r="U17" s="13"/>
    </row>
    <row r="18" spans="3:21">
      <c r="C18" s="13" t="s">
        <v>46</v>
      </c>
      <c r="D18" s="13">
        <v>50222222</v>
      </c>
      <c r="E18" s="13" t="s">
        <v>2</v>
      </c>
      <c r="F18" s="13" t="s">
        <v>48</v>
      </c>
      <c r="G18" s="13" t="s">
        <v>50</v>
      </c>
      <c r="H18" s="15">
        <f t="shared" si="2"/>
        <v>15</v>
      </c>
      <c r="I18" s="15">
        <v>42566</v>
      </c>
      <c r="J18" s="15">
        <v>42478</v>
      </c>
      <c r="K18" s="15">
        <f t="shared" si="1"/>
        <v>42493</v>
      </c>
      <c r="L18" s="16">
        <f t="shared" si="3"/>
        <v>157894533233</v>
      </c>
      <c r="M18" s="13" t="s">
        <v>1</v>
      </c>
      <c r="N18" s="17">
        <v>200</v>
      </c>
      <c r="O18" s="18"/>
      <c r="P18" s="13" t="s">
        <v>52</v>
      </c>
      <c r="Q18" s="19">
        <v>0.5</v>
      </c>
      <c r="R18" s="13"/>
      <c r="S18" s="13" t="s">
        <v>0</v>
      </c>
      <c r="T18" s="13"/>
      <c r="U18" s="13"/>
    </row>
    <row r="19" spans="3:21">
      <c r="C19" s="13" t="s">
        <v>46</v>
      </c>
      <c r="D19" s="13">
        <v>50222222</v>
      </c>
      <c r="E19" s="13" t="s">
        <v>6</v>
      </c>
      <c r="F19" s="14" t="s">
        <v>49</v>
      </c>
      <c r="G19" s="13" t="s">
        <v>51</v>
      </c>
      <c r="H19" s="15">
        <f t="shared" si="2"/>
        <v>17</v>
      </c>
      <c r="I19" s="15">
        <v>42665</v>
      </c>
      <c r="J19" s="15">
        <v>42731</v>
      </c>
      <c r="K19" s="15">
        <f t="shared" si="1"/>
        <v>42746</v>
      </c>
      <c r="L19" s="16">
        <f t="shared" si="3"/>
        <v>157894533236</v>
      </c>
      <c r="M19" s="13" t="s">
        <v>8</v>
      </c>
      <c r="N19" s="17">
        <v>200</v>
      </c>
      <c r="O19" s="18">
        <v>0.05</v>
      </c>
      <c r="P19" s="13" t="s">
        <v>53</v>
      </c>
      <c r="Q19" s="19">
        <v>0.1</v>
      </c>
      <c r="R19" s="13"/>
      <c r="S19" s="13" t="s">
        <v>20</v>
      </c>
      <c r="T19" s="13"/>
      <c r="U19" s="13"/>
    </row>
    <row r="20" spans="3:21" ht="15.75" customHeight="1">
      <c r="C20" s="13" t="s">
        <v>46</v>
      </c>
      <c r="D20" s="13">
        <v>50222223</v>
      </c>
      <c r="E20" s="13" t="s">
        <v>6</v>
      </c>
      <c r="F20" s="13" t="s">
        <v>48</v>
      </c>
      <c r="G20" s="13" t="s">
        <v>50</v>
      </c>
      <c r="H20" s="15">
        <f t="shared" si="2"/>
        <v>19</v>
      </c>
      <c r="I20" s="15">
        <v>42676</v>
      </c>
      <c r="J20" s="15">
        <v>42406</v>
      </c>
      <c r="K20" s="15">
        <f t="shared" si="1"/>
        <v>42421</v>
      </c>
      <c r="L20" s="16">
        <f t="shared" si="3"/>
        <v>157894533239</v>
      </c>
      <c r="M20" s="13" t="s">
        <v>12</v>
      </c>
      <c r="N20" s="17">
        <v>40</v>
      </c>
      <c r="O20" s="18"/>
      <c r="P20" s="13" t="s">
        <v>52</v>
      </c>
      <c r="Q20" s="19">
        <v>0.1</v>
      </c>
      <c r="R20" s="13"/>
      <c r="S20" s="13"/>
      <c r="T20" s="13"/>
      <c r="U20" s="13"/>
    </row>
    <row r="21" spans="3:21">
      <c r="C21" s="13" t="s">
        <v>46</v>
      </c>
      <c r="D21" s="13">
        <v>50232231</v>
      </c>
      <c r="E21" s="13" t="s">
        <v>2</v>
      </c>
      <c r="F21" s="14" t="s">
        <v>49</v>
      </c>
      <c r="G21" s="13" t="s">
        <v>51</v>
      </c>
      <c r="H21" s="15">
        <f t="shared" si="2"/>
        <v>21</v>
      </c>
      <c r="I21" s="15">
        <v>42665</v>
      </c>
      <c r="J21" s="15">
        <v>42731</v>
      </c>
      <c r="K21" s="15">
        <f t="shared" si="1"/>
        <v>42746</v>
      </c>
      <c r="L21" s="16">
        <f t="shared" si="3"/>
        <v>157894533242</v>
      </c>
      <c r="M21" s="13" t="s">
        <v>9</v>
      </c>
      <c r="N21" s="17">
        <v>120</v>
      </c>
      <c r="O21" s="18">
        <v>0.1</v>
      </c>
      <c r="P21" s="13" t="s">
        <v>53</v>
      </c>
      <c r="Q21" s="19">
        <v>0.2</v>
      </c>
      <c r="R21" s="13"/>
      <c r="S21" s="13" t="s">
        <v>16</v>
      </c>
      <c r="T21" s="13"/>
      <c r="U21" s="13"/>
    </row>
    <row r="22" spans="3:21">
      <c r="C22" s="13" t="s">
        <v>46</v>
      </c>
      <c r="D22" s="13">
        <v>50232231</v>
      </c>
      <c r="E22" s="13" t="s">
        <v>13</v>
      </c>
      <c r="F22" s="13" t="s">
        <v>48</v>
      </c>
      <c r="G22" s="13" t="s">
        <v>50</v>
      </c>
      <c r="H22" s="15">
        <f t="shared" si="2"/>
        <v>23</v>
      </c>
      <c r="I22" s="15">
        <v>42676</v>
      </c>
      <c r="J22" s="15">
        <v>42406</v>
      </c>
      <c r="K22" s="15">
        <f t="shared" si="1"/>
        <v>42421</v>
      </c>
      <c r="L22" s="16">
        <v>157894533212</v>
      </c>
      <c r="M22" s="13" t="s">
        <v>14</v>
      </c>
      <c r="N22" s="17">
        <v>120</v>
      </c>
      <c r="O22" s="18">
        <v>0.1</v>
      </c>
      <c r="P22" s="13" t="s">
        <v>52</v>
      </c>
      <c r="Q22" s="19">
        <v>0.30000000000000004</v>
      </c>
      <c r="R22" s="13"/>
      <c r="S22" s="13"/>
      <c r="T22" s="13"/>
      <c r="U22" s="13"/>
    </row>
    <row r="23" spans="3:21" ht="15.75" customHeight="1">
      <c r="C23" s="13" t="s">
        <v>46</v>
      </c>
      <c r="D23" s="13">
        <v>50232231</v>
      </c>
      <c r="E23" s="13" t="s">
        <v>2</v>
      </c>
      <c r="F23" s="14" t="s">
        <v>49</v>
      </c>
      <c r="G23" s="13" t="s">
        <v>51</v>
      </c>
      <c r="H23" s="15">
        <f t="shared" si="2"/>
        <v>25</v>
      </c>
      <c r="I23" s="15">
        <v>42566</v>
      </c>
      <c r="J23" s="15">
        <v>42478</v>
      </c>
      <c r="K23" s="15">
        <f t="shared" si="1"/>
        <v>42493</v>
      </c>
      <c r="L23" s="16">
        <f>3+L22</f>
        <v>157894533215</v>
      </c>
      <c r="M23" s="13" t="s">
        <v>10</v>
      </c>
      <c r="N23" s="17">
        <v>512</v>
      </c>
      <c r="O23" s="18"/>
      <c r="P23" s="13" t="s">
        <v>53</v>
      </c>
      <c r="Q23" s="19">
        <v>0.30000000000000004</v>
      </c>
      <c r="R23" s="13"/>
      <c r="S23" s="13"/>
      <c r="T23" s="13"/>
      <c r="U23" s="13"/>
    </row>
    <row r="24" spans="3:21">
      <c r="C24" s="13" t="s">
        <v>46</v>
      </c>
      <c r="D24" s="13">
        <v>50292946</v>
      </c>
      <c r="E24" s="13" t="s">
        <v>6</v>
      </c>
      <c r="F24" s="13" t="s">
        <v>48</v>
      </c>
      <c r="G24" s="13" t="s">
        <v>50</v>
      </c>
      <c r="H24" s="15">
        <f t="shared" si="2"/>
        <v>27</v>
      </c>
      <c r="I24" s="15">
        <v>42665</v>
      </c>
      <c r="J24" s="15">
        <v>42731</v>
      </c>
      <c r="K24" s="15">
        <f t="shared" si="1"/>
        <v>42746</v>
      </c>
      <c r="L24" s="16">
        <f>3+L23</f>
        <v>157894533218</v>
      </c>
      <c r="M24" s="13" t="s">
        <v>5</v>
      </c>
      <c r="N24" s="17">
        <v>200</v>
      </c>
      <c r="O24" s="18">
        <v>0.05</v>
      </c>
      <c r="P24" s="13" t="s">
        <v>52</v>
      </c>
      <c r="Q24" s="19">
        <v>0.30000000000000004</v>
      </c>
      <c r="R24" s="13"/>
      <c r="S24" s="13" t="s">
        <v>4</v>
      </c>
      <c r="T24" s="13"/>
      <c r="U24" s="13"/>
    </row>
    <row r="25" spans="3:21">
      <c r="C25" s="13" t="s">
        <v>46</v>
      </c>
      <c r="D25" s="13">
        <v>50292946</v>
      </c>
      <c r="E25" s="13" t="s">
        <v>6</v>
      </c>
      <c r="F25" s="13" t="s">
        <v>48</v>
      </c>
      <c r="G25" s="13" t="s">
        <v>50</v>
      </c>
      <c r="H25" s="15">
        <f t="shared" si="2"/>
        <v>29</v>
      </c>
      <c r="I25" s="15">
        <v>42665</v>
      </c>
      <c r="J25" s="15">
        <v>42731</v>
      </c>
      <c r="K25" s="15">
        <f t="shared" si="1"/>
        <v>42746</v>
      </c>
      <c r="L25" s="16">
        <f>3+L24</f>
        <v>157894533221</v>
      </c>
      <c r="M25" s="13" t="s">
        <v>5</v>
      </c>
      <c r="N25" s="17">
        <v>200</v>
      </c>
      <c r="O25" s="18">
        <v>0.05</v>
      </c>
      <c r="P25" s="13" t="s">
        <v>52</v>
      </c>
      <c r="Q25" s="19">
        <v>0.30000000000000004</v>
      </c>
      <c r="R25" s="13"/>
      <c r="S25" s="13" t="s">
        <v>4</v>
      </c>
      <c r="T25" s="13"/>
      <c r="U25" s="13"/>
    </row>
  </sheetData>
  <sortState ref="C3:S25">
    <sortCondition ref="C3"/>
  </sortState>
  <mergeCells count="2">
    <mergeCell ref="H1:I1"/>
    <mergeCell ref="J1:K1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 REMPLIR</vt:lpstr>
      <vt:lpstr>AAA</vt:lpstr>
      <vt:lpstr>Feuil2</vt:lpstr>
      <vt:lpstr>Feuil3</vt:lpstr>
      <vt:lpstr>'A REMPLIR'!Criteres</vt:lpstr>
      <vt:lpstr>AAA!Criteres</vt:lpstr>
    </vt:vector>
  </TitlesOfParts>
  <Company>Nestlé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VERDIER</dc:creator>
  <cp:lastModifiedBy>WhyNotMe-PM</cp:lastModifiedBy>
  <dcterms:created xsi:type="dcterms:W3CDTF">2016-01-11T14:55:49Z</dcterms:created>
  <dcterms:modified xsi:type="dcterms:W3CDTF">2016-01-11T17:23:42Z</dcterms:modified>
</cp:coreProperties>
</file>