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96" windowWidth="19620" windowHeight="8208"/>
  </bookViews>
  <sheets>
    <sheet name="from feuil2" sheetId="2" r:id="rId1"/>
    <sheet name="Feuil2base" sheetId="1" r:id="rId2"/>
  </sheets>
  <externalReferences>
    <externalReference r:id="rId3"/>
  </externalReferences>
  <definedNames>
    <definedName name="As">Feuil2base!$N$2:$N$103</definedName>
    <definedName name="Code" localSheetId="0">[1]Feuil2base!$C$2:$C$103</definedName>
    <definedName name="Code">Feuil2base!$C$2:$C$103</definedName>
    <definedName name="code2" localSheetId="0">[1]Feuil2base!$F$2:$F$103</definedName>
    <definedName name="code2">Feuil2base!$F$2:$F$103</definedName>
    <definedName name="Cot">Feuil2base!$O$2:$O$103</definedName>
    <definedName name="cotisation15_16">[1]Cotisation!$A$14:$H$32</definedName>
    <definedName name="D_I">Feuil2base!$L$2:$L$103</definedName>
    <definedName name="GSM" localSheetId="0">[1]Feuil2base!$J$2:$J$103</definedName>
    <definedName name="GSM">Feuil2base!$J$2:$J$103</definedName>
    <definedName name="Inscription">Feuil2base!$M$2:$M$103</definedName>
    <definedName name="licence" localSheetId="0">[1]Feuil2base!$D$2:$D$103</definedName>
    <definedName name="licence">Feuil2base!$D$2:$D$103</definedName>
    <definedName name="liste__date_Nai" localSheetId="0">[1]Feuil2base!$H$2:$H$103</definedName>
    <definedName name="liste__date_Nai">Feuil2base!$H$2:$H$103</definedName>
    <definedName name="Nb">Feuil2base!$A$2:$A$103</definedName>
    <definedName name="Nom" localSheetId="0">[1]Feuil2base!$E$2:$E$103</definedName>
    <definedName name="Nom">Feuil2base!$E$2:$E$103</definedName>
    <definedName name="S" localSheetId="0">[1]Feuil2base!$G$2:$G$103</definedName>
    <definedName name="S">Feuil2base!$G$2:$G$103</definedName>
    <definedName name="tél" localSheetId="0">[1]Feuil2base!$I$2:$I$103</definedName>
    <definedName name="tél">Feuil2base!$I$2:$I$103</definedName>
    <definedName name="tha">'[1]calendrier jrs'!$J$1</definedName>
    <definedName name="thb">'[1]calendrier jrs'!$H$1</definedName>
    <definedName name="Unique" localSheetId="0">[1]Feuil2base!$B$2:$B$103</definedName>
    <definedName name="Unique">Feuil2base!$B$2:$B$103</definedName>
  </definedNames>
  <calcPr calcId="125725"/>
</workbook>
</file>

<file path=xl/calcChain.xml><?xml version="1.0" encoding="utf-8"?>
<calcChain xmlns="http://schemas.openxmlformats.org/spreadsheetml/2006/main">
  <c r="K15" i="2"/>
  <c r="J15"/>
  <c r="I15"/>
  <c r="H15"/>
  <c r="G15"/>
  <c r="F15"/>
  <c r="E15"/>
  <c r="D15"/>
  <c r="K14"/>
  <c r="J14"/>
  <c r="I14"/>
  <c r="H14"/>
  <c r="G14"/>
  <c r="F14"/>
  <c r="E14"/>
  <c r="D14"/>
  <c r="K13"/>
  <c r="J13"/>
  <c r="I13"/>
  <c r="H13"/>
  <c r="G13"/>
  <c r="F13"/>
  <c r="E13"/>
  <c r="D13"/>
  <c r="K12"/>
  <c r="J12"/>
  <c r="I12"/>
  <c r="H12"/>
  <c r="G12"/>
  <c r="F12"/>
  <c r="E12"/>
  <c r="D12"/>
  <c r="K11"/>
  <c r="J11"/>
  <c r="I11"/>
  <c r="H11"/>
  <c r="G11"/>
  <c r="F11"/>
  <c r="E11"/>
  <c r="D11"/>
  <c r="K10"/>
  <c r="J10"/>
  <c r="I10"/>
  <c r="H10"/>
  <c r="G10"/>
  <c r="F10"/>
  <c r="E10"/>
  <c r="D10"/>
  <c r="K9"/>
  <c r="J9"/>
  <c r="I9"/>
  <c r="H9"/>
  <c r="G9"/>
  <c r="F9"/>
  <c r="E9"/>
  <c r="D9"/>
  <c r="K8"/>
  <c r="J8"/>
  <c r="I8"/>
  <c r="H8"/>
  <c r="G8"/>
  <c r="F8"/>
  <c r="E8"/>
  <c r="D8"/>
  <c r="K7"/>
  <c r="J7"/>
  <c r="I7"/>
  <c r="H7"/>
  <c r="G7"/>
  <c r="F7"/>
  <c r="E7"/>
  <c r="D7"/>
  <c r="K6"/>
  <c r="J6"/>
  <c r="I6"/>
  <c r="H6"/>
  <c r="G6"/>
  <c r="F6"/>
  <c r="E6"/>
  <c r="D6"/>
  <c r="K5"/>
  <c r="J5"/>
  <c r="I5"/>
  <c r="H5"/>
  <c r="G5"/>
  <c r="F5"/>
  <c r="E5"/>
  <c r="D5"/>
  <c r="K4"/>
  <c r="J4"/>
  <c r="I4"/>
  <c r="H4"/>
  <c r="G4"/>
  <c r="F4"/>
  <c r="E4"/>
  <c r="D4"/>
  <c r="K3"/>
  <c r="J3"/>
  <c r="I3"/>
  <c r="H3"/>
  <c r="G3"/>
  <c r="F3"/>
  <c r="E3"/>
  <c r="D3"/>
  <c r="K2"/>
  <c r="J2"/>
  <c r="I2"/>
  <c r="H2"/>
  <c r="G2"/>
  <c r="F2"/>
  <c r="E2"/>
  <c r="D2"/>
  <c r="B103" i="1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<sst xmlns="http://schemas.openxmlformats.org/spreadsheetml/2006/main" count="870" uniqueCount="394">
  <si>
    <t>Nb</t>
  </si>
  <si>
    <t>Unique</t>
  </si>
  <si>
    <t>Code</t>
  </si>
  <si>
    <t>licence</t>
  </si>
  <si>
    <t>Nom</t>
  </si>
  <si>
    <t>code2</t>
  </si>
  <si>
    <t>S</t>
  </si>
  <si>
    <t>liste
date Nai</t>
  </si>
  <si>
    <t>tél</t>
  </si>
  <si>
    <t>GSM</t>
  </si>
  <si>
    <t>D/I</t>
  </si>
  <si>
    <t>Inscription</t>
  </si>
  <si>
    <t>As</t>
  </si>
  <si>
    <t>Cot</t>
  </si>
  <si>
    <t>GRE</t>
  </si>
  <si>
    <t>Benhida-Yasmine</t>
  </si>
  <si>
    <t>GRI</t>
  </si>
  <si>
    <t>F</t>
  </si>
  <si>
    <t>04/257 78 88</t>
  </si>
  <si>
    <t>0497/38 42 26
0499/19 29 99 M</t>
  </si>
  <si>
    <t>fat_osmani@hotmail.com</t>
  </si>
  <si>
    <t>34/o</t>
  </si>
  <si>
    <t>OK</t>
  </si>
  <si>
    <t>ok</t>
  </si>
  <si>
    <t>Bortoletto-Laura</t>
  </si>
  <si>
    <t>04/226 90 00</t>
  </si>
  <si>
    <t>0483/36 10 47
0486/27 74 55 M</t>
  </si>
  <si>
    <t>odette.marion@base.be</t>
  </si>
  <si>
    <t>2/o</t>
  </si>
  <si>
    <t>Lesage-Tiffany</t>
  </si>
  <si>
    <t>0498/78 32 68
0496/11 12 13 M</t>
  </si>
  <si>
    <t>tiffany.lesage1997@gmail.com</t>
  </si>
  <si>
    <t>39/o</t>
  </si>
  <si>
    <t>EDam</t>
  </si>
  <si>
    <t>Mattina-Nuzia</t>
  </si>
  <si>
    <t>0499/176643</t>
  </si>
  <si>
    <t>67/o</t>
  </si>
  <si>
    <t>Mazziotta-Maude</t>
  </si>
  <si>
    <t>0497/67 27 16</t>
  </si>
  <si>
    <t>maudesouricette0608@gmail.com</t>
  </si>
  <si>
    <t>6/o</t>
  </si>
  <si>
    <t>Sciascia-Anna</t>
  </si>
  <si>
    <t>04/234 05 51</t>
  </si>
  <si>
    <t>0491/08 92 93</t>
  </si>
  <si>
    <t>Sciasciaanna@gmail.com</t>
  </si>
  <si>
    <t>9/o</t>
  </si>
  <si>
    <t>Smets-Guénaëlle</t>
  </si>
  <si>
    <t>04/384 78 00</t>
  </si>
  <si>
    <t>0471/71 35 31
0493/58 36 16 M</t>
  </si>
  <si>
    <t>lucie.nieduziak@hotmail.be</t>
  </si>
  <si>
    <t>36/o</t>
  </si>
  <si>
    <t>Edam</t>
  </si>
  <si>
    <t>Binnici-Vincianne</t>
  </si>
  <si>
    <t>04/265 63 31</t>
  </si>
  <si>
    <t>0485/56 99 79</t>
  </si>
  <si>
    <t>vincentarrisico@gmail.com</t>
  </si>
  <si>
    <t>65/o</t>
  </si>
  <si>
    <t>Natola-Maria</t>
  </si>
  <si>
    <t>04/246 34 00</t>
  </si>
  <si>
    <t>0495/92 69 10</t>
  </si>
  <si>
    <t>164/o</t>
  </si>
  <si>
    <t>Picone-Dominique</t>
  </si>
  <si>
    <t>04/226 41 71</t>
  </si>
  <si>
    <t>0485/37 22 41</t>
  </si>
  <si>
    <t>dominique-picone@live.fr</t>
  </si>
  <si>
    <t>12/o</t>
  </si>
  <si>
    <t>GRC</t>
  </si>
  <si>
    <t>Rogge-Ambre</t>
  </si>
  <si>
    <t>04/342 90 61</t>
  </si>
  <si>
    <t>0497/93 87 51 M</t>
  </si>
  <si>
    <t>ac.fraikin@gmail.com</t>
  </si>
  <si>
    <t>148/o</t>
  </si>
  <si>
    <t>Viola-Marie-Therèse</t>
  </si>
  <si>
    <t>04/233 51 72</t>
  </si>
  <si>
    <t>0477/79 09 23</t>
  </si>
  <si>
    <t>14/o</t>
  </si>
  <si>
    <t>Castiglione-Assunta</t>
  </si>
  <si>
    <t>0494/08 92 67</t>
  </si>
  <si>
    <t>assunta.bode@hotmail.com</t>
  </si>
  <si>
    <t>13/o</t>
  </si>
  <si>
    <t>Montagnino-Antonia</t>
  </si>
  <si>
    <t>0496/08 07 02</t>
  </si>
  <si>
    <t>96/o</t>
  </si>
  <si>
    <t>Nyns-Nora</t>
  </si>
  <si>
    <t>04/229 32 04</t>
  </si>
  <si>
    <t>0493/62 02 80</t>
  </si>
  <si>
    <t>ben-nyns@hotmail.com</t>
  </si>
  <si>
    <t>89/o</t>
  </si>
  <si>
    <t>GRA</t>
  </si>
  <si>
    <t>Gilles-Emma</t>
  </si>
  <si>
    <t>0497/21 87 62 M</t>
  </si>
  <si>
    <t>gilles.louis@hotmail.com</t>
  </si>
  <si>
    <t>161/o</t>
  </si>
  <si>
    <t>Benvegna-Lilou</t>
  </si>
  <si>
    <t>0475/29 63 71</t>
  </si>
  <si>
    <t>146/o</t>
  </si>
  <si>
    <t>Banken-Josiane</t>
  </si>
  <si>
    <t>0495/77 23 69</t>
  </si>
  <si>
    <t>149/o</t>
  </si>
  <si>
    <t>Maréchal-Maria</t>
  </si>
  <si>
    <t>04/2242728</t>
  </si>
  <si>
    <t>0485/74 97 35 P
0486/40 87 10 M</t>
  </si>
  <si>
    <t>ermarechal@gmail.com</t>
  </si>
  <si>
    <t>7/o</t>
  </si>
  <si>
    <t>Defresne-Anne Marie</t>
  </si>
  <si>
    <t>0471/88 51 89</t>
  </si>
  <si>
    <t>54/o</t>
  </si>
  <si>
    <t>Legrand-Marie-Louise</t>
  </si>
  <si>
    <t>04/234 23 05</t>
  </si>
  <si>
    <t>0487/74 95 50</t>
  </si>
  <si>
    <t>marie.l-legrand@hotmail.fr</t>
  </si>
  <si>
    <t>19/o</t>
  </si>
  <si>
    <t>Mathy-Joelle</t>
  </si>
  <si>
    <t>0497/18 45 07</t>
  </si>
  <si>
    <t>138/N</t>
  </si>
  <si>
    <t>Maes-Erin</t>
  </si>
  <si>
    <t>0476/63 54 10
0498/21 27 58 M</t>
  </si>
  <si>
    <t>catherinemaes12@hotmail.com</t>
  </si>
  <si>
    <t>158/?</t>
  </si>
  <si>
    <t>Girardi-Charline</t>
  </si>
  <si>
    <t>MJ</t>
  </si>
  <si>
    <t>04/231 09 57</t>
  </si>
  <si>
    <t>0496/67 07 80 P
0494/84 03 28 M</t>
  </si>
  <si>
    <t>girardibrun@hotmail.com</t>
  </si>
  <si>
    <t>73/o</t>
  </si>
  <si>
    <t>rappel</t>
  </si>
  <si>
    <t>Mjazz</t>
  </si>
  <si>
    <t/>
  </si>
  <si>
    <t>Vanturenhout-Mathilde</t>
  </si>
  <si>
    <t>04/252 58 28</t>
  </si>
  <si>
    <t>0495/43 36 51 M</t>
  </si>
  <si>
    <t>genevieve.lizin@gmail.com</t>
  </si>
  <si>
    <t>45/o</t>
  </si>
  <si>
    <t>Dagnely-Noella</t>
  </si>
  <si>
    <t>04/266 21 09</t>
  </si>
  <si>
    <t>0494/36 82 71 M</t>
  </si>
  <si>
    <t>am.binnici@live.be</t>
  </si>
  <si>
    <t>57/o</t>
  </si>
  <si>
    <t>GRB</t>
  </si>
  <si>
    <t>Tergui-Naïssa</t>
  </si>
  <si>
    <t>0497/54 96 39 M</t>
  </si>
  <si>
    <t>khalilnaissa@hotmail.com</t>
  </si>
  <si>
    <t>132/o</t>
  </si>
  <si>
    <t>Moszkowicz-Viviane</t>
  </si>
  <si>
    <t>0497/70 48 99</t>
  </si>
  <si>
    <t>53/o</t>
  </si>
  <si>
    <t>Abbate-Louise</t>
  </si>
  <si>
    <t>04/246 10 87</t>
  </si>
  <si>
    <t>0476/62 70 68 M</t>
  </si>
  <si>
    <t>miprilou@hotmail.com</t>
  </si>
  <si>
    <t>46/o</t>
  </si>
  <si>
    <t>Marchal-Lise</t>
  </si>
  <si>
    <t>04/375 31 02</t>
  </si>
  <si>
    <t>0476/28 13 47 P</t>
  </si>
  <si>
    <t>benoit.marchal4000@gmail.com</t>
  </si>
  <si>
    <t>48/o</t>
  </si>
  <si>
    <t>Vincke-Lola</t>
  </si>
  <si>
    <t>04/254 22 64</t>
  </si>
  <si>
    <t>0495/20 70 71 M</t>
  </si>
  <si>
    <t>patrumfels@hotmail.com</t>
  </si>
  <si>
    <t>28/o</t>
  </si>
  <si>
    <t>Costanzo-Giusseppa</t>
  </si>
  <si>
    <t>04/233 15 24</t>
  </si>
  <si>
    <t>0479/74 22 10</t>
  </si>
  <si>
    <t>pasquale.reale@hotmail.com</t>
  </si>
  <si>
    <t>20/o</t>
  </si>
  <si>
    <t>Difresco- Ileana</t>
  </si>
  <si>
    <t>0495/19 68 29 M
0485/59 67 90 P</t>
  </si>
  <si>
    <t>candy32290@msn.com</t>
  </si>
  <si>
    <t>59/o</t>
  </si>
  <si>
    <t>Quaranta-Issia</t>
  </si>
  <si>
    <t>0492/31 10 22 M
0492/31 10 26 P</t>
  </si>
  <si>
    <t>magange@live.be</t>
  </si>
  <si>
    <t>38/o</t>
  </si>
  <si>
    <t>Roung-Eva</t>
  </si>
  <si>
    <t>0495/32 94 03
0494/10 08 05</t>
  </si>
  <si>
    <t>cochi_20@hotmail.com</t>
  </si>
  <si>
    <t>71/o</t>
  </si>
  <si>
    <t>Abbate-Lucie</t>
  </si>
  <si>
    <t>70/o</t>
  </si>
  <si>
    <t>Caputi-Alicia</t>
  </si>
  <si>
    <t>04/269 55 78</t>
  </si>
  <si>
    <t>0497/86 62 28 M
0496/84 51 81 P</t>
  </si>
  <si>
    <t>brayeurisabelle@gmail.com</t>
  </si>
  <si>
    <t>88/o</t>
  </si>
  <si>
    <t>Ramakers-Laly</t>
  </si>
  <si>
    <t>042 33 67 00</t>
  </si>
  <si>
    <t>0495/33 52 67 M</t>
  </si>
  <si>
    <t>cricri57@live.be</t>
  </si>
  <si>
    <t>86/o</t>
  </si>
  <si>
    <t>Vanstraelen-Clémentine</t>
  </si>
  <si>
    <t>0474/62 15 28 P</t>
  </si>
  <si>
    <t>rudyvanstraelen@yahoo.fr</t>
  </si>
  <si>
    <t>87/o</t>
  </si>
  <si>
    <t>Santangelo-Eva</t>
  </si>
  <si>
    <t>0493/20 54 04
0494/51 53 52 M</t>
  </si>
  <si>
    <t>mary.licata@hotmail.com</t>
  </si>
  <si>
    <t>162/o</t>
  </si>
  <si>
    <t>Preud'homme-Noémie</t>
  </si>
  <si>
    <t xml:space="preserve">04/223 00 58 </t>
  </si>
  <si>
    <t>Bastin Bernard R</t>
  </si>
  <si>
    <t>asbllamaison@skynet.be</t>
  </si>
  <si>
    <t>106/N</t>
  </si>
  <si>
    <t>Lahaye-Priscilla</t>
  </si>
  <si>
    <t>107/N</t>
  </si>
  <si>
    <t>Lognoul-Luna</t>
  </si>
  <si>
    <t>0495/79 51 86  P
0479/45 67 43 M</t>
  </si>
  <si>
    <t>macgil2405@gmail.com</t>
  </si>
  <si>
    <t>108/o</t>
  </si>
  <si>
    <t>Rizzo-Alissa</t>
  </si>
  <si>
    <t>04/226 23 05</t>
  </si>
  <si>
    <t>0495/21 06 39</t>
  </si>
  <si>
    <t>fc211151@skynet.be</t>
  </si>
  <si>
    <t>97/o</t>
  </si>
  <si>
    <t>Rhimi-Maissa</t>
  </si>
  <si>
    <t>0494/23 58 29 P
0498/56 98 39 M</t>
  </si>
  <si>
    <t>sandu-semi@hotmail.com</t>
  </si>
  <si>
    <t>133/o</t>
  </si>
  <si>
    <t>Bergmans-Romane</t>
  </si>
  <si>
    <t>04/371 97 68</t>
  </si>
  <si>
    <t>0476/41 40 51 M</t>
  </si>
  <si>
    <t>nancy-longree@hotmail.com</t>
  </si>
  <si>
    <t>154/o</t>
  </si>
  <si>
    <t>Lombardo-Célia</t>
  </si>
  <si>
    <t>0476/46 43 31 M</t>
  </si>
  <si>
    <t>pippo.lombardo@hotmail.com</t>
  </si>
  <si>
    <t>79/o</t>
  </si>
  <si>
    <t>Chammache-Yassmine</t>
  </si>
  <si>
    <t>0487/72 16 08 M</t>
  </si>
  <si>
    <t>nayass_anas@hotmail.com</t>
  </si>
  <si>
    <t>110/o</t>
  </si>
  <si>
    <t>Paulus-Elana</t>
  </si>
  <si>
    <t>0494/21 42 56 M</t>
  </si>
  <si>
    <t>laurencemaquet@hotmail.com</t>
  </si>
  <si>
    <t>156/o</t>
  </si>
  <si>
    <t>Herman-Léa</t>
  </si>
  <si>
    <t>042/52 25 46</t>
  </si>
  <si>
    <t>0497/24 06 76
0495/94 56 10 M
0495/65 68 92 P</t>
  </si>
  <si>
    <t>mfallea@skynet.be</t>
  </si>
  <si>
    <t>118/o</t>
  </si>
  <si>
    <t>Legrand-Antoinette</t>
  </si>
  <si>
    <t>043/676848</t>
  </si>
  <si>
    <t>0499/742834</t>
  </si>
  <si>
    <t>dubleg9@hotmail.com</t>
  </si>
  <si>
    <t>119/o</t>
  </si>
  <si>
    <t>Papeliers-Clémence</t>
  </si>
  <si>
    <t>0475/30 53 30</t>
  </si>
  <si>
    <t>sandrine.bxl@gmail.com</t>
  </si>
  <si>
    <t>126/o</t>
  </si>
  <si>
    <t>Zattolo-Giovanna</t>
  </si>
  <si>
    <t>0498/19 44 16</t>
  </si>
  <si>
    <t>moa_c_moa33@hotmail.com</t>
  </si>
  <si>
    <t>121/o</t>
  </si>
  <si>
    <t>Coppola-Melina</t>
  </si>
  <si>
    <t>04/269 43 83</t>
  </si>
  <si>
    <t>0499/08 77 02</t>
  </si>
  <si>
    <t>136/o</t>
  </si>
  <si>
    <t>Di Martile-Vanda</t>
  </si>
  <si>
    <t>04/235 64 77</t>
  </si>
  <si>
    <t>0495/15 60 60</t>
  </si>
  <si>
    <t>139/o</t>
  </si>
  <si>
    <t>Sperandeo-Giuseppina</t>
  </si>
  <si>
    <t>0491/50 28 09</t>
  </si>
  <si>
    <t>137/o</t>
  </si>
  <si>
    <t>Caltabellotta-Eva</t>
  </si>
  <si>
    <t>04/265 58 27</t>
  </si>
  <si>
    <t>0485/ 89 33 52</t>
  </si>
  <si>
    <t>giabitelli@hotmail.com</t>
  </si>
  <si>
    <t>144/o</t>
  </si>
  <si>
    <t>Caltabellotta-Lola</t>
  </si>
  <si>
    <t>145/o</t>
  </si>
  <si>
    <t>Donato-lily</t>
  </si>
  <si>
    <t>04/358 78 89</t>
  </si>
  <si>
    <t>0497/39 54 64 P</t>
  </si>
  <si>
    <t>geoffroydonato@gmail.com</t>
  </si>
  <si>
    <t>147/o</t>
  </si>
  <si>
    <t>Katambowe-Ruth-Claude</t>
  </si>
  <si>
    <t>04/233 98 19</t>
  </si>
  <si>
    <t>0492/49 34 27
0498/ 88 82 39 M</t>
  </si>
  <si>
    <t>yollandemayamba@gmail.com</t>
  </si>
  <si>
    <t>159/o</t>
  </si>
  <si>
    <t>Addouche-Sophia</t>
  </si>
  <si>
    <t>0465/63 19 32 M</t>
  </si>
  <si>
    <t>krause_angelique@hotmail.com</t>
  </si>
  <si>
    <t>157/o</t>
  </si>
  <si>
    <t>Moriello-Olivia</t>
  </si>
  <si>
    <t>0479/64 96 02 M
0476/59 28 47 P</t>
  </si>
  <si>
    <t>gabriel.moriello@gmail</t>
  </si>
  <si>
    <t>176/o</t>
  </si>
  <si>
    <t>Psych</t>
  </si>
  <si>
    <t>Bodson-Elise</t>
  </si>
  <si>
    <t>0476/96 49 09 M</t>
  </si>
  <si>
    <t>chagosse@hotmail.com</t>
  </si>
  <si>
    <t>151/o</t>
  </si>
  <si>
    <t>Bodson-Martin</t>
  </si>
  <si>
    <t>M</t>
  </si>
  <si>
    <t>150/o</t>
  </si>
  <si>
    <t>Lo Presti-Ilario</t>
  </si>
  <si>
    <t>0495/65 47 87 M
0497/23 45 68 P</t>
  </si>
  <si>
    <t>gramme.gaelle@hotmail.com</t>
  </si>
  <si>
    <t>Van Raemdonck-Célia</t>
  </si>
  <si>
    <t>0497/99 49 54 M
0495/87 07 14 GM</t>
  </si>
  <si>
    <t>165/?</t>
  </si>
  <si>
    <t>Caputi-Romane</t>
  </si>
  <si>
    <t>0497/27 28 78 
0497/25 94 63 M</t>
  </si>
  <si>
    <t>172/o</t>
  </si>
  <si>
    <t>De Saint Georges-Iseut</t>
  </si>
  <si>
    <t>04/365 14 44</t>
  </si>
  <si>
    <t>0486/27 56 32 P
0485/52 34 64 M</t>
  </si>
  <si>
    <t>oli.d56@gmail.com
marie.chantry@gmail.com</t>
  </si>
  <si>
    <t>143/o</t>
  </si>
  <si>
    <t>Essaidi-Ines</t>
  </si>
  <si>
    <t>0489/42 61 70 M
0486/03 05 15 P</t>
  </si>
  <si>
    <t>fauvillerachel@gmail.com</t>
  </si>
  <si>
    <t>134/o</t>
  </si>
  <si>
    <t>San Lorenzo-Mila</t>
  </si>
  <si>
    <t>043/33 33 93</t>
  </si>
  <si>
    <t>0486/26 20 55
0475/65 87 27</t>
  </si>
  <si>
    <t>aud-portaro@hotmail.com</t>
  </si>
  <si>
    <t>155/o</t>
  </si>
  <si>
    <t>Desmicht-Orlane</t>
  </si>
  <si>
    <t>0494/07 64 25 M</t>
  </si>
  <si>
    <t>169/o</t>
  </si>
  <si>
    <t>Delvaux-Juliette</t>
  </si>
  <si>
    <t>0494/100596</t>
  </si>
  <si>
    <t>jennifertromme@gmail.com</t>
  </si>
  <si>
    <t>168/o</t>
  </si>
  <si>
    <t>Capitano-Calogero</t>
  </si>
  <si>
    <t>0496/99 38 71</t>
  </si>
  <si>
    <t>167/?</t>
  </si>
  <si>
    <t>Capitano-Carmelo</t>
  </si>
  <si>
    <t>166/?</t>
  </si>
  <si>
    <t>Caputi-Maelle</t>
  </si>
  <si>
    <t>173/o</t>
  </si>
  <si>
    <t>Meys-Jeanne</t>
  </si>
  <si>
    <t>04/226 70 57</t>
  </si>
  <si>
    <t>0470/84 63 00</t>
  </si>
  <si>
    <t>Mouloudi-Aya</t>
  </si>
  <si>
    <t>0498/28 21 03 M</t>
  </si>
  <si>
    <t>177/N</t>
  </si>
  <si>
    <t>Tahri-Sirine</t>
  </si>
  <si>
    <t>0484/83 71 91 M</t>
  </si>
  <si>
    <t>elkhajouti_hassana@hotmail.fr</t>
  </si>
  <si>
    <t>175/o</t>
  </si>
  <si>
    <t>Karatzas-Angélique</t>
  </si>
  <si>
    <t>0485/52 57 91 M</t>
  </si>
  <si>
    <t>blom.isabelle@gmail.com</t>
  </si>
  <si>
    <t>170/o</t>
  </si>
  <si>
    <t>Karatzas-Anastasia</t>
  </si>
  <si>
    <t>171/o</t>
  </si>
  <si>
    <t>Gazibaric-Alena</t>
  </si>
  <si>
    <t>0498/40 58 12 M
0494/76 83 98 GM</t>
  </si>
  <si>
    <t>Cennetoglu-Aksel</t>
  </si>
  <si>
    <t>0498/23 05 14 M</t>
  </si>
  <si>
    <t>tekatliraziye@live.be</t>
  </si>
  <si>
    <t>?</t>
  </si>
  <si>
    <t>Koudja-Jade</t>
  </si>
  <si>
    <t>0497/07 50 34 M</t>
  </si>
  <si>
    <t>nathaliesk@live.be</t>
  </si>
  <si>
    <t>160/o</t>
  </si>
  <si>
    <t>Kassessa Kayembe-Lisa-Grâce</t>
  </si>
  <si>
    <t>0484/96 22 11</t>
  </si>
  <si>
    <t>sulbout.v@gmail.com</t>
  </si>
  <si>
    <t>141/o</t>
  </si>
  <si>
    <t>Avola-Natasha</t>
  </si>
  <si>
    <t>0491/29 87 66</t>
  </si>
  <si>
    <t>avolacateno@gmail.com</t>
  </si>
  <si>
    <t>163/o</t>
  </si>
  <si>
    <t>El kadri-Ines</t>
  </si>
  <si>
    <t>0495/16 95 59 M</t>
  </si>
  <si>
    <t>lila.aaboud@hotmail.be</t>
  </si>
  <si>
    <t>174/o</t>
  </si>
  <si>
    <t>Sahraoui-Anissa</t>
  </si>
  <si>
    <t>0499/17 91 76
0495/92 27 96 M</t>
  </si>
  <si>
    <t>ameri22_2@hotmail.com</t>
  </si>
  <si>
    <t>178/o</t>
  </si>
  <si>
    <t>Coppola-Chiara</t>
  </si>
  <si>
    <t>0491/50 28 09 M</t>
  </si>
  <si>
    <t>135/o</t>
  </si>
  <si>
    <t>GRESahraoui-Anissa</t>
  </si>
  <si>
    <t>MjazzCoppola-Chiara</t>
  </si>
  <si>
    <t>GRCBenvegna-Lilou</t>
  </si>
  <si>
    <t>EdamBanken-Josiane</t>
  </si>
  <si>
    <t>GRCMaréchal-Maria</t>
  </si>
  <si>
    <t>GRCMouloudi-Aya</t>
  </si>
  <si>
    <t>GRCTahri-Sirine</t>
  </si>
  <si>
    <t>GRAKaratzas-Angélique</t>
  </si>
  <si>
    <t>GRAKaratzas-Anastasia</t>
  </si>
  <si>
    <t>GRAGazibaric-Alena</t>
  </si>
  <si>
    <t>GRACennetoglu-Aksel</t>
  </si>
  <si>
    <t>GRAKoudja-Jade</t>
  </si>
  <si>
    <t>MjazzDagnely-Noella</t>
  </si>
  <si>
    <t>GRAMaes-Erin</t>
  </si>
  <si>
    <t>http://forum.excel-pratique.com/posting.php?mode=reply&amp;f=2&amp;t=69454</t>
  </si>
</sst>
</file>

<file path=xl/styles.xml><?xml version="1.0" encoding="utf-8"?>
<styleSheet xmlns="http://schemas.openxmlformats.org/spreadsheetml/2006/main">
  <numFmts count="1">
    <numFmt numFmtId="164" formatCode="[Color10]#,##0;[Red]\-#,##0"/>
  </numFmts>
  <fonts count="4"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name val="Helv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n">
        <color indexed="17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1" fillId="0" borderId="0"/>
    <xf numFmtId="164" fontId="3" fillId="0" borderId="2" applyNumberFormat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</cellXfs>
  <cellStyles count="4">
    <cellStyle name="Lien hypertexte 2" xfId="1"/>
    <cellStyle name="Normal" xfId="0" builtinId="0"/>
    <cellStyle name="Normal 2" xfId="2"/>
    <cellStyle name="Résultat" xfId="3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236220</xdr:colOff>
      <xdr:row>18</xdr:row>
      <xdr:rowOff>22860</xdr:rowOff>
    </xdr:from>
    <xdr:to>
      <xdr:col>7</xdr:col>
      <xdr:colOff>320040</xdr:colOff>
      <xdr:row>26</xdr:row>
      <xdr:rowOff>22860</xdr:rowOff>
    </xdr:to>
    <xdr:sp macro="" textlink="">
      <xdr:nvSpPr>
        <xdr:cNvPr id="2" name="Rectangle 1"/>
        <xdr:cNvSpPr/>
      </xdr:nvSpPr>
      <xdr:spPr>
        <a:xfrm>
          <a:off x="1821180" y="3040380"/>
          <a:ext cx="5113020" cy="13411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Les donnes de cette feuille sont tirées</a:t>
          </a:r>
          <a:r>
            <a:rPr lang="fr-BE" sz="1100" baseline="0"/>
            <a:t> de l'onglet feuil2base; un eformule index/equiv ramène les données de la feuille de base SI il y a un code unique que j'ai crée en concaténant  le "nom" et le "code"</a:t>
          </a:r>
        </a:p>
        <a:p>
          <a:pPr algn="ctr"/>
          <a:r>
            <a:rPr lang="fr-BE" sz="1100" baseline="0"/>
            <a:t>Il serait plus facile d'avoir un code par personne (n° national par exemple) ça évite les concaténation</a:t>
          </a:r>
        </a:p>
        <a:p>
          <a:pPr algn="ctr"/>
          <a:r>
            <a:rPr lang="fr-BE" sz="1100" baseline="0"/>
            <a:t>la formule ic évit le genre "=feuil1!A2" :)</a:t>
          </a:r>
        </a:p>
        <a:p>
          <a:pPr algn="ctr"/>
          <a:endParaRPr lang="fr-BE" sz="1100" baseline="0"/>
        </a:p>
        <a:p>
          <a:pPr algn="ctr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586740</xdr:colOff>
      <xdr:row>4</xdr:row>
      <xdr:rowOff>68580</xdr:rowOff>
    </xdr:from>
    <xdr:to>
      <xdr:col>7</xdr:col>
      <xdr:colOff>228600</xdr:colOff>
      <xdr:row>16</xdr:row>
      <xdr:rowOff>152400</xdr:rowOff>
    </xdr:to>
    <xdr:sp macro="" textlink="">
      <xdr:nvSpPr>
        <xdr:cNvPr id="2" name="Rectangle à coins arrondis 1"/>
        <xdr:cNvSpPr/>
      </xdr:nvSpPr>
      <xdr:spPr>
        <a:xfrm>
          <a:off x="4655820" y="739140"/>
          <a:ext cx="3078480" cy="2095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en orange si doublon !!!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ctions%20et%20membres%20actifs%20S15%2016%20essai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Imprimable"/>
      <sheetName val="TCD exemle"/>
      <sheetName val="inscription 2015-2016"/>
      <sheetName val="Info synthese membres"/>
      <sheetName val="Cotisation"/>
      <sheetName val="Droit a l'image"/>
      <sheetName val="calendrier jrs"/>
      <sheetName val="equilibre cotisation"/>
      <sheetName val="transfert VL"/>
      <sheetName val="Taille teeshirt"/>
      <sheetName val="ancien membre"/>
      <sheetName val="comité"/>
      <sheetName val="from feuil2"/>
      <sheetName val="Feuil2bas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4">
          <cell r="A14" t="str">
            <v>Saison15_16</v>
          </cell>
        </row>
        <row r="15">
          <cell r="A15" t="str">
            <v xml:space="preserve">Si nécessaire la cotisation annuelle peut être acquittée en maximum deux versements  </v>
          </cell>
        </row>
        <row r="16">
          <cell r="B16" t="str">
            <v>Cotisation</v>
          </cell>
          <cell r="C16" t="str">
            <v>assurance</v>
          </cell>
          <cell r="D16" t="str">
            <v>Cotisation</v>
          </cell>
          <cell r="E16" t="str">
            <v>participation
annuelle</v>
          </cell>
        </row>
        <row r="17">
          <cell r="A17" t="str">
            <v>Code</v>
          </cell>
          <cell r="B17" t="str">
            <v>Section</v>
          </cell>
          <cell r="C17" t="str">
            <v>/ an</v>
          </cell>
          <cell r="D17">
            <v>41518</v>
          </cell>
          <cell r="F17" t="str">
            <v>hrs/sem</v>
          </cell>
        </row>
        <row r="18">
          <cell r="A18" t="str">
            <v>EDam</v>
          </cell>
          <cell r="B18" t="str">
            <v>Entretien Dame</v>
          </cell>
          <cell r="C18">
            <v>35</v>
          </cell>
          <cell r="D18">
            <v>100</v>
          </cell>
          <cell r="F18">
            <v>3</v>
          </cell>
        </row>
        <row r="19">
          <cell r="A19" t="str">
            <v>GRA</v>
          </cell>
          <cell r="B19" t="str">
            <v>GR brevet initiation</v>
          </cell>
          <cell r="C19">
            <v>35</v>
          </cell>
          <cell r="D19">
            <v>100</v>
          </cell>
          <cell r="F19">
            <v>1.5</v>
          </cell>
        </row>
        <row r="20">
          <cell r="A20" t="str">
            <v>GRB</v>
          </cell>
          <cell r="B20" t="str">
            <v>GR brevet Compét</v>
          </cell>
          <cell r="C20">
            <v>35</v>
          </cell>
          <cell r="D20">
            <v>130</v>
          </cell>
          <cell r="F20">
            <v>2</v>
          </cell>
        </row>
        <row r="21">
          <cell r="A21" t="str">
            <v>GRC</v>
          </cell>
          <cell r="B21" t="str">
            <v>GR brevet initiation</v>
          </cell>
          <cell r="C21">
            <v>35</v>
          </cell>
          <cell r="D21">
            <v>100</v>
          </cell>
          <cell r="F21">
            <v>1.5</v>
          </cell>
        </row>
        <row r="22">
          <cell r="A22" t="str">
            <v>GRE</v>
          </cell>
          <cell r="B22" t="str">
            <v>GR Equipe</v>
          </cell>
          <cell r="C22">
            <v>35</v>
          </cell>
          <cell r="D22">
            <v>150</v>
          </cell>
          <cell r="F22">
            <v>4.5</v>
          </cell>
        </row>
        <row r="23">
          <cell r="A23" t="str">
            <v>GRI</v>
          </cell>
          <cell r="B23" t="str">
            <v>GR Compétition</v>
          </cell>
          <cell r="C23">
            <v>35</v>
          </cell>
          <cell r="D23">
            <v>200</v>
          </cell>
          <cell r="F23">
            <v>3</v>
          </cell>
        </row>
        <row r="24">
          <cell r="A24" t="str">
            <v>Mjazz10</v>
          </cell>
          <cell r="B24" t="str">
            <v>Modern Jazz 10-14</v>
          </cell>
          <cell r="C24">
            <v>35</v>
          </cell>
          <cell r="D24">
            <v>70</v>
          </cell>
          <cell r="F24">
            <v>1</v>
          </cell>
        </row>
        <row r="25">
          <cell r="A25" t="str">
            <v>Mjazz6</v>
          </cell>
          <cell r="B25" t="str">
            <v>Modern Jazz 6-9</v>
          </cell>
          <cell r="C25">
            <v>35</v>
          </cell>
          <cell r="D25">
            <v>70</v>
          </cell>
          <cell r="F25">
            <v>1</v>
          </cell>
        </row>
        <row r="26">
          <cell r="A26" t="str">
            <v>Psych</v>
          </cell>
          <cell r="B26" t="str">
            <v>Psychomotricité</v>
          </cell>
          <cell r="C26">
            <v>35</v>
          </cell>
          <cell r="D26">
            <v>70</v>
          </cell>
          <cell r="F26">
            <v>1</v>
          </cell>
        </row>
        <row r="28">
          <cell r="A28" t="str">
            <v>ACom</v>
          </cell>
          <cell r="C28">
            <v>0</v>
          </cell>
        </row>
        <row r="29">
          <cell r="A29" t="str">
            <v>ComT</v>
          </cell>
          <cell r="C29">
            <v>0</v>
          </cell>
        </row>
        <row r="30">
          <cell r="A30" t="str">
            <v>ComJ</v>
          </cell>
          <cell r="C30">
            <v>0</v>
          </cell>
        </row>
        <row r="31">
          <cell r="A31" t="str">
            <v>Com</v>
          </cell>
          <cell r="C31">
            <v>0</v>
          </cell>
        </row>
      </sheetData>
      <sheetData sheetId="5" refreshError="1"/>
      <sheetData sheetId="6">
        <row r="1">
          <cell r="H1">
            <v>10</v>
          </cell>
          <cell r="J1">
            <v>15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2">
          <cell r="B2" t="str">
            <v>GREBenhida-Yasmine</v>
          </cell>
          <cell r="C2" t="str">
            <v>GRE</v>
          </cell>
          <cell r="D2">
            <v>14497</v>
          </cell>
          <cell r="E2" t="str">
            <v>Benhida-Yasmine</v>
          </cell>
          <cell r="F2" t="str">
            <v>GRI</v>
          </cell>
          <cell r="G2" t="str">
            <v>F</v>
          </cell>
          <cell r="H2">
            <v>36840</v>
          </cell>
          <cell r="I2" t="str">
            <v>04/257 78 88</v>
          </cell>
          <cell r="J2" t="str">
            <v>0497/38 42 26
0499/19 29 99 M</v>
          </cell>
        </row>
        <row r="3">
          <cell r="B3" t="str">
            <v>GRIBenhida-Yasmine</v>
          </cell>
          <cell r="C3" t="str">
            <v>GRI</v>
          </cell>
          <cell r="D3">
            <v>14497</v>
          </cell>
          <cell r="E3" t="str">
            <v>Benhida-Yasmine</v>
          </cell>
          <cell r="F3" t="str">
            <v>GRE</v>
          </cell>
          <cell r="G3" t="str">
            <v>F</v>
          </cell>
          <cell r="H3">
            <v>36840</v>
          </cell>
          <cell r="I3" t="str">
            <v>04/257 78 88</v>
          </cell>
          <cell r="J3" t="str">
            <v>0497/38 42 26
0499/19 29 99 M</v>
          </cell>
        </row>
        <row r="4">
          <cell r="B4" t="str">
            <v>GREBortoletto-Laura</v>
          </cell>
          <cell r="C4" t="str">
            <v>GRE</v>
          </cell>
          <cell r="D4">
            <v>14498</v>
          </cell>
          <cell r="E4" t="str">
            <v>Bortoletto-Laura</v>
          </cell>
          <cell r="F4" t="str">
            <v>GRI</v>
          </cell>
          <cell r="G4" t="str">
            <v>F</v>
          </cell>
          <cell r="H4">
            <v>36398</v>
          </cell>
          <cell r="I4" t="str">
            <v>04/226 90 00</v>
          </cell>
          <cell r="J4" t="str">
            <v>0483/36 10 47
0486/27 74 55 M</v>
          </cell>
        </row>
        <row r="5">
          <cell r="B5" t="str">
            <v>GRIBortoletto-Laura</v>
          </cell>
          <cell r="C5" t="str">
            <v>GRI</v>
          </cell>
          <cell r="D5">
            <v>14498</v>
          </cell>
          <cell r="E5" t="str">
            <v>Bortoletto-Laura</v>
          </cell>
          <cell r="F5" t="str">
            <v>GRE</v>
          </cell>
          <cell r="G5" t="str">
            <v>F</v>
          </cell>
          <cell r="H5">
            <v>36398</v>
          </cell>
          <cell r="I5" t="str">
            <v>04/226 90 00</v>
          </cell>
          <cell r="J5" t="str">
            <v>0483/36 10 47
0486/27 74 55 M</v>
          </cell>
        </row>
        <row r="6">
          <cell r="B6" t="str">
            <v>GRILesage-Tiffany</v>
          </cell>
          <cell r="C6" t="str">
            <v>GRI</v>
          </cell>
          <cell r="D6">
            <v>19548</v>
          </cell>
          <cell r="E6" t="str">
            <v>Lesage-Tiffany</v>
          </cell>
          <cell r="F6" t="str">
            <v>GRI</v>
          </cell>
          <cell r="G6" t="str">
            <v>F</v>
          </cell>
          <cell r="H6">
            <v>35655</v>
          </cell>
          <cell r="I6">
            <v>0</v>
          </cell>
          <cell r="J6" t="str">
            <v>0498/78 32 68
0496/11 12 13 M</v>
          </cell>
        </row>
        <row r="7">
          <cell r="B7" t="str">
            <v>GRILesage-Tiffany</v>
          </cell>
          <cell r="C7" t="str">
            <v>GRI</v>
          </cell>
          <cell r="D7">
            <v>19548</v>
          </cell>
          <cell r="E7" t="str">
            <v>Lesage-Tiffany</v>
          </cell>
          <cell r="F7" t="str">
            <v>GRE</v>
          </cell>
          <cell r="G7" t="str">
            <v>F</v>
          </cell>
          <cell r="H7">
            <v>35655</v>
          </cell>
          <cell r="I7">
            <v>0</v>
          </cell>
          <cell r="J7" t="str">
            <v>0498/78 32 68
0496/11 12 13 M</v>
          </cell>
        </row>
        <row r="8">
          <cell r="B8" t="str">
            <v>EDamMattina-Nuzia</v>
          </cell>
          <cell r="C8" t="str">
            <v>EDam</v>
          </cell>
          <cell r="D8">
            <v>19561</v>
          </cell>
          <cell r="E8" t="str">
            <v>Mattina-Nuzia</v>
          </cell>
          <cell r="F8">
            <v>0</v>
          </cell>
          <cell r="G8" t="str">
            <v>F</v>
          </cell>
          <cell r="H8">
            <v>19697</v>
          </cell>
          <cell r="I8">
            <v>0</v>
          </cell>
          <cell r="J8" t="str">
            <v>0499/176643</v>
          </cell>
        </row>
        <row r="9">
          <cell r="B9" t="str">
            <v>GREMazziotta-Maude</v>
          </cell>
          <cell r="C9" t="str">
            <v>GRE</v>
          </cell>
          <cell r="D9">
            <v>19562</v>
          </cell>
          <cell r="E9" t="str">
            <v>Mazziotta-Maude</v>
          </cell>
          <cell r="F9">
            <v>0</v>
          </cell>
          <cell r="G9" t="str">
            <v>F</v>
          </cell>
          <cell r="H9">
            <v>34493</v>
          </cell>
          <cell r="I9">
            <v>0</v>
          </cell>
          <cell r="J9" t="str">
            <v>0497/67 27 16</v>
          </cell>
        </row>
        <row r="10">
          <cell r="B10" t="str">
            <v>EDamSciascia-Anna</v>
          </cell>
          <cell r="C10" t="str">
            <v>EDam</v>
          </cell>
          <cell r="D10">
            <v>19590</v>
          </cell>
          <cell r="E10" t="str">
            <v>Sciascia-Anna</v>
          </cell>
          <cell r="F10">
            <v>0</v>
          </cell>
          <cell r="G10" t="str">
            <v>F</v>
          </cell>
          <cell r="H10">
            <v>23770</v>
          </cell>
          <cell r="I10" t="str">
            <v>04/234 05 51</v>
          </cell>
          <cell r="J10" t="str">
            <v>0491/08 92 93</v>
          </cell>
        </row>
        <row r="11">
          <cell r="B11" t="str">
            <v>GRESmets-Guénaëlle</v>
          </cell>
          <cell r="C11" t="str">
            <v>GRE</v>
          </cell>
          <cell r="D11">
            <v>32659</v>
          </cell>
          <cell r="E11" t="str">
            <v>Smets-Guénaëlle</v>
          </cell>
          <cell r="F11" t="str">
            <v>GRI</v>
          </cell>
          <cell r="G11" t="str">
            <v>F</v>
          </cell>
          <cell r="H11">
            <v>37202</v>
          </cell>
          <cell r="I11" t="str">
            <v>04/384 78 00</v>
          </cell>
          <cell r="J11" t="str">
            <v>0471/71 35 31
0493/58 36 16 M</v>
          </cell>
        </row>
        <row r="12">
          <cell r="B12" t="str">
            <v>GRISmets-Guénaëlle</v>
          </cell>
          <cell r="C12" t="str">
            <v>GRI</v>
          </cell>
          <cell r="D12">
            <v>32659</v>
          </cell>
          <cell r="E12" t="str">
            <v>Smets-Guénaëlle</v>
          </cell>
          <cell r="F12" t="str">
            <v>GRE</v>
          </cell>
          <cell r="G12" t="str">
            <v>F</v>
          </cell>
          <cell r="H12">
            <v>37202</v>
          </cell>
          <cell r="I12" t="str">
            <v>04/384 78 00</v>
          </cell>
          <cell r="J12" t="str">
            <v>0471/71 35 31
0493/58 36 16 M</v>
          </cell>
        </row>
        <row r="13">
          <cell r="B13" t="str">
            <v>EdamBinnici-Vincianne</v>
          </cell>
          <cell r="C13" t="str">
            <v>Edam</v>
          </cell>
          <cell r="D13">
            <v>32802</v>
          </cell>
          <cell r="E13" t="str">
            <v>Binnici-Vincianne</v>
          </cell>
          <cell r="F13">
            <v>0</v>
          </cell>
          <cell r="G13" t="str">
            <v>F</v>
          </cell>
          <cell r="H13">
            <v>26963</v>
          </cell>
          <cell r="I13" t="str">
            <v>04/265 63 31</v>
          </cell>
          <cell r="J13" t="str">
            <v>0485/56 99 79</v>
          </cell>
        </row>
        <row r="14">
          <cell r="B14" t="str">
            <v>EdamNatola-Maria</v>
          </cell>
          <cell r="C14" t="str">
            <v>Edam</v>
          </cell>
          <cell r="D14">
            <v>35782</v>
          </cell>
          <cell r="E14" t="str">
            <v>Natola-Maria</v>
          </cell>
          <cell r="F14">
            <v>0</v>
          </cell>
          <cell r="G14" t="str">
            <v>F</v>
          </cell>
          <cell r="H14">
            <v>19833</v>
          </cell>
          <cell r="I14" t="str">
            <v>04/246 34 00</v>
          </cell>
          <cell r="J14" t="str">
            <v>0495/92 69 10</v>
          </cell>
        </row>
        <row r="15">
          <cell r="B15" t="str">
            <v>EDamPicone-Dominique</v>
          </cell>
          <cell r="C15" t="str">
            <v>EDam</v>
          </cell>
          <cell r="D15">
            <v>38333</v>
          </cell>
          <cell r="E15" t="str">
            <v>Picone-Dominique</v>
          </cell>
          <cell r="F15">
            <v>0</v>
          </cell>
          <cell r="G15" t="str">
            <v>F</v>
          </cell>
          <cell r="H15">
            <v>23587</v>
          </cell>
          <cell r="I15" t="str">
            <v>04/226 41 71</v>
          </cell>
          <cell r="J15" t="str">
            <v>0485/37 22 41</v>
          </cell>
        </row>
        <row r="16">
          <cell r="B16" t="str">
            <v>GRCRogge-Ambre</v>
          </cell>
          <cell r="C16" t="str">
            <v>GRC</v>
          </cell>
          <cell r="D16">
            <v>43682</v>
          </cell>
          <cell r="E16" t="str">
            <v>Rogge-Ambre</v>
          </cell>
          <cell r="F16">
            <v>0</v>
          </cell>
          <cell r="G16" t="str">
            <v>F</v>
          </cell>
          <cell r="H16">
            <v>38901</v>
          </cell>
          <cell r="I16" t="str">
            <v>04/342 90 61</v>
          </cell>
          <cell r="J16" t="str">
            <v>0497/93 87 51 M</v>
          </cell>
        </row>
        <row r="17">
          <cell r="B17" t="str">
            <v>EDamViola-Marie-Therèse</v>
          </cell>
          <cell r="C17" t="str">
            <v>EDam</v>
          </cell>
          <cell r="D17">
            <v>54301</v>
          </cell>
          <cell r="E17" t="str">
            <v>Viola-Marie-Therèse</v>
          </cell>
          <cell r="F17">
            <v>0</v>
          </cell>
          <cell r="G17" t="str">
            <v>F</v>
          </cell>
          <cell r="H17">
            <v>17417</v>
          </cell>
          <cell r="I17" t="str">
            <v>04/233 51 72</v>
          </cell>
          <cell r="J17" t="str">
            <v>0477/79 09 23</v>
          </cell>
        </row>
        <row r="18">
          <cell r="B18" t="str">
            <v>EDamCastiglione-Assunta</v>
          </cell>
          <cell r="C18" t="str">
            <v>EDam</v>
          </cell>
          <cell r="D18">
            <v>54319</v>
          </cell>
          <cell r="E18" t="str">
            <v>Castiglione-Assunta</v>
          </cell>
          <cell r="F18">
            <v>0</v>
          </cell>
          <cell r="G18" t="str">
            <v>F</v>
          </cell>
          <cell r="H18">
            <v>20519</v>
          </cell>
          <cell r="I18">
            <v>0</v>
          </cell>
          <cell r="J18" t="str">
            <v>0494/08 92 67</v>
          </cell>
        </row>
        <row r="19">
          <cell r="B19" t="str">
            <v>EdamMontagnino-Antonia</v>
          </cell>
          <cell r="C19" t="str">
            <v>Edam</v>
          </cell>
          <cell r="D19">
            <v>55108</v>
          </cell>
          <cell r="E19" t="str">
            <v>Montagnino-Antonia</v>
          </cell>
          <cell r="F19">
            <v>0</v>
          </cell>
          <cell r="G19" t="str">
            <v>F</v>
          </cell>
          <cell r="H19">
            <v>18967</v>
          </cell>
          <cell r="I19">
            <v>0</v>
          </cell>
          <cell r="J19" t="str">
            <v>0496/08 07 02</v>
          </cell>
        </row>
        <row r="20">
          <cell r="B20" t="str">
            <v>GRENyns-Nora</v>
          </cell>
          <cell r="C20" t="str">
            <v>GRE</v>
          </cell>
          <cell r="D20">
            <v>55196</v>
          </cell>
          <cell r="E20" t="str">
            <v>Nyns-Nora</v>
          </cell>
          <cell r="F20" t="str">
            <v>GRI</v>
          </cell>
          <cell r="G20" t="str">
            <v>F</v>
          </cell>
          <cell r="H20">
            <v>37042</v>
          </cell>
          <cell r="I20" t="str">
            <v>04/229 32 04</v>
          </cell>
          <cell r="J20" t="str">
            <v>0493/62 02 80</v>
          </cell>
        </row>
        <row r="21">
          <cell r="B21" t="str">
            <v>GRINyns-Nora</v>
          </cell>
          <cell r="C21" t="str">
            <v>GRI</v>
          </cell>
          <cell r="D21">
            <v>55196</v>
          </cell>
          <cell r="E21" t="str">
            <v>Nyns-Nora</v>
          </cell>
          <cell r="F21" t="str">
            <v>GRE</v>
          </cell>
          <cell r="G21" t="str">
            <v>F</v>
          </cell>
          <cell r="H21">
            <v>37042</v>
          </cell>
          <cell r="I21" t="str">
            <v>04/229 32 04</v>
          </cell>
          <cell r="J21" t="str">
            <v>0493/62 02 80</v>
          </cell>
        </row>
        <row r="22">
          <cell r="B22" t="str">
            <v>GRAGilles-Emma</v>
          </cell>
          <cell r="C22" t="str">
            <v>GRA</v>
          </cell>
          <cell r="D22">
            <v>57397</v>
          </cell>
          <cell r="E22" t="str">
            <v>Gilles-Emma</v>
          </cell>
          <cell r="F22">
            <v>0</v>
          </cell>
          <cell r="G22" t="str">
            <v>F</v>
          </cell>
          <cell r="H22">
            <v>39582</v>
          </cell>
          <cell r="I22">
            <v>0</v>
          </cell>
          <cell r="J22" t="str">
            <v>0497/21 87 62 M</v>
          </cell>
        </row>
        <row r="23">
          <cell r="B23" t="str">
            <v>GRCBenvegna-Lilou</v>
          </cell>
          <cell r="C23" t="str">
            <v>GRC</v>
          </cell>
          <cell r="D23">
            <v>58362</v>
          </cell>
          <cell r="E23" t="str">
            <v>Benvegna-Lilou</v>
          </cell>
          <cell r="F23">
            <v>0</v>
          </cell>
          <cell r="G23" t="str">
            <v>F</v>
          </cell>
          <cell r="H23">
            <v>39336</v>
          </cell>
          <cell r="I23">
            <v>0</v>
          </cell>
          <cell r="J23" t="str">
            <v>0475/29 63 71</v>
          </cell>
        </row>
        <row r="24">
          <cell r="B24" t="str">
            <v>EdamBanken-Josiane</v>
          </cell>
          <cell r="C24" t="str">
            <v>Edam</v>
          </cell>
          <cell r="D24">
            <v>58596</v>
          </cell>
          <cell r="E24" t="str">
            <v>Banken-Josiane</v>
          </cell>
          <cell r="F24">
            <v>0</v>
          </cell>
          <cell r="G24" t="str">
            <v>F</v>
          </cell>
          <cell r="H24">
            <v>22330</v>
          </cell>
          <cell r="I24">
            <v>0</v>
          </cell>
          <cell r="J24" t="str">
            <v>0495/77 23 69</v>
          </cell>
        </row>
        <row r="25">
          <cell r="B25" t="str">
            <v>GRCMaréchal-Maria</v>
          </cell>
          <cell r="C25" t="str">
            <v>GRC</v>
          </cell>
          <cell r="D25">
            <v>68716</v>
          </cell>
          <cell r="E25" t="str">
            <v>Maréchal-Maria</v>
          </cell>
          <cell r="F25">
            <v>0</v>
          </cell>
          <cell r="G25" t="str">
            <v>F</v>
          </cell>
          <cell r="H25">
            <v>38582</v>
          </cell>
          <cell r="I25" t="str">
            <v>04/2242728</v>
          </cell>
          <cell r="J25" t="str">
            <v>0485/74 97 35 P
0486/40 87 10 M</v>
          </cell>
        </row>
        <row r="26">
          <cell r="B26" t="str">
            <v>EDamDefresne-Anne Marie</v>
          </cell>
          <cell r="C26" t="str">
            <v>EDam</v>
          </cell>
          <cell r="D26">
            <v>71369</v>
          </cell>
          <cell r="E26" t="str">
            <v>Defresne-Anne Marie</v>
          </cell>
          <cell r="F26">
            <v>0</v>
          </cell>
          <cell r="G26" t="str">
            <v>F</v>
          </cell>
          <cell r="H26">
            <v>18935</v>
          </cell>
          <cell r="I26">
            <v>0</v>
          </cell>
          <cell r="J26" t="str">
            <v>0471/88 51 89</v>
          </cell>
        </row>
        <row r="27">
          <cell r="B27" t="str">
            <v>EDamLegrand-Marie-Louise</v>
          </cell>
          <cell r="C27" t="str">
            <v>EDam</v>
          </cell>
          <cell r="D27">
            <v>71385</v>
          </cell>
          <cell r="E27" t="str">
            <v>Legrand-Marie-Louise</v>
          </cell>
          <cell r="F27">
            <v>0</v>
          </cell>
          <cell r="G27" t="str">
            <v>F</v>
          </cell>
          <cell r="H27">
            <v>21176</v>
          </cell>
          <cell r="I27" t="str">
            <v>04/234 23 05</v>
          </cell>
          <cell r="J27" t="str">
            <v>0487/74 95 50</v>
          </cell>
        </row>
        <row r="28">
          <cell r="B28" t="str">
            <v>EDamMathy-Joelle</v>
          </cell>
          <cell r="C28" t="str">
            <v>EDam</v>
          </cell>
          <cell r="D28">
            <v>71386</v>
          </cell>
          <cell r="E28" t="str">
            <v>Mathy-Joelle</v>
          </cell>
          <cell r="F28">
            <v>0</v>
          </cell>
          <cell r="G28" t="str">
            <v>F</v>
          </cell>
          <cell r="H28">
            <v>22350</v>
          </cell>
          <cell r="I28">
            <v>0</v>
          </cell>
          <cell r="J28" t="str">
            <v>0497/18 45 07</v>
          </cell>
        </row>
        <row r="29">
          <cell r="B29" t="str">
            <v>GRAMaes-Erin</v>
          </cell>
          <cell r="C29" t="str">
            <v>GRA</v>
          </cell>
          <cell r="D29">
            <v>74917</v>
          </cell>
          <cell r="E29" t="str">
            <v>Maes-Erin</v>
          </cell>
          <cell r="F29">
            <v>0</v>
          </cell>
          <cell r="G29" t="str">
            <v>F</v>
          </cell>
          <cell r="H29">
            <v>37949</v>
          </cell>
          <cell r="I29">
            <v>0</v>
          </cell>
          <cell r="J29" t="str">
            <v>0476/63 54 10
0498/21 27 58 M</v>
          </cell>
        </row>
        <row r="30">
          <cell r="B30" t="str">
            <v>GRAGirardi-Charline</v>
          </cell>
          <cell r="C30" t="str">
            <v>GRA</v>
          </cell>
          <cell r="D30">
            <v>75581</v>
          </cell>
          <cell r="E30" t="str">
            <v>Girardi-Charline</v>
          </cell>
          <cell r="F30" t="str">
            <v>MJ</v>
          </cell>
          <cell r="G30" t="str">
            <v>F</v>
          </cell>
          <cell r="H30">
            <v>39654</v>
          </cell>
          <cell r="I30" t="str">
            <v>04/231 09 57</v>
          </cell>
          <cell r="J30" t="str">
            <v>0496/67 07 80 P
0494/84 03 28 M</v>
          </cell>
        </row>
        <row r="31">
          <cell r="B31" t="str">
            <v>MjazzGirardi-Charline</v>
          </cell>
          <cell r="C31" t="str">
            <v>Mjazz</v>
          </cell>
          <cell r="D31">
            <v>75581</v>
          </cell>
          <cell r="E31" t="str">
            <v>Girardi-Charline</v>
          </cell>
          <cell r="F31" t="str">
            <v>GRA</v>
          </cell>
          <cell r="G31" t="str">
            <v>F</v>
          </cell>
          <cell r="H31">
            <v>39654</v>
          </cell>
          <cell r="I31" t="str">
            <v>04/231 09 57</v>
          </cell>
          <cell r="J31" t="str">
            <v>0496/67 07 80 P
0494/84 03 28 M</v>
          </cell>
        </row>
        <row r="32">
          <cell r="B32" t="str">
            <v>GRAVanturenhout-Mathilde</v>
          </cell>
          <cell r="C32" t="str">
            <v>GRA</v>
          </cell>
          <cell r="D32">
            <v>78893</v>
          </cell>
          <cell r="E32" t="str">
            <v>Vanturenhout-Mathilde</v>
          </cell>
          <cell r="F32">
            <v>0</v>
          </cell>
          <cell r="G32" t="str">
            <v>F</v>
          </cell>
          <cell r="H32">
            <v>39260</v>
          </cell>
          <cell r="I32" t="str">
            <v>04/252 58 28</v>
          </cell>
          <cell r="J32" t="str">
            <v>0495/43 36 51 M</v>
          </cell>
        </row>
        <row r="33">
          <cell r="B33" t="str">
            <v>MjazzDagnely-Noella</v>
          </cell>
          <cell r="C33" t="str">
            <v>Mjazz</v>
          </cell>
          <cell r="D33">
            <v>78897</v>
          </cell>
          <cell r="E33" t="str">
            <v>Dagnely-Noella</v>
          </cell>
          <cell r="F33">
            <v>0</v>
          </cell>
          <cell r="G33" t="str">
            <v>F</v>
          </cell>
          <cell r="H33">
            <v>37676</v>
          </cell>
          <cell r="I33" t="str">
            <v>04/266 21 09</v>
          </cell>
          <cell r="J33" t="str">
            <v>0494/36 82 71 M</v>
          </cell>
        </row>
        <row r="34">
          <cell r="B34" t="str">
            <v>GRBTergui-Naïssa</v>
          </cell>
          <cell r="C34" t="str">
            <v>GRB</v>
          </cell>
          <cell r="D34">
            <v>79570</v>
          </cell>
          <cell r="E34" t="str">
            <v>Tergui-Naïssa</v>
          </cell>
          <cell r="F34" t="str">
            <v>GRI</v>
          </cell>
          <cell r="G34" t="str">
            <v>F</v>
          </cell>
          <cell r="H34">
            <v>38650</v>
          </cell>
          <cell r="I34">
            <v>0</v>
          </cell>
          <cell r="J34" t="str">
            <v>0497/54 96 39 M</v>
          </cell>
        </row>
        <row r="35">
          <cell r="B35" t="str">
            <v>GRITergui-Naïssa</v>
          </cell>
          <cell r="C35" t="str">
            <v>GRI</v>
          </cell>
          <cell r="D35">
            <v>79570</v>
          </cell>
          <cell r="E35" t="str">
            <v>Tergui-Naïssa</v>
          </cell>
          <cell r="F35" t="str">
            <v>GRB</v>
          </cell>
          <cell r="G35" t="str">
            <v>F</v>
          </cell>
          <cell r="H35">
            <v>38650</v>
          </cell>
          <cell r="I35">
            <v>0</v>
          </cell>
          <cell r="J35" t="str">
            <v>0497/54 96 39 M</v>
          </cell>
        </row>
        <row r="36">
          <cell r="B36" t="str">
            <v>EDamMoszkowicz-Viviane</v>
          </cell>
          <cell r="C36" t="str">
            <v>EDam</v>
          </cell>
          <cell r="D36">
            <v>83866</v>
          </cell>
          <cell r="E36" t="str">
            <v>Moszkowicz-Viviane</v>
          </cell>
          <cell r="F36">
            <v>0</v>
          </cell>
          <cell r="G36" t="str">
            <v>F</v>
          </cell>
          <cell r="H36">
            <v>16456</v>
          </cell>
          <cell r="I36">
            <v>0</v>
          </cell>
          <cell r="J36" t="str">
            <v>0497/70 48 99</v>
          </cell>
        </row>
        <row r="37">
          <cell r="B37" t="str">
            <v>GRBAbbate-Louise</v>
          </cell>
          <cell r="C37" t="str">
            <v>GRB</v>
          </cell>
          <cell r="D37">
            <v>83878</v>
          </cell>
          <cell r="E37" t="str">
            <v>Abbate-Louise</v>
          </cell>
          <cell r="F37" t="str">
            <v>GRI</v>
          </cell>
          <cell r="G37" t="str">
            <v>F</v>
          </cell>
          <cell r="H37">
            <v>38086</v>
          </cell>
          <cell r="I37" t="str">
            <v>04/246 10 87</v>
          </cell>
          <cell r="J37" t="str">
            <v>0476/62 70 68 M</v>
          </cell>
        </row>
        <row r="38">
          <cell r="B38" t="str">
            <v>GRBMarchal-Lise</v>
          </cell>
          <cell r="C38" t="str">
            <v>GRB</v>
          </cell>
          <cell r="D38">
            <v>83918</v>
          </cell>
          <cell r="E38" t="str">
            <v>Marchal-Lise</v>
          </cell>
          <cell r="F38" t="str">
            <v>GRI</v>
          </cell>
          <cell r="G38" t="str">
            <v>F</v>
          </cell>
          <cell r="H38">
            <v>38610</v>
          </cell>
          <cell r="I38" t="str">
            <v>04/375 31 02</v>
          </cell>
          <cell r="J38" t="str">
            <v>0476/28 13 47 P</v>
          </cell>
        </row>
        <row r="39">
          <cell r="B39" t="str">
            <v>GRIMarchal-Lise</v>
          </cell>
          <cell r="C39" t="str">
            <v>GRI</v>
          </cell>
          <cell r="D39">
            <v>83918</v>
          </cell>
          <cell r="E39" t="str">
            <v>Marchal-Lise</v>
          </cell>
          <cell r="F39" t="str">
            <v>GRB</v>
          </cell>
          <cell r="G39" t="str">
            <v>F</v>
          </cell>
          <cell r="H39">
            <v>38610</v>
          </cell>
          <cell r="I39" t="str">
            <v>04/375 31 02</v>
          </cell>
          <cell r="J39" t="str">
            <v>0476/28 13 47 P</v>
          </cell>
        </row>
        <row r="40">
          <cell r="B40" t="str">
            <v>GRBVincke-Lola</v>
          </cell>
          <cell r="C40" t="str">
            <v>GRB</v>
          </cell>
          <cell r="D40">
            <v>83924</v>
          </cell>
          <cell r="E40" t="str">
            <v>Vincke-Lola</v>
          </cell>
          <cell r="F40" t="str">
            <v>GRI</v>
          </cell>
          <cell r="G40" t="str">
            <v>F</v>
          </cell>
          <cell r="H40">
            <v>38381</v>
          </cell>
          <cell r="I40" t="str">
            <v>04/254 22 64</v>
          </cell>
          <cell r="J40" t="str">
            <v>0495/20 70 71 M</v>
          </cell>
        </row>
        <row r="41">
          <cell r="B41" t="str">
            <v>GRIVincke-Lola</v>
          </cell>
          <cell r="C41" t="str">
            <v>GRI</v>
          </cell>
          <cell r="D41">
            <v>83924</v>
          </cell>
          <cell r="E41" t="str">
            <v>Vincke-Lola</v>
          </cell>
          <cell r="F41" t="str">
            <v>GRB</v>
          </cell>
          <cell r="G41" t="str">
            <v>F</v>
          </cell>
          <cell r="H41">
            <v>38381</v>
          </cell>
          <cell r="I41" t="str">
            <v>04/254 22 64</v>
          </cell>
          <cell r="J41" t="str">
            <v>0495/20 70 71 M</v>
          </cell>
        </row>
        <row r="42">
          <cell r="B42" t="str">
            <v>EDamCostanzo-Giusseppa</v>
          </cell>
          <cell r="C42" t="str">
            <v>EDam</v>
          </cell>
          <cell r="D42">
            <v>86073</v>
          </cell>
          <cell r="E42" t="str">
            <v>Costanzo-Giusseppa</v>
          </cell>
          <cell r="F42">
            <v>0</v>
          </cell>
          <cell r="G42" t="str">
            <v>F</v>
          </cell>
          <cell r="H42">
            <v>20574</v>
          </cell>
          <cell r="I42" t="str">
            <v>04/233 15 24</v>
          </cell>
          <cell r="J42" t="str">
            <v>0479/74 22 10</v>
          </cell>
        </row>
        <row r="43">
          <cell r="B43" t="str">
            <v>MjazzDifresco- Ileana</v>
          </cell>
          <cell r="C43" t="str">
            <v>Mjazz</v>
          </cell>
          <cell r="D43">
            <v>86081</v>
          </cell>
          <cell r="E43" t="str">
            <v>Difresco- Ileana</v>
          </cell>
          <cell r="F43">
            <v>0</v>
          </cell>
          <cell r="G43" t="str">
            <v>F</v>
          </cell>
          <cell r="H43">
            <v>37865</v>
          </cell>
          <cell r="I43">
            <v>0</v>
          </cell>
          <cell r="J43" t="str">
            <v>0495/19 68 29 M
0485/59 67 90 P</v>
          </cell>
        </row>
        <row r="44">
          <cell r="B44" t="str">
            <v>GRBQuaranta-Issia</v>
          </cell>
          <cell r="C44" t="str">
            <v>GRB</v>
          </cell>
          <cell r="D44">
            <v>86167</v>
          </cell>
          <cell r="E44" t="str">
            <v>Quaranta-Issia</v>
          </cell>
          <cell r="F44" t="str">
            <v>GRI</v>
          </cell>
          <cell r="G44" t="str">
            <v>F</v>
          </cell>
          <cell r="H44">
            <v>39835</v>
          </cell>
          <cell r="I44">
            <v>0</v>
          </cell>
          <cell r="J44" t="str">
            <v>0492/31 10 22 M
0492/31 10 26 P</v>
          </cell>
        </row>
        <row r="45">
          <cell r="B45" t="str">
            <v>GRIQuaranta-Issia</v>
          </cell>
          <cell r="C45" t="str">
            <v>GRI</v>
          </cell>
          <cell r="D45">
            <v>86167</v>
          </cell>
          <cell r="E45" t="str">
            <v>Quaranta-Issia</v>
          </cell>
          <cell r="F45" t="str">
            <v>GRB</v>
          </cell>
          <cell r="G45" t="str">
            <v>F</v>
          </cell>
          <cell r="H45">
            <v>39835</v>
          </cell>
          <cell r="I45">
            <v>0</v>
          </cell>
          <cell r="J45" t="str">
            <v>0492/31 10 22 M
0492/31 10 26 P</v>
          </cell>
        </row>
        <row r="46">
          <cell r="B46" t="str">
            <v>GRBRoung-Eva</v>
          </cell>
          <cell r="C46" t="str">
            <v>GRB</v>
          </cell>
          <cell r="D46">
            <v>93824</v>
          </cell>
          <cell r="E46" t="str">
            <v>Roung-Eva</v>
          </cell>
          <cell r="F46">
            <v>0</v>
          </cell>
          <cell r="G46" t="str">
            <v>F</v>
          </cell>
          <cell r="H46">
            <v>37853</v>
          </cell>
          <cell r="I46">
            <v>0</v>
          </cell>
          <cell r="J46" t="str">
            <v>0495/32 94 03
0494/10 08 05</v>
          </cell>
        </row>
        <row r="47">
          <cell r="B47" t="str">
            <v>GRAAbbate-Lucie</v>
          </cell>
          <cell r="C47" t="str">
            <v>GRA</v>
          </cell>
          <cell r="D47">
            <v>93829</v>
          </cell>
          <cell r="E47" t="str">
            <v>Abbate-Lucie</v>
          </cell>
          <cell r="F47">
            <v>0</v>
          </cell>
          <cell r="G47" t="str">
            <v>F</v>
          </cell>
          <cell r="H47">
            <v>39357</v>
          </cell>
          <cell r="I47" t="str">
            <v>04/246 10 87</v>
          </cell>
          <cell r="J47" t="str">
            <v>0476/62 70 68 M</v>
          </cell>
        </row>
        <row r="48">
          <cell r="B48" t="str">
            <v>GRACaputi-Alicia</v>
          </cell>
          <cell r="C48" t="str">
            <v>GRA</v>
          </cell>
          <cell r="D48">
            <v>98662</v>
          </cell>
          <cell r="E48" t="str">
            <v>Caputi-Alicia</v>
          </cell>
          <cell r="F48">
            <v>0</v>
          </cell>
          <cell r="G48" t="str">
            <v>F</v>
          </cell>
          <cell r="H48">
            <v>38849</v>
          </cell>
          <cell r="I48" t="str">
            <v>04/269 55 78</v>
          </cell>
          <cell r="J48" t="str">
            <v>0497/86 62 28 M
0496/84 51 81 P</v>
          </cell>
        </row>
        <row r="49">
          <cell r="B49" t="str">
            <v>GRARamakers-Laly</v>
          </cell>
          <cell r="C49" t="str">
            <v>GRA</v>
          </cell>
          <cell r="D49">
            <v>98664</v>
          </cell>
          <cell r="E49" t="str">
            <v>Ramakers-Laly</v>
          </cell>
          <cell r="F49" t="str">
            <v>MJ</v>
          </cell>
          <cell r="G49" t="str">
            <v>F</v>
          </cell>
          <cell r="H49">
            <v>39521</v>
          </cell>
          <cell r="I49" t="str">
            <v>042 33 67 00</v>
          </cell>
          <cell r="J49" t="str">
            <v>0495/33 52 67 M</v>
          </cell>
        </row>
        <row r="50">
          <cell r="B50" t="str">
            <v>MjazzRamakers-Laly</v>
          </cell>
          <cell r="C50" t="str">
            <v>Mjazz</v>
          </cell>
          <cell r="D50">
            <v>98664</v>
          </cell>
          <cell r="E50" t="str">
            <v>Ramakers-Laly</v>
          </cell>
          <cell r="F50" t="str">
            <v>GRA</v>
          </cell>
          <cell r="G50" t="str">
            <v>F</v>
          </cell>
          <cell r="H50">
            <v>39521</v>
          </cell>
          <cell r="I50" t="str">
            <v>042 33 67 00</v>
          </cell>
          <cell r="J50" t="str">
            <v>0495/33 52 67 M</v>
          </cell>
        </row>
        <row r="51">
          <cell r="B51" t="str">
            <v>GRAVanstraelen-Clémentine</v>
          </cell>
          <cell r="C51" t="str">
            <v>GRA</v>
          </cell>
          <cell r="D51">
            <v>98665</v>
          </cell>
          <cell r="E51" t="str">
            <v>Vanstraelen-Clémentine</v>
          </cell>
          <cell r="F51">
            <v>0</v>
          </cell>
          <cell r="G51" t="str">
            <v>F</v>
          </cell>
          <cell r="H51">
            <v>38971</v>
          </cell>
          <cell r="I51">
            <v>0</v>
          </cell>
          <cell r="J51" t="str">
            <v>0474/62 15 28 P</v>
          </cell>
        </row>
        <row r="52">
          <cell r="B52" t="str">
            <v>GRASantangelo-Eva</v>
          </cell>
          <cell r="C52" t="str">
            <v>GRA</v>
          </cell>
          <cell r="D52">
            <v>100296</v>
          </cell>
          <cell r="E52" t="str">
            <v>Santangelo-Eva</v>
          </cell>
          <cell r="F52" t="str">
            <v>GRC</v>
          </cell>
          <cell r="G52" t="str">
            <v>F</v>
          </cell>
          <cell r="H52">
            <v>38230</v>
          </cell>
          <cell r="I52">
            <v>0</v>
          </cell>
          <cell r="J52" t="str">
            <v>0493/20 54 04
0494/51 53 52 M</v>
          </cell>
        </row>
        <row r="53">
          <cell r="B53" t="str">
            <v>GRCSantangelo-Eva</v>
          </cell>
          <cell r="C53" t="str">
            <v>GRC</v>
          </cell>
          <cell r="D53">
            <v>100296</v>
          </cell>
          <cell r="E53" t="str">
            <v>Santangelo-Eva</v>
          </cell>
          <cell r="F53" t="str">
            <v>GRA</v>
          </cell>
          <cell r="G53" t="str">
            <v>F</v>
          </cell>
          <cell r="H53">
            <v>38230</v>
          </cell>
          <cell r="I53">
            <v>0</v>
          </cell>
          <cell r="J53" t="str">
            <v>0493/20 54 04
0494/51 53 52 M</v>
          </cell>
        </row>
        <row r="54">
          <cell r="B54" t="str">
            <v>GRAPreud'homme-Noémie</v>
          </cell>
          <cell r="C54" t="str">
            <v>GRA</v>
          </cell>
          <cell r="D54">
            <v>100362</v>
          </cell>
          <cell r="E54" t="str">
            <v>Preud'homme-Noémie</v>
          </cell>
          <cell r="F54">
            <v>0</v>
          </cell>
          <cell r="G54" t="str">
            <v>F</v>
          </cell>
          <cell r="H54">
            <v>37667</v>
          </cell>
          <cell r="I54" t="str">
            <v xml:space="preserve">04/223 00 58 </v>
          </cell>
          <cell r="J54" t="str">
            <v>Bastin Bernard R</v>
          </cell>
        </row>
        <row r="55">
          <cell r="B55" t="str">
            <v>GRALahaye-Priscilla</v>
          </cell>
          <cell r="C55" t="str">
            <v>GRA</v>
          </cell>
          <cell r="D55">
            <v>100363</v>
          </cell>
          <cell r="E55" t="str">
            <v>Lahaye-Priscilla</v>
          </cell>
          <cell r="F55">
            <v>0</v>
          </cell>
          <cell r="G55" t="str">
            <v>F</v>
          </cell>
          <cell r="H55">
            <v>37333</v>
          </cell>
          <cell r="I55" t="str">
            <v xml:space="preserve">04/223 00 58 </v>
          </cell>
          <cell r="J55" t="str">
            <v>Bastin Bernard R</v>
          </cell>
        </row>
        <row r="56">
          <cell r="B56" t="str">
            <v>GRBLognoul-Luna</v>
          </cell>
          <cell r="C56" t="str">
            <v>GRB</v>
          </cell>
          <cell r="D56">
            <v>100365</v>
          </cell>
          <cell r="E56" t="str">
            <v>Lognoul-Luna</v>
          </cell>
          <cell r="F56">
            <v>0</v>
          </cell>
          <cell r="G56" t="str">
            <v>F</v>
          </cell>
          <cell r="H56">
            <v>37873</v>
          </cell>
          <cell r="I56">
            <v>0</v>
          </cell>
          <cell r="J56" t="str">
            <v>0495/79 51 86  P
0479/45 67 43 M</v>
          </cell>
        </row>
        <row r="57">
          <cell r="B57" t="str">
            <v>MjazzRizzo-Alissa</v>
          </cell>
          <cell r="C57" t="str">
            <v>Mjazz</v>
          </cell>
          <cell r="D57">
            <v>100384</v>
          </cell>
          <cell r="E57" t="str">
            <v>Rizzo-Alissa</v>
          </cell>
          <cell r="F57">
            <v>0</v>
          </cell>
          <cell r="G57" t="str">
            <v>F</v>
          </cell>
          <cell r="H57">
            <v>39386</v>
          </cell>
          <cell r="I57" t="str">
            <v>04/226 23 05</v>
          </cell>
          <cell r="J57" t="str">
            <v>0495/21 06 39</v>
          </cell>
        </row>
        <row r="58">
          <cell r="B58" t="str">
            <v>GRCRhimi-Maissa</v>
          </cell>
          <cell r="C58" t="str">
            <v>GRC</v>
          </cell>
          <cell r="D58">
            <v>100884</v>
          </cell>
          <cell r="E58" t="str">
            <v>Rhimi-Maissa</v>
          </cell>
          <cell r="F58">
            <v>0</v>
          </cell>
          <cell r="G58" t="str">
            <v>F</v>
          </cell>
          <cell r="H58">
            <v>38331</v>
          </cell>
          <cell r="I58">
            <v>0</v>
          </cell>
          <cell r="J58" t="str">
            <v>0494/23 58 29 P
0498/56 98 39 M</v>
          </cell>
        </row>
        <row r="59">
          <cell r="B59" t="str">
            <v>GRABergmans-Romane</v>
          </cell>
          <cell r="C59" t="str">
            <v>GRA</v>
          </cell>
          <cell r="D59">
            <v>100885</v>
          </cell>
          <cell r="E59" t="str">
            <v>Bergmans-Romane</v>
          </cell>
          <cell r="F59">
            <v>0</v>
          </cell>
          <cell r="G59" t="str">
            <v>F</v>
          </cell>
          <cell r="H59">
            <v>38509</v>
          </cell>
          <cell r="I59" t="str">
            <v>04/371 97 68</v>
          </cell>
          <cell r="J59" t="str">
            <v>0476/41 40 51 M</v>
          </cell>
        </row>
        <row r="60">
          <cell r="B60" t="str">
            <v>GRCLombardo-Célia</v>
          </cell>
          <cell r="C60" t="str">
            <v>GRC</v>
          </cell>
          <cell r="D60">
            <v>101046</v>
          </cell>
          <cell r="E60" t="str">
            <v>Lombardo-Célia</v>
          </cell>
          <cell r="F60">
            <v>0</v>
          </cell>
          <cell r="G60" t="str">
            <v>F</v>
          </cell>
          <cell r="H60">
            <v>38946</v>
          </cell>
          <cell r="I60">
            <v>0</v>
          </cell>
          <cell r="J60" t="str">
            <v>0476/46 43 31 M</v>
          </cell>
        </row>
        <row r="61">
          <cell r="B61" t="str">
            <v>GRBChammache-Yassmine</v>
          </cell>
          <cell r="C61" t="str">
            <v>GRB</v>
          </cell>
          <cell r="D61">
            <v>101047</v>
          </cell>
          <cell r="E61" t="str">
            <v>Chammache-Yassmine</v>
          </cell>
          <cell r="F61" t="str">
            <v>GRI</v>
          </cell>
          <cell r="G61" t="str">
            <v>F</v>
          </cell>
          <cell r="H61">
            <v>38757</v>
          </cell>
          <cell r="I61">
            <v>0</v>
          </cell>
          <cell r="J61" t="str">
            <v>0487/72 16 08 M</v>
          </cell>
        </row>
        <row r="62">
          <cell r="B62" t="str">
            <v>GRIChammache-Yassmine</v>
          </cell>
          <cell r="C62" t="str">
            <v>GRI</v>
          </cell>
          <cell r="D62">
            <v>101047</v>
          </cell>
          <cell r="E62" t="str">
            <v>Chammache-Yassmine</v>
          </cell>
          <cell r="F62" t="str">
            <v>GRB</v>
          </cell>
          <cell r="G62" t="str">
            <v>F</v>
          </cell>
          <cell r="H62">
            <v>38757</v>
          </cell>
          <cell r="I62">
            <v>0</v>
          </cell>
          <cell r="J62" t="str">
            <v>0487/72 16 08 M</v>
          </cell>
        </row>
        <row r="63">
          <cell r="B63" t="str">
            <v>GRCPaulus-Elana</v>
          </cell>
          <cell r="C63" t="str">
            <v>GRC</v>
          </cell>
          <cell r="D63">
            <v>102574</v>
          </cell>
          <cell r="E63" t="str">
            <v>Paulus-Elana</v>
          </cell>
          <cell r="F63">
            <v>0</v>
          </cell>
          <cell r="G63" t="str">
            <v>F</v>
          </cell>
          <cell r="H63">
            <v>40499</v>
          </cell>
          <cell r="I63">
            <v>0</v>
          </cell>
          <cell r="J63" t="str">
            <v>0494/21 42 56 M</v>
          </cell>
        </row>
        <row r="64">
          <cell r="B64" t="str">
            <v>GREHerman-Léa</v>
          </cell>
          <cell r="C64" t="str">
            <v>GRE</v>
          </cell>
          <cell r="D64">
            <v>103776</v>
          </cell>
          <cell r="E64" t="str">
            <v>Herman-Léa</v>
          </cell>
          <cell r="F64">
            <v>0</v>
          </cell>
          <cell r="G64" t="str">
            <v>F</v>
          </cell>
          <cell r="H64">
            <v>36832</v>
          </cell>
          <cell r="I64" t="str">
            <v>042/52 25 46</v>
          </cell>
          <cell r="J64" t="str">
            <v>0497/24 06 76
0495/94 56 10 M
0495/65 68 92 P</v>
          </cell>
        </row>
        <row r="65">
          <cell r="B65" t="str">
            <v>EDamLegrand-Antoinette</v>
          </cell>
          <cell r="C65" t="str">
            <v>EDam</v>
          </cell>
          <cell r="D65">
            <v>104336</v>
          </cell>
          <cell r="E65" t="str">
            <v>Legrand-Antoinette</v>
          </cell>
          <cell r="F65">
            <v>0</v>
          </cell>
          <cell r="G65" t="str">
            <v>F</v>
          </cell>
          <cell r="H65">
            <v>18778</v>
          </cell>
          <cell r="I65" t="str">
            <v>043/676848</v>
          </cell>
          <cell r="J65" t="str">
            <v>0499/742834</v>
          </cell>
        </row>
        <row r="66">
          <cell r="B66" t="str">
            <v>GRAPapeliers-Clémence</v>
          </cell>
          <cell r="C66" t="str">
            <v>GRA</v>
          </cell>
          <cell r="D66">
            <v>106496</v>
          </cell>
          <cell r="E66" t="str">
            <v>Papeliers-Clémence</v>
          </cell>
          <cell r="F66">
            <v>0</v>
          </cell>
          <cell r="G66" t="str">
            <v>F</v>
          </cell>
          <cell r="H66">
            <v>38753</v>
          </cell>
          <cell r="I66" t="str">
            <v/>
          </cell>
          <cell r="J66" t="str">
            <v>0475/30 53 30</v>
          </cell>
        </row>
        <row r="67">
          <cell r="B67" t="str">
            <v>EDamZattolo-Giovanna</v>
          </cell>
          <cell r="C67" t="str">
            <v>EDam</v>
          </cell>
          <cell r="D67">
            <v>107691</v>
          </cell>
          <cell r="E67" t="str">
            <v>Zattolo-Giovanna</v>
          </cell>
          <cell r="F67">
            <v>0</v>
          </cell>
          <cell r="G67" t="str">
            <v>F</v>
          </cell>
          <cell r="H67">
            <v>22775</v>
          </cell>
          <cell r="I67">
            <v>0</v>
          </cell>
          <cell r="J67" t="str">
            <v>0498/19 44 16</v>
          </cell>
        </row>
        <row r="68">
          <cell r="B68" t="str">
            <v>EDamCoppola-Melina</v>
          </cell>
          <cell r="C68" t="str">
            <v>EDam</v>
          </cell>
          <cell r="D68">
            <v>107695</v>
          </cell>
          <cell r="E68" t="str">
            <v>Coppola-Melina</v>
          </cell>
          <cell r="F68">
            <v>0</v>
          </cell>
          <cell r="G68" t="str">
            <v>F</v>
          </cell>
          <cell r="H68">
            <v>24472</v>
          </cell>
          <cell r="I68" t="str">
            <v>04/269 43 83</v>
          </cell>
          <cell r="J68" t="str">
            <v>0499/08 77 02</v>
          </cell>
        </row>
        <row r="69">
          <cell r="B69" t="str">
            <v>EDamDi Martile-Vanda</v>
          </cell>
          <cell r="C69" t="str">
            <v>EDam</v>
          </cell>
          <cell r="D69">
            <v>107697</v>
          </cell>
          <cell r="E69" t="str">
            <v>Di Martile-Vanda</v>
          </cell>
          <cell r="F69">
            <v>0</v>
          </cell>
          <cell r="G69" t="str">
            <v>F</v>
          </cell>
          <cell r="H69">
            <v>20621</v>
          </cell>
          <cell r="I69" t="str">
            <v>04/235 64 77</v>
          </cell>
          <cell r="J69" t="str">
            <v>0495/15 60 60</v>
          </cell>
        </row>
        <row r="70">
          <cell r="B70" t="str">
            <v>EDamSperandeo-Giuseppina</v>
          </cell>
          <cell r="C70" t="str">
            <v>EDam</v>
          </cell>
          <cell r="D70">
            <v>107699</v>
          </cell>
          <cell r="E70" t="str">
            <v>Sperandeo-Giuseppina</v>
          </cell>
          <cell r="F70">
            <v>0</v>
          </cell>
          <cell r="G70" t="str">
            <v>F</v>
          </cell>
          <cell r="H70">
            <v>29512</v>
          </cell>
          <cell r="I70">
            <v>0</v>
          </cell>
          <cell r="J70" t="str">
            <v>0491/50 28 09</v>
          </cell>
        </row>
        <row r="71">
          <cell r="B71" t="str">
            <v>GRBCaltabellotta-Eva</v>
          </cell>
          <cell r="C71" t="str">
            <v>GRB</v>
          </cell>
          <cell r="D71">
            <v>108354</v>
          </cell>
          <cell r="E71" t="str">
            <v>Caltabellotta-Eva</v>
          </cell>
          <cell r="F71">
            <v>0</v>
          </cell>
          <cell r="G71" t="str">
            <v>F</v>
          </cell>
          <cell r="H71">
            <v>37343</v>
          </cell>
          <cell r="I71" t="str">
            <v>04/265 58 27</v>
          </cell>
          <cell r="J71" t="str">
            <v>0485/ 89 33 52</v>
          </cell>
        </row>
        <row r="72">
          <cell r="B72" t="str">
            <v>GRBCaltabellotta-Lola</v>
          </cell>
          <cell r="C72" t="str">
            <v>GRB</v>
          </cell>
          <cell r="D72">
            <v>108355</v>
          </cell>
          <cell r="E72" t="str">
            <v>Caltabellotta-Lola</v>
          </cell>
          <cell r="F72">
            <v>0</v>
          </cell>
          <cell r="G72" t="str">
            <v>F</v>
          </cell>
          <cell r="H72">
            <v>38110</v>
          </cell>
          <cell r="I72" t="str">
            <v>04/265 58 27</v>
          </cell>
          <cell r="J72" t="str">
            <v>0485/ 89 33 52</v>
          </cell>
        </row>
        <row r="73">
          <cell r="B73" t="str">
            <v>GRCDonato-lily</v>
          </cell>
          <cell r="C73" t="str">
            <v>GRC</v>
          </cell>
          <cell r="D73">
            <v>108356</v>
          </cell>
          <cell r="E73" t="str">
            <v>Donato-lily</v>
          </cell>
          <cell r="F73">
            <v>0</v>
          </cell>
          <cell r="G73" t="str">
            <v>F</v>
          </cell>
          <cell r="H73">
            <v>38931</v>
          </cell>
          <cell r="I73" t="str">
            <v>04/358 78 89</v>
          </cell>
          <cell r="J73" t="str">
            <v>0497/39 54 64 P</v>
          </cell>
        </row>
        <row r="74">
          <cell r="B74" t="str">
            <v>GRAKatambowe-Ruth-Claude</v>
          </cell>
          <cell r="C74" t="str">
            <v>GRA</v>
          </cell>
          <cell r="D74">
            <v>109282</v>
          </cell>
          <cell r="E74" t="str">
            <v>Katambowe-Ruth-Claude</v>
          </cell>
          <cell r="F74">
            <v>0</v>
          </cell>
          <cell r="G74" t="str">
            <v>F</v>
          </cell>
          <cell r="H74">
            <v>38955</v>
          </cell>
          <cell r="I74" t="str">
            <v>04/233 98 19</v>
          </cell>
          <cell r="J74" t="str">
            <v>0492/49 34 27
0498/ 88 82 39 M</v>
          </cell>
        </row>
        <row r="75">
          <cell r="B75" t="str">
            <v>GRCAddouche-Sophia</v>
          </cell>
          <cell r="C75" t="str">
            <v>GRC</v>
          </cell>
          <cell r="D75">
            <v>109283</v>
          </cell>
          <cell r="E75" t="str">
            <v>Addouche-Sophia</v>
          </cell>
          <cell r="F75">
            <v>0</v>
          </cell>
          <cell r="G75" t="str">
            <v>F</v>
          </cell>
          <cell r="H75">
            <v>38135</v>
          </cell>
          <cell r="I75">
            <v>0</v>
          </cell>
          <cell r="J75" t="str">
            <v>0465/63 19 32 M</v>
          </cell>
        </row>
        <row r="76">
          <cell r="B76" t="str">
            <v>GRAMoriello-Olivia</v>
          </cell>
          <cell r="C76" t="str">
            <v>GRA</v>
          </cell>
          <cell r="D76">
            <v>109469</v>
          </cell>
          <cell r="E76" t="str">
            <v>Moriello-Olivia</v>
          </cell>
          <cell r="F76">
            <v>0</v>
          </cell>
          <cell r="G76" t="str">
            <v>F</v>
          </cell>
          <cell r="H76">
            <v>39154</v>
          </cell>
          <cell r="I76">
            <v>0</v>
          </cell>
          <cell r="J76" t="str">
            <v>0479/64 96 02 M
0476/59 28 47 P</v>
          </cell>
        </row>
        <row r="77">
          <cell r="B77" t="str">
            <v>PsychBodson-Elise</v>
          </cell>
          <cell r="C77" t="str">
            <v>Psych</v>
          </cell>
          <cell r="D77">
            <v>109470</v>
          </cell>
          <cell r="E77" t="str">
            <v>Bodson-Elise</v>
          </cell>
          <cell r="F77">
            <v>0</v>
          </cell>
          <cell r="G77" t="str">
            <v>F</v>
          </cell>
          <cell r="H77">
            <v>40533</v>
          </cell>
          <cell r="I77">
            <v>0</v>
          </cell>
          <cell r="J77" t="str">
            <v>0476/96 49 09 M</v>
          </cell>
        </row>
        <row r="78">
          <cell r="B78" t="str">
            <v>PsychBodson-Martin</v>
          </cell>
          <cell r="C78" t="str">
            <v>Psych</v>
          </cell>
          <cell r="D78">
            <v>109472</v>
          </cell>
          <cell r="E78" t="str">
            <v>Bodson-Martin</v>
          </cell>
          <cell r="F78">
            <v>0</v>
          </cell>
          <cell r="G78" t="str">
            <v>M</v>
          </cell>
          <cell r="H78">
            <v>41254</v>
          </cell>
          <cell r="I78">
            <v>0</v>
          </cell>
          <cell r="J78" t="str">
            <v>0476/96 49 09 M</v>
          </cell>
        </row>
        <row r="79">
          <cell r="B79" t="str">
            <v>PsychLo Presti-Ilario</v>
          </cell>
          <cell r="C79" t="str">
            <v>Psych</v>
          </cell>
          <cell r="D79">
            <v>109473</v>
          </cell>
          <cell r="E79" t="str">
            <v>Lo Presti-Ilario</v>
          </cell>
          <cell r="F79">
            <v>0</v>
          </cell>
          <cell r="G79" t="str">
            <v>M</v>
          </cell>
          <cell r="H79">
            <v>41151</v>
          </cell>
          <cell r="I79">
            <v>0</v>
          </cell>
          <cell r="J79" t="str">
            <v>0495/65 47 87 M
0497/23 45 68 P</v>
          </cell>
        </row>
        <row r="80">
          <cell r="B80" t="str">
            <v>MjazzVan Raemdonck-Célia</v>
          </cell>
          <cell r="C80" t="str">
            <v>Mjazz</v>
          </cell>
          <cell r="D80">
            <v>109474</v>
          </cell>
          <cell r="E80" t="str">
            <v>Van Raemdonck-Célia</v>
          </cell>
          <cell r="F80">
            <v>0</v>
          </cell>
          <cell r="G80" t="str">
            <v>F</v>
          </cell>
          <cell r="H80">
            <v>38911</v>
          </cell>
          <cell r="I80">
            <v>0</v>
          </cell>
          <cell r="J80" t="str">
            <v>0497/99 49 54 M
0495/87 07 14 GM</v>
          </cell>
        </row>
        <row r="81">
          <cell r="B81" t="str">
            <v>GRACaputi-Romane</v>
          </cell>
          <cell r="C81" t="str">
            <v>GRA</v>
          </cell>
          <cell r="D81">
            <v>110293</v>
          </cell>
          <cell r="E81" t="str">
            <v>Caputi-Romane</v>
          </cell>
          <cell r="F81">
            <v>0</v>
          </cell>
          <cell r="G81" t="str">
            <v>F</v>
          </cell>
          <cell r="H81">
            <v>38950</v>
          </cell>
          <cell r="I81">
            <v>0</v>
          </cell>
          <cell r="J81" t="str">
            <v>0497/27 28 78 
0497/25 94 63 M</v>
          </cell>
        </row>
        <row r="82">
          <cell r="B82" t="str">
            <v>GRADe Saint Georges-Iseut</v>
          </cell>
          <cell r="C82" t="str">
            <v>GRA</v>
          </cell>
          <cell r="D82">
            <v>110294</v>
          </cell>
          <cell r="E82" t="str">
            <v>De Saint Georges-Iseut</v>
          </cell>
          <cell r="F82">
            <v>0</v>
          </cell>
          <cell r="G82" t="str">
            <v>F</v>
          </cell>
          <cell r="H82">
            <v>39107</v>
          </cell>
          <cell r="I82" t="str">
            <v>04/365 14 44</v>
          </cell>
          <cell r="J82" t="str">
            <v>0486/27 56 32 P
0485/52 34 64 M</v>
          </cell>
        </row>
        <row r="83">
          <cell r="B83" t="str">
            <v>GRAEssaidi-Ines</v>
          </cell>
          <cell r="C83" t="str">
            <v>GRA</v>
          </cell>
          <cell r="D83">
            <v>110295</v>
          </cell>
          <cell r="E83" t="str">
            <v>Essaidi-Ines</v>
          </cell>
          <cell r="F83">
            <v>0</v>
          </cell>
          <cell r="G83" t="str">
            <v>F</v>
          </cell>
          <cell r="H83">
            <v>39919</v>
          </cell>
          <cell r="I83">
            <v>0</v>
          </cell>
          <cell r="J83" t="str">
            <v>0489/42 61 70 M
0486/03 05 15 P</v>
          </cell>
        </row>
        <row r="84">
          <cell r="B84" t="str">
            <v>GRCSan Lorenzo-Mila</v>
          </cell>
          <cell r="C84" t="str">
            <v>GRC</v>
          </cell>
          <cell r="D84">
            <v>110297</v>
          </cell>
          <cell r="E84" t="str">
            <v>San Lorenzo-Mila</v>
          </cell>
          <cell r="F84">
            <v>0</v>
          </cell>
          <cell r="G84" t="str">
            <v>F</v>
          </cell>
          <cell r="H84">
            <v>40654</v>
          </cell>
          <cell r="I84" t="str">
            <v>043/33 33 93</v>
          </cell>
          <cell r="J84" t="str">
            <v>0486/26 20 55
0475/65 87 27</v>
          </cell>
        </row>
        <row r="85">
          <cell r="B85" t="str">
            <v>GRCDesmicht-Orlane</v>
          </cell>
          <cell r="C85" t="str">
            <v>GRC</v>
          </cell>
          <cell r="D85">
            <v>110298</v>
          </cell>
          <cell r="E85" t="str">
            <v>Desmicht-Orlane</v>
          </cell>
          <cell r="F85" t="str">
            <v>MJ</v>
          </cell>
          <cell r="G85" t="str">
            <v>F</v>
          </cell>
          <cell r="H85">
            <v>38902</v>
          </cell>
          <cell r="I85">
            <v>0</v>
          </cell>
          <cell r="J85" t="str">
            <v>0494/07 64 25 M</v>
          </cell>
        </row>
        <row r="86">
          <cell r="B86" t="str">
            <v>MjazzDesmicht-Orlane</v>
          </cell>
          <cell r="C86" t="str">
            <v>Mjazz</v>
          </cell>
          <cell r="D86">
            <v>110298</v>
          </cell>
          <cell r="E86" t="str">
            <v>Desmicht-Orlane</v>
          </cell>
          <cell r="F86" t="str">
            <v>GRC</v>
          </cell>
          <cell r="G86" t="str">
            <v>F</v>
          </cell>
          <cell r="H86">
            <v>0</v>
          </cell>
          <cell r="I86">
            <v>0</v>
          </cell>
          <cell r="J86">
            <v>0</v>
          </cell>
        </row>
        <row r="87">
          <cell r="B87" t="str">
            <v>PsychDelvaux-Juliette</v>
          </cell>
          <cell r="C87" t="str">
            <v>Psych</v>
          </cell>
          <cell r="D87">
            <v>110310</v>
          </cell>
          <cell r="E87" t="str">
            <v>Delvaux-Juliette</v>
          </cell>
          <cell r="F87">
            <v>0</v>
          </cell>
          <cell r="G87" t="str">
            <v>F</v>
          </cell>
          <cell r="H87">
            <v>41446</v>
          </cell>
          <cell r="I87">
            <v>0</v>
          </cell>
          <cell r="J87" t="str">
            <v>0494/100596</v>
          </cell>
        </row>
        <row r="88">
          <cell r="B88" t="str">
            <v>PsychCapitano-Calogero</v>
          </cell>
          <cell r="C88" t="str">
            <v>Psych</v>
          </cell>
          <cell r="D88">
            <v>110328</v>
          </cell>
          <cell r="E88" t="str">
            <v>Capitano-Calogero</v>
          </cell>
          <cell r="F88">
            <v>0</v>
          </cell>
          <cell r="G88" t="str">
            <v>M</v>
          </cell>
          <cell r="H88">
            <v>41053</v>
          </cell>
          <cell r="I88">
            <v>0</v>
          </cell>
          <cell r="J88" t="str">
            <v>0496/99 38 71</v>
          </cell>
        </row>
        <row r="89">
          <cell r="B89" t="str">
            <v>PsychCapitano-Carmelo</v>
          </cell>
          <cell r="C89" t="str">
            <v>Psych</v>
          </cell>
          <cell r="D89">
            <v>110329</v>
          </cell>
          <cell r="E89" t="str">
            <v>Capitano-Carmelo</v>
          </cell>
          <cell r="F89">
            <v>0</v>
          </cell>
          <cell r="G89" t="str">
            <v>M</v>
          </cell>
          <cell r="H89">
            <v>41053</v>
          </cell>
          <cell r="I89">
            <v>0</v>
          </cell>
          <cell r="J89" t="str">
            <v>0496/99 38 71</v>
          </cell>
        </row>
        <row r="90">
          <cell r="B90" t="str">
            <v>GRACaputi-Maelle</v>
          </cell>
          <cell r="C90" t="str">
            <v>GRA</v>
          </cell>
          <cell r="D90">
            <v>110354</v>
          </cell>
          <cell r="E90" t="str">
            <v>Caputi-Maelle</v>
          </cell>
          <cell r="F90">
            <v>0</v>
          </cell>
          <cell r="G90" t="str">
            <v>F</v>
          </cell>
          <cell r="H90">
            <v>38950</v>
          </cell>
          <cell r="I90">
            <v>0</v>
          </cell>
          <cell r="J90" t="str">
            <v>0497/27 28 78 
0497/25 94 63 M</v>
          </cell>
        </row>
        <row r="91">
          <cell r="B91" t="str">
            <v>GRCMeys-Jeanne</v>
          </cell>
          <cell r="C91" t="str">
            <v>GRC</v>
          </cell>
          <cell r="D91">
            <v>110568</v>
          </cell>
          <cell r="E91" t="str">
            <v>Meys-Jeanne</v>
          </cell>
          <cell r="F91">
            <v>0</v>
          </cell>
          <cell r="G91" t="str">
            <v>F</v>
          </cell>
          <cell r="H91">
            <v>39983</v>
          </cell>
          <cell r="I91" t="str">
            <v>04/226 70 57</v>
          </cell>
          <cell r="J91" t="str">
            <v>0470/84 63 00</v>
          </cell>
        </row>
        <row r="92">
          <cell r="B92" t="str">
            <v>GRCMouloudi-Aya</v>
          </cell>
          <cell r="C92" t="str">
            <v>GRC</v>
          </cell>
          <cell r="D92">
            <v>111532</v>
          </cell>
          <cell r="E92" t="str">
            <v>Mouloudi-Aya</v>
          </cell>
          <cell r="F92">
            <v>0</v>
          </cell>
          <cell r="G92" t="str">
            <v>F</v>
          </cell>
          <cell r="H92">
            <v>40103</v>
          </cell>
          <cell r="I92">
            <v>0</v>
          </cell>
          <cell r="J92" t="str">
            <v>0498/28 21 03 M</v>
          </cell>
        </row>
        <row r="93">
          <cell r="B93" t="str">
            <v>GRCTahri-Sirine</v>
          </cell>
          <cell r="C93" t="str">
            <v>GRC</v>
          </cell>
          <cell r="D93">
            <v>111533</v>
          </cell>
          <cell r="E93" t="str">
            <v>Tahri-Sirine</v>
          </cell>
          <cell r="F93">
            <v>0</v>
          </cell>
          <cell r="G93" t="str">
            <v>F</v>
          </cell>
          <cell r="H93">
            <v>39394</v>
          </cell>
          <cell r="I93">
            <v>0</v>
          </cell>
          <cell r="J93" t="str">
            <v>0484/83 71 91 M</v>
          </cell>
        </row>
        <row r="94">
          <cell r="B94" t="str">
            <v>GRAKaratzas-Angélique</v>
          </cell>
          <cell r="C94" t="str">
            <v>GRA</v>
          </cell>
          <cell r="D94">
            <v>111535</v>
          </cell>
          <cell r="E94" t="str">
            <v>Karatzas-Angélique</v>
          </cell>
          <cell r="F94">
            <v>0</v>
          </cell>
          <cell r="G94" t="str">
            <v>F</v>
          </cell>
          <cell r="H94">
            <v>40060</v>
          </cell>
          <cell r="I94">
            <v>0</v>
          </cell>
          <cell r="J94" t="str">
            <v>0485/52 57 91 M</v>
          </cell>
        </row>
        <row r="95">
          <cell r="B95" t="str">
            <v>GRAKaratzas-Anastasia</v>
          </cell>
          <cell r="C95" t="str">
            <v>GRA</v>
          </cell>
          <cell r="D95">
            <v>111536</v>
          </cell>
          <cell r="E95" t="str">
            <v>Karatzas-Anastasia</v>
          </cell>
          <cell r="F95">
            <v>0</v>
          </cell>
          <cell r="G95" t="str">
            <v>F</v>
          </cell>
          <cell r="H95">
            <v>39370</v>
          </cell>
          <cell r="I95">
            <v>0</v>
          </cell>
          <cell r="J95" t="str">
            <v>0485/52 57 91 M</v>
          </cell>
        </row>
        <row r="96">
          <cell r="B96" t="str">
            <v>GRAGazibaric-Alena</v>
          </cell>
          <cell r="C96" t="str">
            <v>GRA</v>
          </cell>
          <cell r="D96">
            <v>111537</v>
          </cell>
          <cell r="E96" t="str">
            <v>Gazibaric-Alena</v>
          </cell>
          <cell r="F96">
            <v>0</v>
          </cell>
          <cell r="G96" t="str">
            <v>F</v>
          </cell>
          <cell r="H96">
            <v>39053</v>
          </cell>
          <cell r="I96">
            <v>0</v>
          </cell>
          <cell r="J96" t="str">
            <v>0498/40 58 12 M
0494/76 83 98 GM</v>
          </cell>
        </row>
        <row r="97">
          <cell r="B97" t="str">
            <v>GRACennetoglu-Aksel</v>
          </cell>
          <cell r="C97" t="str">
            <v>GRA</v>
          </cell>
          <cell r="D97">
            <v>111538</v>
          </cell>
          <cell r="E97" t="str">
            <v>Cennetoglu-Aksel</v>
          </cell>
          <cell r="F97">
            <v>0</v>
          </cell>
          <cell r="G97" t="str">
            <v>F</v>
          </cell>
          <cell r="H97">
            <v>39871</v>
          </cell>
          <cell r="I97">
            <v>0</v>
          </cell>
          <cell r="J97" t="str">
            <v>0498/23 05 14 M</v>
          </cell>
        </row>
        <row r="98">
          <cell r="B98" t="str">
            <v>GRAKoudja-Jade</v>
          </cell>
          <cell r="C98" t="str">
            <v>GRA</v>
          </cell>
          <cell r="D98">
            <v>1113534</v>
          </cell>
          <cell r="E98" t="str">
            <v>Koudja-Jade</v>
          </cell>
          <cell r="F98">
            <v>0</v>
          </cell>
          <cell r="G98" t="str">
            <v>F</v>
          </cell>
          <cell r="H98">
            <v>39385</v>
          </cell>
          <cell r="I98">
            <v>0</v>
          </cell>
          <cell r="J98" t="str">
            <v>0497/07 50 34 M</v>
          </cell>
        </row>
        <row r="99">
          <cell r="B99" t="str">
            <v>GRAKassessa Kayembe-Lisa-Grâce</v>
          </cell>
          <cell r="C99" t="str">
            <v>GRA</v>
          </cell>
          <cell r="D99">
            <v>0</v>
          </cell>
          <cell r="E99" t="str">
            <v>Kassessa Kayembe-Lisa-Grâce</v>
          </cell>
          <cell r="F99">
            <v>0</v>
          </cell>
          <cell r="G99" t="str">
            <v>F</v>
          </cell>
          <cell r="H99">
            <v>38822</v>
          </cell>
          <cell r="I99">
            <v>0</v>
          </cell>
          <cell r="J99" t="str">
            <v>0484/96 22 11</v>
          </cell>
        </row>
        <row r="100">
          <cell r="B100" t="str">
            <v>GRCAvola-Natasha</v>
          </cell>
          <cell r="C100" t="str">
            <v>GRC</v>
          </cell>
          <cell r="D100">
            <v>0</v>
          </cell>
          <cell r="E100" t="str">
            <v>Avola-Natasha</v>
          </cell>
          <cell r="F100">
            <v>0</v>
          </cell>
          <cell r="G100" t="str">
            <v>F</v>
          </cell>
          <cell r="H100">
            <v>40336</v>
          </cell>
          <cell r="I100">
            <v>0</v>
          </cell>
          <cell r="J100" t="str">
            <v>0491/29 87 66</v>
          </cell>
        </row>
        <row r="101">
          <cell r="B101" t="str">
            <v>GRCEl kadri-Ines</v>
          </cell>
          <cell r="C101" t="str">
            <v>GRC</v>
          </cell>
          <cell r="D101">
            <v>0</v>
          </cell>
          <cell r="E101" t="str">
            <v>El kadri-Ines</v>
          </cell>
          <cell r="F101">
            <v>0</v>
          </cell>
          <cell r="G101" t="str">
            <v>F</v>
          </cell>
          <cell r="H101">
            <v>40298</v>
          </cell>
          <cell r="I101">
            <v>0</v>
          </cell>
          <cell r="J101" t="str">
            <v>0495/16 95 59 M</v>
          </cell>
        </row>
        <row r="102">
          <cell r="B102" t="str">
            <v>GRESahraoui-Anissa</v>
          </cell>
          <cell r="C102" t="str">
            <v>GRE</v>
          </cell>
          <cell r="D102">
            <v>0</v>
          </cell>
          <cell r="E102" t="str">
            <v>Sahraoui-Anissa</v>
          </cell>
          <cell r="F102">
            <v>0</v>
          </cell>
          <cell r="G102" t="str">
            <v>F</v>
          </cell>
          <cell r="H102">
            <v>36637</v>
          </cell>
          <cell r="I102">
            <v>0</v>
          </cell>
          <cell r="J102" t="str">
            <v>0499/17 91 76
0495/92 27 96 M</v>
          </cell>
        </row>
        <row r="103">
          <cell r="B103" t="str">
            <v>MjazzCoppola-Chiara</v>
          </cell>
          <cell r="C103" t="str">
            <v>Mjazz</v>
          </cell>
          <cell r="D103">
            <v>0</v>
          </cell>
          <cell r="E103" t="str">
            <v>Coppola-Chiara</v>
          </cell>
          <cell r="F103">
            <v>0</v>
          </cell>
          <cell r="G103" t="str">
            <v>F</v>
          </cell>
          <cell r="H103">
            <v>38689</v>
          </cell>
          <cell r="I103">
            <v>0</v>
          </cell>
          <cell r="J103" t="str">
            <v>0491/50 28 09 M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C1:K29"/>
  <sheetViews>
    <sheetView tabSelected="1" workbookViewId="0">
      <pane ySplit="1" topLeftCell="A2" activePane="bottomLeft" state="frozenSplit"/>
      <selection pane="bottomLeft" activeCell="C29" sqref="C29"/>
    </sheetView>
  </sheetViews>
  <sheetFormatPr baseColWidth="10" defaultRowHeight="13.2"/>
  <cols>
    <col min="3" max="3" width="27.109375" customWidth="1"/>
    <col min="11" max="11" width="28.5546875" customWidth="1"/>
  </cols>
  <sheetData>
    <row r="1" spans="3:11"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</row>
    <row r="2" spans="3:11">
      <c r="C2" s="1" t="s">
        <v>392</v>
      </c>
      <c r="D2" s="1" t="str">
        <f t="shared" ref="D2:D15" si="0">INDEX(Code,MATCH($C2,Unique,0))</f>
        <v>GRA</v>
      </c>
      <c r="E2" s="1">
        <f t="shared" ref="E2:E15" si="1">INDEX(licence,MATCH($C2,Unique,0))</f>
        <v>74917</v>
      </c>
      <c r="F2" s="1" t="str">
        <f t="shared" ref="F2:F15" si="2">INDEX(Nom,MATCH($C2,Unique,0))</f>
        <v>Maes-Erin</v>
      </c>
      <c r="G2" s="1">
        <f t="shared" ref="G2:G15" si="3">INDEX(code2,MATCH($C2,Unique,0))</f>
        <v>0</v>
      </c>
      <c r="H2" s="1" t="str">
        <f t="shared" ref="H2:H15" si="4">INDEX(S,MATCH($C2,Unique,0))</f>
        <v>F</v>
      </c>
      <c r="I2" s="2">
        <f t="shared" ref="I2:I15" si="5">INDEX(liste__date_Nai,MATCH($C2,Unique,0))</f>
        <v>37949</v>
      </c>
      <c r="J2" s="1">
        <f t="shared" ref="J2:J15" si="6">INDEX(tél,MATCH($C2,Unique,0))</f>
        <v>0</v>
      </c>
      <c r="K2" s="1" t="str">
        <f t="shared" ref="K2:K15" si="7">INDEX(GSM,MATCH($C2,Unique,0))</f>
        <v>0476/63 54 10
0498/21 27 58 M</v>
      </c>
    </row>
    <row r="3" spans="3:11">
      <c r="C3" s="1" t="s">
        <v>379</v>
      </c>
      <c r="D3" s="1" t="str">
        <f t="shared" si="0"/>
        <v>GRE</v>
      </c>
      <c r="E3" s="1">
        <f t="shared" si="1"/>
        <v>0</v>
      </c>
      <c r="F3" s="1" t="str">
        <f t="shared" si="2"/>
        <v>Sahraoui-Anissa</v>
      </c>
      <c r="G3" s="1">
        <f t="shared" si="3"/>
        <v>0</v>
      </c>
      <c r="H3" s="1" t="str">
        <f t="shared" si="4"/>
        <v>F</v>
      </c>
      <c r="I3" s="2">
        <f t="shared" si="5"/>
        <v>36637</v>
      </c>
      <c r="J3" s="1">
        <f t="shared" si="6"/>
        <v>0</v>
      </c>
      <c r="K3" s="1" t="str">
        <f t="shared" si="7"/>
        <v>0499/17 91 76
0495/92 27 96 M</v>
      </c>
    </row>
    <row r="4" spans="3:11">
      <c r="C4" s="1" t="s">
        <v>380</v>
      </c>
      <c r="D4" s="1" t="str">
        <f t="shared" si="0"/>
        <v>Mjazz</v>
      </c>
      <c r="E4" s="1">
        <f t="shared" si="1"/>
        <v>0</v>
      </c>
      <c r="F4" s="1" t="str">
        <f t="shared" si="2"/>
        <v>Coppola-Chiara</v>
      </c>
      <c r="G4" s="1">
        <f t="shared" si="3"/>
        <v>0</v>
      </c>
      <c r="H4" s="1" t="str">
        <f t="shared" si="4"/>
        <v>F</v>
      </c>
      <c r="I4" s="2">
        <f t="shared" si="5"/>
        <v>38689</v>
      </c>
      <c r="J4" s="1">
        <f t="shared" si="6"/>
        <v>0</v>
      </c>
      <c r="K4" s="1" t="str">
        <f t="shared" si="7"/>
        <v>0491/50 28 09 M</v>
      </c>
    </row>
    <row r="5" spans="3:11">
      <c r="C5" s="1" t="s">
        <v>381</v>
      </c>
      <c r="D5" s="1" t="str">
        <f t="shared" si="0"/>
        <v>GRC</v>
      </c>
      <c r="E5" s="1">
        <f t="shared" si="1"/>
        <v>58362</v>
      </c>
      <c r="F5" s="1" t="str">
        <f t="shared" si="2"/>
        <v>Benvegna-Lilou</v>
      </c>
      <c r="G5" s="1">
        <f t="shared" si="3"/>
        <v>0</v>
      </c>
      <c r="H5" s="1" t="str">
        <f t="shared" si="4"/>
        <v>F</v>
      </c>
      <c r="I5" s="2">
        <f t="shared" si="5"/>
        <v>39336</v>
      </c>
      <c r="J5" s="1">
        <f t="shared" si="6"/>
        <v>0</v>
      </c>
      <c r="K5" s="1" t="str">
        <f t="shared" si="7"/>
        <v>0475/29 63 71</v>
      </c>
    </row>
    <row r="6" spans="3:11">
      <c r="C6" s="1" t="s">
        <v>382</v>
      </c>
      <c r="D6" s="1" t="str">
        <f t="shared" si="0"/>
        <v>Edam</v>
      </c>
      <c r="E6" s="1">
        <f t="shared" si="1"/>
        <v>58596</v>
      </c>
      <c r="F6" s="1" t="str">
        <f t="shared" si="2"/>
        <v>Banken-Josiane</v>
      </c>
      <c r="G6" s="1">
        <f t="shared" si="3"/>
        <v>0</v>
      </c>
      <c r="H6" s="1" t="str">
        <f t="shared" si="4"/>
        <v>F</v>
      </c>
      <c r="I6" s="2">
        <f t="shared" si="5"/>
        <v>22330</v>
      </c>
      <c r="J6" s="1">
        <f t="shared" si="6"/>
        <v>0</v>
      </c>
      <c r="K6" s="1" t="str">
        <f t="shared" si="7"/>
        <v>0495/77 23 69</v>
      </c>
    </row>
    <row r="7" spans="3:11">
      <c r="C7" s="1" t="s">
        <v>383</v>
      </c>
      <c r="D7" s="1" t="str">
        <f t="shared" si="0"/>
        <v>GRC</v>
      </c>
      <c r="E7" s="1">
        <f t="shared" si="1"/>
        <v>68716</v>
      </c>
      <c r="F7" s="1" t="str">
        <f t="shared" si="2"/>
        <v>Maréchal-Maria</v>
      </c>
      <c r="G7" s="1">
        <f t="shared" si="3"/>
        <v>0</v>
      </c>
      <c r="H7" s="1" t="str">
        <f t="shared" si="4"/>
        <v>F</v>
      </c>
      <c r="I7" s="2">
        <f t="shared" si="5"/>
        <v>38582</v>
      </c>
      <c r="J7" s="1" t="str">
        <f t="shared" si="6"/>
        <v>04/2242728</v>
      </c>
      <c r="K7" s="1" t="str">
        <f t="shared" si="7"/>
        <v>0485/74 97 35 P
0486/40 87 10 M</v>
      </c>
    </row>
    <row r="8" spans="3:11">
      <c r="C8" s="1" t="s">
        <v>384</v>
      </c>
      <c r="D8" s="1" t="str">
        <f t="shared" si="0"/>
        <v>GRC</v>
      </c>
      <c r="E8" s="1">
        <f t="shared" si="1"/>
        <v>111532</v>
      </c>
      <c r="F8" s="1" t="str">
        <f t="shared" si="2"/>
        <v>Mouloudi-Aya</v>
      </c>
      <c r="G8" s="1">
        <f t="shared" si="3"/>
        <v>0</v>
      </c>
      <c r="H8" s="1" t="str">
        <f t="shared" si="4"/>
        <v>F</v>
      </c>
      <c r="I8" s="2">
        <f t="shared" si="5"/>
        <v>40103</v>
      </c>
      <c r="J8" s="1">
        <f t="shared" si="6"/>
        <v>0</v>
      </c>
      <c r="K8" s="1" t="str">
        <f t="shared" si="7"/>
        <v>0498/28 21 03 M</v>
      </c>
    </row>
    <row r="9" spans="3:11">
      <c r="C9" s="1" t="s">
        <v>385</v>
      </c>
      <c r="D9" s="1" t="str">
        <f t="shared" si="0"/>
        <v>GRC</v>
      </c>
      <c r="E9" s="1">
        <f t="shared" si="1"/>
        <v>111533</v>
      </c>
      <c r="F9" s="1" t="str">
        <f t="shared" si="2"/>
        <v>Tahri-Sirine</v>
      </c>
      <c r="G9" s="1">
        <f t="shared" si="3"/>
        <v>0</v>
      </c>
      <c r="H9" s="1" t="str">
        <f t="shared" si="4"/>
        <v>F</v>
      </c>
      <c r="I9" s="2">
        <f t="shared" si="5"/>
        <v>39394</v>
      </c>
      <c r="J9" s="1">
        <f t="shared" si="6"/>
        <v>0</v>
      </c>
      <c r="K9" s="1" t="str">
        <f t="shared" si="7"/>
        <v>0484/83 71 91 M</v>
      </c>
    </row>
    <row r="10" spans="3:11">
      <c r="C10" s="1" t="s">
        <v>386</v>
      </c>
      <c r="D10" s="1" t="str">
        <f t="shared" si="0"/>
        <v>GRA</v>
      </c>
      <c r="E10" s="1">
        <f t="shared" si="1"/>
        <v>111535</v>
      </c>
      <c r="F10" s="1" t="str">
        <f t="shared" si="2"/>
        <v>Karatzas-Angélique</v>
      </c>
      <c r="G10" s="1">
        <f t="shared" si="3"/>
        <v>0</v>
      </c>
      <c r="H10" s="1" t="str">
        <f t="shared" si="4"/>
        <v>F</v>
      </c>
      <c r="I10" s="2">
        <f t="shared" si="5"/>
        <v>40060</v>
      </c>
      <c r="J10" s="1">
        <f t="shared" si="6"/>
        <v>0</v>
      </c>
      <c r="K10" s="1" t="str">
        <f t="shared" si="7"/>
        <v>0485/52 57 91 M</v>
      </c>
    </row>
    <row r="11" spans="3:11">
      <c r="C11" s="1" t="s">
        <v>387</v>
      </c>
      <c r="D11" s="1" t="str">
        <f t="shared" si="0"/>
        <v>GRA</v>
      </c>
      <c r="E11" s="1">
        <f t="shared" si="1"/>
        <v>111536</v>
      </c>
      <c r="F11" s="1" t="str">
        <f t="shared" si="2"/>
        <v>Karatzas-Anastasia</v>
      </c>
      <c r="G11" s="1">
        <f t="shared" si="3"/>
        <v>0</v>
      </c>
      <c r="H11" s="1" t="str">
        <f t="shared" si="4"/>
        <v>F</v>
      </c>
      <c r="I11" s="2">
        <f t="shared" si="5"/>
        <v>39370</v>
      </c>
      <c r="J11" s="1">
        <f t="shared" si="6"/>
        <v>0</v>
      </c>
      <c r="K11" s="1" t="str">
        <f t="shared" si="7"/>
        <v>0485/52 57 91 M</v>
      </c>
    </row>
    <row r="12" spans="3:11">
      <c r="C12" s="1" t="s">
        <v>388</v>
      </c>
      <c r="D12" s="1" t="str">
        <f t="shared" si="0"/>
        <v>GRA</v>
      </c>
      <c r="E12" s="1">
        <f t="shared" si="1"/>
        <v>111537</v>
      </c>
      <c r="F12" s="1" t="str">
        <f t="shared" si="2"/>
        <v>Gazibaric-Alena</v>
      </c>
      <c r="G12" s="1">
        <f t="shared" si="3"/>
        <v>0</v>
      </c>
      <c r="H12" s="1" t="str">
        <f t="shared" si="4"/>
        <v>F</v>
      </c>
      <c r="I12" s="2">
        <f t="shared" si="5"/>
        <v>39053</v>
      </c>
      <c r="J12" s="1">
        <f t="shared" si="6"/>
        <v>0</v>
      </c>
      <c r="K12" s="1" t="str">
        <f t="shared" si="7"/>
        <v>0498/40 58 12 M
0494/76 83 98 GM</v>
      </c>
    </row>
    <row r="13" spans="3:11">
      <c r="C13" s="1" t="s">
        <v>389</v>
      </c>
      <c r="D13" s="1" t="str">
        <f t="shared" si="0"/>
        <v>GRA</v>
      </c>
      <c r="E13" s="1">
        <f t="shared" si="1"/>
        <v>111538</v>
      </c>
      <c r="F13" s="1" t="str">
        <f t="shared" si="2"/>
        <v>Cennetoglu-Aksel</v>
      </c>
      <c r="G13" s="1">
        <f t="shared" si="3"/>
        <v>0</v>
      </c>
      <c r="H13" s="1" t="str">
        <f t="shared" si="4"/>
        <v>F</v>
      </c>
      <c r="I13" s="2">
        <f t="shared" si="5"/>
        <v>39871</v>
      </c>
      <c r="J13" s="1">
        <f t="shared" si="6"/>
        <v>0</v>
      </c>
      <c r="K13" s="1" t="str">
        <f t="shared" si="7"/>
        <v>0498/23 05 14 M</v>
      </c>
    </row>
    <row r="14" spans="3:11">
      <c r="C14" s="1" t="s">
        <v>390</v>
      </c>
      <c r="D14" s="1" t="str">
        <f t="shared" si="0"/>
        <v>GRA</v>
      </c>
      <c r="E14" s="1">
        <f t="shared" si="1"/>
        <v>1113534</v>
      </c>
      <c r="F14" s="1" t="str">
        <f t="shared" si="2"/>
        <v>Koudja-Jade</v>
      </c>
      <c r="G14" s="1">
        <f t="shared" si="3"/>
        <v>0</v>
      </c>
      <c r="H14" s="1" t="str">
        <f t="shared" si="4"/>
        <v>F</v>
      </c>
      <c r="I14" s="2">
        <f t="shared" si="5"/>
        <v>39385</v>
      </c>
      <c r="J14" s="1">
        <f t="shared" si="6"/>
        <v>0</v>
      </c>
      <c r="K14" s="1" t="str">
        <f t="shared" si="7"/>
        <v>0497/07 50 34 M</v>
      </c>
    </row>
    <row r="15" spans="3:11">
      <c r="C15" s="1" t="s">
        <v>391</v>
      </c>
      <c r="D15" s="1" t="str">
        <f t="shared" si="0"/>
        <v>Mjazz</v>
      </c>
      <c r="E15" s="1">
        <f t="shared" si="1"/>
        <v>78897</v>
      </c>
      <c r="F15" s="1" t="str">
        <f t="shared" si="2"/>
        <v>Dagnely-Noella</v>
      </c>
      <c r="G15" s="1">
        <f t="shared" si="3"/>
        <v>0</v>
      </c>
      <c r="H15" s="1" t="str">
        <f t="shared" si="4"/>
        <v>F</v>
      </c>
      <c r="I15" s="2">
        <f t="shared" si="5"/>
        <v>37676</v>
      </c>
      <c r="J15" s="1" t="str">
        <f t="shared" si="6"/>
        <v>04/266 21 09</v>
      </c>
      <c r="K15" s="1" t="str">
        <f t="shared" si="7"/>
        <v>0494/36 82 71 M</v>
      </c>
    </row>
    <row r="29" spans="3:3">
      <c r="C29" t="s">
        <v>393</v>
      </c>
    </row>
  </sheetData>
  <conditionalFormatting sqref="C4:C8">
    <cfRule type="expression" dxfId="1" priority="2">
      <formula>COUNTIF($B$2:$B$103,C4)&gt;1</formula>
    </cfRule>
  </conditionalFormatting>
  <conditionalFormatting sqref="C4:C15">
    <cfRule type="expression" dxfId="0" priority="1">
      <formula>COUNTIF($B$2:$B$103,C4)&gt;1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C00000"/>
  </sheetPr>
  <dimension ref="A1:O103"/>
  <sheetViews>
    <sheetView workbookViewId="0">
      <pane ySplit="1" topLeftCell="A2" activePane="bottomLeft" state="frozenSplit"/>
      <selection pane="bottomLeft" activeCell="B29" sqref="B29"/>
    </sheetView>
  </sheetViews>
  <sheetFormatPr baseColWidth="10" defaultRowHeight="13.2"/>
  <cols>
    <col min="2" max="2" width="24.6640625" customWidth="1"/>
    <col min="5" max="5" width="27" bestFit="1" customWidth="1"/>
  </cols>
  <sheetData>
    <row r="1" spans="1:1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>
        <v>80</v>
      </c>
      <c r="L1" s="1" t="s">
        <v>10</v>
      </c>
      <c r="M1" s="1" t="s">
        <v>11</v>
      </c>
      <c r="N1" s="1" t="s">
        <v>12</v>
      </c>
      <c r="O1" s="1" t="s">
        <v>13</v>
      </c>
    </row>
    <row r="2" spans="1:15">
      <c r="A2" s="1">
        <v>1</v>
      </c>
      <c r="B2" s="1" t="str">
        <f>C2&amp;E2</f>
        <v>GREBenhida-Yasmine</v>
      </c>
      <c r="C2" s="1" t="s">
        <v>14</v>
      </c>
      <c r="D2" s="1">
        <v>14497</v>
      </c>
      <c r="E2" s="1" t="s">
        <v>15</v>
      </c>
      <c r="F2" s="1" t="s">
        <v>16</v>
      </c>
      <c r="G2" s="1" t="s">
        <v>17</v>
      </c>
      <c r="H2" s="2">
        <v>36840</v>
      </c>
      <c r="I2" s="1" t="s">
        <v>18</v>
      </c>
      <c r="J2" s="1" t="s">
        <v>19</v>
      </c>
      <c r="K2" s="1" t="s">
        <v>20</v>
      </c>
      <c r="L2" s="1" t="s">
        <v>21</v>
      </c>
      <c r="M2" s="1">
        <v>42249</v>
      </c>
      <c r="N2" s="1" t="s">
        <v>22</v>
      </c>
      <c r="O2" s="1" t="s">
        <v>23</v>
      </c>
    </row>
    <row r="3" spans="1:15">
      <c r="A3" s="1">
        <v>1</v>
      </c>
      <c r="B3" s="1" t="str">
        <f t="shared" ref="B3:B66" si="0">C3&amp;E3</f>
        <v>GRIBenhida-Yasmine</v>
      </c>
      <c r="C3" s="1" t="s">
        <v>16</v>
      </c>
      <c r="D3" s="1">
        <v>14497</v>
      </c>
      <c r="E3" s="1" t="s">
        <v>15</v>
      </c>
      <c r="F3" s="1" t="s">
        <v>14</v>
      </c>
      <c r="G3" s="1" t="s">
        <v>17</v>
      </c>
      <c r="H3" s="2">
        <v>36840</v>
      </c>
      <c r="I3" s="1" t="s">
        <v>18</v>
      </c>
      <c r="J3" s="1" t="s">
        <v>19</v>
      </c>
      <c r="K3" s="1" t="s">
        <v>20</v>
      </c>
      <c r="L3" s="1" t="s">
        <v>21</v>
      </c>
      <c r="M3" s="1">
        <v>42260</v>
      </c>
      <c r="N3" s="1" t="s">
        <v>22</v>
      </c>
      <c r="O3" s="1">
        <v>130</v>
      </c>
    </row>
    <row r="4" spans="1:15">
      <c r="A4" s="1">
        <v>1</v>
      </c>
      <c r="B4" s="1" t="str">
        <f t="shared" si="0"/>
        <v>GREBortoletto-Laura</v>
      </c>
      <c r="C4" s="1" t="s">
        <v>14</v>
      </c>
      <c r="D4" s="1">
        <v>14498</v>
      </c>
      <c r="E4" s="1" t="s">
        <v>24</v>
      </c>
      <c r="F4" s="1" t="s">
        <v>16</v>
      </c>
      <c r="G4" s="1" t="s">
        <v>17</v>
      </c>
      <c r="H4" s="2">
        <v>36398</v>
      </c>
      <c r="I4" s="1" t="s">
        <v>25</v>
      </c>
      <c r="J4" s="1" t="s">
        <v>26</v>
      </c>
      <c r="K4" s="1" t="s">
        <v>27</v>
      </c>
      <c r="L4" s="1" t="s">
        <v>28</v>
      </c>
      <c r="M4" s="1">
        <v>42249</v>
      </c>
      <c r="N4" s="1" t="s">
        <v>22</v>
      </c>
      <c r="O4" s="1" t="s">
        <v>23</v>
      </c>
    </row>
    <row r="5" spans="1:15">
      <c r="A5" s="1">
        <v>1</v>
      </c>
      <c r="B5" s="1" t="str">
        <f t="shared" si="0"/>
        <v>GRIBortoletto-Laura</v>
      </c>
      <c r="C5" s="1" t="s">
        <v>16</v>
      </c>
      <c r="D5" s="1">
        <v>14498</v>
      </c>
      <c r="E5" s="1" t="s">
        <v>24</v>
      </c>
      <c r="F5" s="1" t="s">
        <v>14</v>
      </c>
      <c r="G5" s="1" t="s">
        <v>17</v>
      </c>
      <c r="H5" s="2">
        <v>36398</v>
      </c>
      <c r="I5" s="1" t="s">
        <v>25</v>
      </c>
      <c r="J5" s="1" t="s">
        <v>26</v>
      </c>
      <c r="K5" s="1" t="s">
        <v>27</v>
      </c>
      <c r="L5" s="1" t="s">
        <v>28</v>
      </c>
      <c r="M5" s="1">
        <v>42260</v>
      </c>
      <c r="N5" s="1" t="s">
        <v>22</v>
      </c>
      <c r="O5" s="1">
        <v>100</v>
      </c>
    </row>
    <row r="6" spans="1:15">
      <c r="A6" s="1">
        <v>1</v>
      </c>
      <c r="B6" s="1" t="str">
        <f t="shared" si="0"/>
        <v>GRILesage-Tiffany</v>
      </c>
      <c r="C6" s="3" t="s">
        <v>16</v>
      </c>
      <c r="D6" s="1">
        <v>19548</v>
      </c>
      <c r="E6" s="1" t="s">
        <v>29</v>
      </c>
      <c r="F6" s="1" t="s">
        <v>16</v>
      </c>
      <c r="G6" s="1" t="s">
        <v>17</v>
      </c>
      <c r="H6" s="2">
        <v>35655</v>
      </c>
      <c r="I6" s="1">
        <v>0</v>
      </c>
      <c r="J6" s="1" t="s">
        <v>30</v>
      </c>
      <c r="K6" s="1" t="s">
        <v>31</v>
      </c>
      <c r="L6" s="1" t="s">
        <v>32</v>
      </c>
      <c r="M6" s="1">
        <v>42249</v>
      </c>
      <c r="N6" s="1" t="s">
        <v>22</v>
      </c>
      <c r="O6" s="1">
        <v>75</v>
      </c>
    </row>
    <row r="7" spans="1:15">
      <c r="A7" s="1">
        <v>1</v>
      </c>
      <c r="B7" s="1" t="str">
        <f t="shared" si="0"/>
        <v>GRILesage-Tiffany</v>
      </c>
      <c r="C7" s="3" t="s">
        <v>16</v>
      </c>
      <c r="D7" s="1">
        <v>19548</v>
      </c>
      <c r="E7" s="1" t="s">
        <v>29</v>
      </c>
      <c r="F7" s="1" t="s">
        <v>14</v>
      </c>
      <c r="G7" s="1" t="s">
        <v>17</v>
      </c>
      <c r="H7" s="2">
        <v>35655</v>
      </c>
      <c r="I7" s="1">
        <v>0</v>
      </c>
      <c r="J7" s="1" t="s">
        <v>30</v>
      </c>
      <c r="K7" s="1" t="s">
        <v>31</v>
      </c>
      <c r="L7" s="1" t="s">
        <v>32</v>
      </c>
      <c r="M7" s="1">
        <v>42260</v>
      </c>
      <c r="N7" s="1" t="s">
        <v>22</v>
      </c>
      <c r="O7" s="1" t="s">
        <v>23</v>
      </c>
    </row>
    <row r="8" spans="1:15">
      <c r="A8" s="1">
        <v>1</v>
      </c>
      <c r="B8" s="1" t="str">
        <f t="shared" si="0"/>
        <v>EDamMattina-Nuzia</v>
      </c>
      <c r="C8" s="1" t="s">
        <v>33</v>
      </c>
      <c r="D8" s="1">
        <v>19561</v>
      </c>
      <c r="E8" s="1" t="s">
        <v>34</v>
      </c>
      <c r="F8" s="1">
        <v>0</v>
      </c>
      <c r="G8" s="1" t="s">
        <v>17</v>
      </c>
      <c r="H8" s="2">
        <v>19697</v>
      </c>
      <c r="I8" s="1">
        <v>0</v>
      </c>
      <c r="J8" s="1" t="s">
        <v>35</v>
      </c>
      <c r="K8" s="1">
        <v>0</v>
      </c>
      <c r="L8" s="1" t="s">
        <v>36</v>
      </c>
      <c r="M8" s="1">
        <v>42248</v>
      </c>
      <c r="N8" s="1" t="s">
        <v>22</v>
      </c>
      <c r="O8" s="1" t="s">
        <v>23</v>
      </c>
    </row>
    <row r="9" spans="1:15">
      <c r="A9" s="1">
        <v>1</v>
      </c>
      <c r="B9" s="1" t="str">
        <f t="shared" si="0"/>
        <v>GREMazziotta-Maude</v>
      </c>
      <c r="C9" s="1" t="s">
        <v>14</v>
      </c>
      <c r="D9" s="1">
        <v>19562</v>
      </c>
      <c r="E9" s="1" t="s">
        <v>37</v>
      </c>
      <c r="F9" s="1">
        <v>0</v>
      </c>
      <c r="G9" s="1" t="s">
        <v>17</v>
      </c>
      <c r="H9" s="2">
        <v>34493</v>
      </c>
      <c r="I9" s="1">
        <v>0</v>
      </c>
      <c r="J9" s="1" t="s">
        <v>38</v>
      </c>
      <c r="K9" s="1" t="s">
        <v>39</v>
      </c>
      <c r="L9" s="1" t="s">
        <v>40</v>
      </c>
      <c r="M9" s="1">
        <v>42249</v>
      </c>
      <c r="N9" s="1" t="s">
        <v>22</v>
      </c>
      <c r="O9" s="1">
        <v>75</v>
      </c>
    </row>
    <row r="10" spans="1:15">
      <c r="A10" s="1">
        <v>1</v>
      </c>
      <c r="B10" s="1" t="str">
        <f t="shared" si="0"/>
        <v>EDamSciascia-Anna</v>
      </c>
      <c r="C10" s="1" t="s">
        <v>33</v>
      </c>
      <c r="D10" s="1">
        <v>19590</v>
      </c>
      <c r="E10" s="1" t="s">
        <v>41</v>
      </c>
      <c r="F10" s="1">
        <v>0</v>
      </c>
      <c r="G10" s="1" t="s">
        <v>17</v>
      </c>
      <c r="H10" s="2">
        <v>23770</v>
      </c>
      <c r="I10" s="1" t="s">
        <v>42</v>
      </c>
      <c r="J10" s="1" t="s">
        <v>43</v>
      </c>
      <c r="K10" s="1" t="s">
        <v>44</v>
      </c>
      <c r="L10" s="1" t="s">
        <v>45</v>
      </c>
      <c r="M10" s="1">
        <v>42250</v>
      </c>
      <c r="N10" s="1" t="s">
        <v>22</v>
      </c>
      <c r="O10" s="1" t="s">
        <v>23</v>
      </c>
    </row>
    <row r="11" spans="1:15">
      <c r="A11" s="1">
        <v>1</v>
      </c>
      <c r="B11" s="1" t="str">
        <f t="shared" si="0"/>
        <v>GRESmets-Guénaëlle</v>
      </c>
      <c r="C11" s="1" t="s">
        <v>14</v>
      </c>
      <c r="D11" s="1">
        <v>32659</v>
      </c>
      <c r="E11" s="1" t="s">
        <v>46</v>
      </c>
      <c r="F11" s="1" t="s">
        <v>16</v>
      </c>
      <c r="G11" s="1" t="s">
        <v>17</v>
      </c>
      <c r="H11" s="2">
        <v>37202</v>
      </c>
      <c r="I11" s="1" t="s">
        <v>47</v>
      </c>
      <c r="J11" s="1" t="s">
        <v>48</v>
      </c>
      <c r="K11" s="1" t="s">
        <v>49</v>
      </c>
      <c r="L11" s="1" t="s">
        <v>50</v>
      </c>
      <c r="M11" s="1">
        <v>42249</v>
      </c>
      <c r="N11" s="1" t="s">
        <v>22</v>
      </c>
      <c r="O11" s="1">
        <v>150</v>
      </c>
    </row>
    <row r="12" spans="1:15">
      <c r="A12" s="1">
        <v>1</v>
      </c>
      <c r="B12" s="1" t="str">
        <f t="shared" si="0"/>
        <v>GRISmets-Guénaëlle</v>
      </c>
      <c r="C12" s="1" t="s">
        <v>16</v>
      </c>
      <c r="D12" s="1">
        <v>32659</v>
      </c>
      <c r="E12" s="1" t="s">
        <v>46</v>
      </c>
      <c r="F12" s="1" t="s">
        <v>14</v>
      </c>
      <c r="G12" s="1" t="s">
        <v>17</v>
      </c>
      <c r="H12" s="2">
        <v>37202</v>
      </c>
      <c r="I12" s="1" t="s">
        <v>47</v>
      </c>
      <c r="J12" s="1" t="s">
        <v>48</v>
      </c>
      <c r="K12" s="1" t="s">
        <v>49</v>
      </c>
      <c r="L12" s="1" t="s">
        <v>50</v>
      </c>
      <c r="M12" s="1">
        <v>42260</v>
      </c>
      <c r="N12" s="1" t="s">
        <v>22</v>
      </c>
      <c r="O12" s="1">
        <v>200</v>
      </c>
    </row>
    <row r="13" spans="1:15">
      <c r="A13" s="1">
        <v>1</v>
      </c>
      <c r="B13" s="1" t="str">
        <f t="shared" si="0"/>
        <v>EdamBinnici-Vincianne</v>
      </c>
      <c r="C13" s="1" t="s">
        <v>51</v>
      </c>
      <c r="D13" s="1">
        <v>32802</v>
      </c>
      <c r="E13" s="1" t="s">
        <v>52</v>
      </c>
      <c r="F13" s="1">
        <v>0</v>
      </c>
      <c r="G13" s="1" t="s">
        <v>17</v>
      </c>
      <c r="H13" s="2">
        <v>26963</v>
      </c>
      <c r="I13" s="1" t="s">
        <v>53</v>
      </c>
      <c r="J13" s="1" t="s">
        <v>54</v>
      </c>
      <c r="K13" s="1" t="s">
        <v>55</v>
      </c>
      <c r="L13" s="1" t="s">
        <v>56</v>
      </c>
      <c r="M13" s="1">
        <v>42248</v>
      </c>
      <c r="N13" s="1" t="s">
        <v>22</v>
      </c>
      <c r="O13" s="1" t="s">
        <v>23</v>
      </c>
    </row>
    <row r="14" spans="1:15">
      <c r="A14" s="1">
        <v>2</v>
      </c>
      <c r="B14" s="1" t="str">
        <f t="shared" si="0"/>
        <v>EdamNatola-Maria</v>
      </c>
      <c r="C14" s="1" t="s">
        <v>51</v>
      </c>
      <c r="D14" s="1">
        <v>35782</v>
      </c>
      <c r="E14" s="1" t="s">
        <v>57</v>
      </c>
      <c r="F14" s="1">
        <v>0</v>
      </c>
      <c r="G14" s="1" t="s">
        <v>17</v>
      </c>
      <c r="H14" s="2">
        <v>19833</v>
      </c>
      <c r="I14" s="1" t="s">
        <v>58</v>
      </c>
      <c r="J14" s="1" t="s">
        <v>59</v>
      </c>
      <c r="K14" s="1">
        <v>0</v>
      </c>
      <c r="L14" s="1" t="s">
        <v>60</v>
      </c>
      <c r="M14" s="1">
        <v>42270</v>
      </c>
      <c r="N14" s="1" t="s">
        <v>22</v>
      </c>
      <c r="O14" s="1" t="s">
        <v>23</v>
      </c>
    </row>
    <row r="15" spans="1:15">
      <c r="A15" s="1">
        <v>3</v>
      </c>
      <c r="B15" s="1" t="str">
        <f t="shared" si="0"/>
        <v>EDamPicone-Dominique</v>
      </c>
      <c r="C15" s="1" t="s">
        <v>33</v>
      </c>
      <c r="D15" s="1">
        <v>38333</v>
      </c>
      <c r="E15" s="1" t="s">
        <v>61</v>
      </c>
      <c r="F15" s="1">
        <v>0</v>
      </c>
      <c r="G15" s="1" t="s">
        <v>17</v>
      </c>
      <c r="H15" s="2">
        <v>23587</v>
      </c>
      <c r="I15" s="1" t="s">
        <v>62</v>
      </c>
      <c r="J15" s="1" t="s">
        <v>63</v>
      </c>
      <c r="K15" s="1" t="s">
        <v>64</v>
      </c>
      <c r="L15" s="1" t="s">
        <v>65</v>
      </c>
      <c r="M15" s="1">
        <v>42248</v>
      </c>
      <c r="N15" s="1" t="s">
        <v>22</v>
      </c>
      <c r="O15" s="1" t="s">
        <v>23</v>
      </c>
    </row>
    <row r="16" spans="1:15">
      <c r="A16" s="1">
        <v>1</v>
      </c>
      <c r="B16" s="1" t="str">
        <f t="shared" si="0"/>
        <v>GRCRogge-Ambre</v>
      </c>
      <c r="C16" s="1" t="s">
        <v>66</v>
      </c>
      <c r="D16" s="1">
        <v>43682</v>
      </c>
      <c r="E16" s="1" t="s">
        <v>67</v>
      </c>
      <c r="F16" s="1">
        <v>0</v>
      </c>
      <c r="G16" s="1" t="s">
        <v>17</v>
      </c>
      <c r="H16" s="2">
        <v>38901</v>
      </c>
      <c r="I16" s="1" t="s">
        <v>68</v>
      </c>
      <c r="J16" s="1" t="s">
        <v>69</v>
      </c>
      <c r="K16" s="1" t="s">
        <v>70</v>
      </c>
      <c r="L16" s="1" t="s">
        <v>71</v>
      </c>
      <c r="M16" s="1">
        <v>42257</v>
      </c>
      <c r="N16" s="1" t="s">
        <v>22</v>
      </c>
      <c r="O16" s="1" t="s">
        <v>23</v>
      </c>
    </row>
    <row r="17" spans="1:15">
      <c r="A17" s="1">
        <v>1</v>
      </c>
      <c r="B17" s="1" t="str">
        <f t="shared" si="0"/>
        <v>EDamViola-Marie-Therèse</v>
      </c>
      <c r="C17" s="1" t="s">
        <v>33</v>
      </c>
      <c r="D17" s="1">
        <v>54301</v>
      </c>
      <c r="E17" s="1" t="s">
        <v>72</v>
      </c>
      <c r="F17" s="1">
        <v>0</v>
      </c>
      <c r="G17" s="1" t="s">
        <v>17</v>
      </c>
      <c r="H17" s="2">
        <v>17417</v>
      </c>
      <c r="I17" s="1" t="s">
        <v>73</v>
      </c>
      <c r="J17" s="1" t="s">
        <v>74</v>
      </c>
      <c r="K17" s="1">
        <v>0</v>
      </c>
      <c r="L17" s="1" t="s">
        <v>75</v>
      </c>
      <c r="M17" s="1">
        <v>42248</v>
      </c>
      <c r="N17" s="1" t="s">
        <v>22</v>
      </c>
      <c r="O17" s="1" t="s">
        <v>23</v>
      </c>
    </row>
    <row r="18" spans="1:15">
      <c r="A18" s="1">
        <v>2</v>
      </c>
      <c r="B18" s="1" t="str">
        <f t="shared" si="0"/>
        <v>EDamCastiglione-Assunta</v>
      </c>
      <c r="C18" s="1" t="s">
        <v>33</v>
      </c>
      <c r="D18" s="1">
        <v>54319</v>
      </c>
      <c r="E18" s="1" t="s">
        <v>76</v>
      </c>
      <c r="F18" s="1">
        <v>0</v>
      </c>
      <c r="G18" s="1" t="s">
        <v>17</v>
      </c>
      <c r="H18" s="2">
        <v>20519</v>
      </c>
      <c r="I18" s="1">
        <v>0</v>
      </c>
      <c r="J18" s="1" t="s">
        <v>77</v>
      </c>
      <c r="K18" s="1" t="s">
        <v>78</v>
      </c>
      <c r="L18" s="1" t="s">
        <v>79</v>
      </c>
      <c r="M18" s="1">
        <v>42248</v>
      </c>
      <c r="N18" s="1" t="s">
        <v>22</v>
      </c>
      <c r="O18" s="1" t="s">
        <v>23</v>
      </c>
    </row>
    <row r="19" spans="1:15">
      <c r="A19" s="1">
        <v>3</v>
      </c>
      <c r="B19" s="1" t="str">
        <f t="shared" si="0"/>
        <v>EdamMontagnino-Antonia</v>
      </c>
      <c r="C19" s="1" t="s">
        <v>51</v>
      </c>
      <c r="D19" s="1">
        <v>55108</v>
      </c>
      <c r="E19" s="1" t="s">
        <v>80</v>
      </c>
      <c r="F19" s="1">
        <v>0</v>
      </c>
      <c r="G19" s="1" t="s">
        <v>17</v>
      </c>
      <c r="H19" s="2">
        <v>18967</v>
      </c>
      <c r="I19" s="1">
        <v>0</v>
      </c>
      <c r="J19" s="1" t="s">
        <v>81</v>
      </c>
      <c r="K19" s="1">
        <v>0</v>
      </c>
      <c r="L19" s="1" t="s">
        <v>82</v>
      </c>
      <c r="M19" s="1">
        <v>42262</v>
      </c>
      <c r="N19" s="1" t="s">
        <v>22</v>
      </c>
      <c r="O19" s="1" t="s">
        <v>23</v>
      </c>
    </row>
    <row r="20" spans="1:15">
      <c r="A20" s="1">
        <v>1</v>
      </c>
      <c r="B20" s="1" t="str">
        <f t="shared" si="0"/>
        <v>GRENyns-Nora</v>
      </c>
      <c r="C20" s="1" t="s">
        <v>14</v>
      </c>
      <c r="D20" s="1">
        <v>55196</v>
      </c>
      <c r="E20" s="1" t="s">
        <v>83</v>
      </c>
      <c r="F20" s="1" t="s">
        <v>16</v>
      </c>
      <c r="G20" s="1" t="s">
        <v>17</v>
      </c>
      <c r="H20" s="2">
        <v>37042</v>
      </c>
      <c r="I20" s="1" t="s">
        <v>84</v>
      </c>
      <c r="J20" s="1" t="s">
        <v>85</v>
      </c>
      <c r="K20" s="1" t="s">
        <v>86</v>
      </c>
      <c r="L20" s="1" t="s">
        <v>87</v>
      </c>
      <c r="M20" s="1">
        <v>42251</v>
      </c>
      <c r="N20" s="1" t="s">
        <v>22</v>
      </c>
      <c r="O20" s="1" t="s">
        <v>23</v>
      </c>
    </row>
    <row r="21" spans="1:15">
      <c r="A21" s="1">
        <v>1</v>
      </c>
      <c r="B21" s="1" t="str">
        <f t="shared" si="0"/>
        <v>GRINyns-Nora</v>
      </c>
      <c r="C21" s="1" t="s">
        <v>16</v>
      </c>
      <c r="D21" s="1">
        <v>55196</v>
      </c>
      <c r="E21" s="1" t="s">
        <v>83</v>
      </c>
      <c r="F21" s="1" t="s">
        <v>14</v>
      </c>
      <c r="G21" s="1" t="s">
        <v>17</v>
      </c>
      <c r="H21" s="2">
        <v>37042</v>
      </c>
      <c r="I21" s="1" t="s">
        <v>84</v>
      </c>
      <c r="J21" s="1" t="s">
        <v>85</v>
      </c>
      <c r="K21" s="1" t="s">
        <v>86</v>
      </c>
      <c r="L21" s="1" t="s">
        <v>87</v>
      </c>
      <c r="M21" s="1">
        <v>42260</v>
      </c>
      <c r="N21" s="1" t="s">
        <v>22</v>
      </c>
      <c r="O21" s="1">
        <v>200</v>
      </c>
    </row>
    <row r="22" spans="1:15">
      <c r="A22" s="1">
        <v>1</v>
      </c>
      <c r="B22" s="1" t="str">
        <f t="shared" si="0"/>
        <v>GRAGilles-Emma</v>
      </c>
      <c r="C22" s="1" t="s">
        <v>88</v>
      </c>
      <c r="D22" s="1">
        <v>57397</v>
      </c>
      <c r="E22" s="1" t="s">
        <v>89</v>
      </c>
      <c r="F22" s="1">
        <v>0</v>
      </c>
      <c r="G22" s="1" t="s">
        <v>17</v>
      </c>
      <c r="H22" s="2">
        <v>39582</v>
      </c>
      <c r="I22" s="1">
        <v>0</v>
      </c>
      <c r="J22" s="1" t="s">
        <v>90</v>
      </c>
      <c r="K22" s="1" t="s">
        <v>91</v>
      </c>
      <c r="L22" s="1" t="s">
        <v>92</v>
      </c>
      <c r="M22" s="1">
        <v>42263</v>
      </c>
      <c r="N22" s="1" t="s">
        <v>22</v>
      </c>
      <c r="O22" s="1" t="s">
        <v>23</v>
      </c>
    </row>
    <row r="23" spans="1:15">
      <c r="A23" s="1">
        <v>1</v>
      </c>
      <c r="B23" s="1" t="str">
        <f t="shared" si="0"/>
        <v>GRCBenvegna-Lilou</v>
      </c>
      <c r="C23" s="1" t="s">
        <v>66</v>
      </c>
      <c r="D23" s="1">
        <v>58362</v>
      </c>
      <c r="E23" s="1" t="s">
        <v>93</v>
      </c>
      <c r="F23" s="1">
        <v>0</v>
      </c>
      <c r="G23" s="1" t="s">
        <v>17</v>
      </c>
      <c r="H23" s="2">
        <v>39336</v>
      </c>
      <c r="I23" s="1">
        <v>0</v>
      </c>
      <c r="J23" s="1" t="s">
        <v>94</v>
      </c>
      <c r="K23" s="1">
        <v>0</v>
      </c>
      <c r="L23" s="1" t="s">
        <v>95</v>
      </c>
      <c r="M23" s="1">
        <v>42254</v>
      </c>
      <c r="N23" s="1" t="s">
        <v>22</v>
      </c>
      <c r="O23" s="1" t="s">
        <v>23</v>
      </c>
    </row>
    <row r="24" spans="1:15">
      <c r="A24" s="1">
        <v>1</v>
      </c>
      <c r="B24" s="1" t="str">
        <f t="shared" si="0"/>
        <v>EdamBanken-Josiane</v>
      </c>
      <c r="C24" s="1" t="s">
        <v>51</v>
      </c>
      <c r="D24" s="1">
        <v>58596</v>
      </c>
      <c r="E24" s="1" t="s">
        <v>96</v>
      </c>
      <c r="F24" s="1">
        <v>0</v>
      </c>
      <c r="G24" s="1" t="s">
        <v>17</v>
      </c>
      <c r="H24" s="2">
        <v>22330</v>
      </c>
      <c r="I24" s="1">
        <v>0</v>
      </c>
      <c r="J24" s="1" t="s">
        <v>97</v>
      </c>
      <c r="K24" s="1">
        <v>0</v>
      </c>
      <c r="L24" s="1" t="s">
        <v>98</v>
      </c>
      <c r="M24" s="1">
        <v>42261</v>
      </c>
      <c r="N24" s="1" t="s">
        <v>22</v>
      </c>
      <c r="O24" s="1" t="s">
        <v>23</v>
      </c>
    </row>
    <row r="25" spans="1:15">
      <c r="A25" s="1">
        <v>1</v>
      </c>
      <c r="B25" s="1" t="str">
        <f t="shared" si="0"/>
        <v>GRCMaréchal-Maria</v>
      </c>
      <c r="C25" s="1" t="s">
        <v>66</v>
      </c>
      <c r="D25" s="1">
        <v>68716</v>
      </c>
      <c r="E25" s="1" t="s">
        <v>99</v>
      </c>
      <c r="F25" s="1">
        <v>0</v>
      </c>
      <c r="G25" s="1" t="s">
        <v>17</v>
      </c>
      <c r="H25" s="2">
        <v>38582</v>
      </c>
      <c r="I25" s="1" t="s">
        <v>100</v>
      </c>
      <c r="J25" s="1" t="s">
        <v>101</v>
      </c>
      <c r="K25" s="1" t="s">
        <v>102</v>
      </c>
      <c r="L25" s="1" t="s">
        <v>103</v>
      </c>
      <c r="M25" s="1">
        <v>42264</v>
      </c>
      <c r="N25" s="1" t="s">
        <v>22</v>
      </c>
      <c r="O25" s="1" t="s">
        <v>23</v>
      </c>
    </row>
    <row r="26" spans="1:15">
      <c r="A26" s="1">
        <v>1</v>
      </c>
      <c r="B26" s="1" t="str">
        <f t="shared" si="0"/>
        <v>EDamDefresne-Anne Marie</v>
      </c>
      <c r="C26" s="1" t="s">
        <v>33</v>
      </c>
      <c r="D26" s="1">
        <v>71369</v>
      </c>
      <c r="E26" s="1" t="s">
        <v>104</v>
      </c>
      <c r="F26" s="1">
        <v>0</v>
      </c>
      <c r="G26" s="1" t="s">
        <v>17</v>
      </c>
      <c r="H26" s="2">
        <v>18935</v>
      </c>
      <c r="I26" s="1">
        <v>0</v>
      </c>
      <c r="J26" s="1" t="s">
        <v>105</v>
      </c>
      <c r="K26" s="1">
        <v>0</v>
      </c>
      <c r="L26" s="1" t="s">
        <v>106</v>
      </c>
      <c r="M26" s="1">
        <v>42250</v>
      </c>
      <c r="N26" s="1" t="s">
        <v>22</v>
      </c>
      <c r="O26" s="1" t="s">
        <v>23</v>
      </c>
    </row>
    <row r="27" spans="1:15">
      <c r="A27" s="1">
        <v>2</v>
      </c>
      <c r="B27" s="1" t="str">
        <f t="shared" si="0"/>
        <v>EDamLegrand-Marie-Louise</v>
      </c>
      <c r="C27" s="1" t="s">
        <v>33</v>
      </c>
      <c r="D27" s="1">
        <v>71385</v>
      </c>
      <c r="E27" s="1" t="s">
        <v>107</v>
      </c>
      <c r="F27" s="1">
        <v>0</v>
      </c>
      <c r="G27" s="1" t="s">
        <v>17</v>
      </c>
      <c r="H27" s="2">
        <v>21176</v>
      </c>
      <c r="I27" s="1" t="s">
        <v>108</v>
      </c>
      <c r="J27" s="1" t="s">
        <v>109</v>
      </c>
      <c r="K27" s="1" t="s">
        <v>110</v>
      </c>
      <c r="L27" s="1" t="s">
        <v>111</v>
      </c>
      <c r="M27" s="1">
        <v>42248</v>
      </c>
      <c r="N27" s="1" t="s">
        <v>22</v>
      </c>
      <c r="O27" s="1" t="s">
        <v>23</v>
      </c>
    </row>
    <row r="28" spans="1:15">
      <c r="A28" s="1">
        <v>3</v>
      </c>
      <c r="B28" s="1" t="str">
        <f t="shared" si="0"/>
        <v>EDamMathy-Joelle</v>
      </c>
      <c r="C28" s="1" t="s">
        <v>33</v>
      </c>
      <c r="D28" s="1">
        <v>71386</v>
      </c>
      <c r="E28" s="1" t="s">
        <v>112</v>
      </c>
      <c r="F28" s="1">
        <v>0</v>
      </c>
      <c r="G28" s="1" t="s">
        <v>17</v>
      </c>
      <c r="H28" s="2">
        <v>22350</v>
      </c>
      <c r="I28" s="1">
        <v>0</v>
      </c>
      <c r="J28" s="1" t="s">
        <v>113</v>
      </c>
      <c r="K28" s="1">
        <v>0</v>
      </c>
      <c r="L28" s="1" t="s">
        <v>114</v>
      </c>
      <c r="M28" s="1">
        <v>42250</v>
      </c>
      <c r="N28" s="1" t="s">
        <v>22</v>
      </c>
      <c r="O28" s="1" t="s">
        <v>23</v>
      </c>
    </row>
    <row r="29" spans="1:15">
      <c r="A29" s="1">
        <v>1</v>
      </c>
      <c r="B29" s="1" t="str">
        <f t="shared" si="0"/>
        <v>GRAMaes-Erin</v>
      </c>
      <c r="C29" s="1" t="s">
        <v>88</v>
      </c>
      <c r="D29" s="1">
        <v>74917</v>
      </c>
      <c r="E29" s="1" t="s">
        <v>115</v>
      </c>
      <c r="F29" s="1">
        <v>0</v>
      </c>
      <c r="G29" s="1" t="s">
        <v>17</v>
      </c>
      <c r="H29" s="2">
        <v>37949</v>
      </c>
      <c r="I29" s="1">
        <v>0</v>
      </c>
      <c r="J29" s="1" t="s">
        <v>116</v>
      </c>
      <c r="K29" s="1" t="s">
        <v>117</v>
      </c>
      <c r="L29" s="1" t="s">
        <v>118</v>
      </c>
      <c r="M29" s="1">
        <v>42249</v>
      </c>
      <c r="N29" s="1" t="s">
        <v>22</v>
      </c>
      <c r="O29" s="1">
        <v>100</v>
      </c>
    </row>
    <row r="30" spans="1:15">
      <c r="A30" s="1">
        <v>2</v>
      </c>
      <c r="B30" s="1" t="str">
        <f t="shared" si="0"/>
        <v>GRAGirardi-Charline</v>
      </c>
      <c r="C30" s="1" t="s">
        <v>88</v>
      </c>
      <c r="D30" s="1">
        <v>75581</v>
      </c>
      <c r="E30" s="1" t="s">
        <v>119</v>
      </c>
      <c r="F30" s="1" t="s">
        <v>120</v>
      </c>
      <c r="G30" s="1" t="s">
        <v>17</v>
      </c>
      <c r="H30" s="2">
        <v>39654</v>
      </c>
      <c r="I30" s="1" t="s">
        <v>121</v>
      </c>
      <c r="J30" s="1" t="s">
        <v>122</v>
      </c>
      <c r="K30" s="1" t="s">
        <v>123</v>
      </c>
      <c r="L30" s="1" t="s">
        <v>124</v>
      </c>
      <c r="M30" s="1">
        <v>42249</v>
      </c>
      <c r="N30" s="1" t="s">
        <v>125</v>
      </c>
      <c r="O30" s="1">
        <v>135</v>
      </c>
    </row>
    <row r="31" spans="1:15">
      <c r="A31" s="1">
        <v>1</v>
      </c>
      <c r="B31" s="1" t="str">
        <f t="shared" si="0"/>
        <v>MjazzGirardi-Charline</v>
      </c>
      <c r="C31" s="1" t="s">
        <v>126</v>
      </c>
      <c r="D31" s="1">
        <v>75581</v>
      </c>
      <c r="E31" s="1" t="s">
        <v>119</v>
      </c>
      <c r="F31" s="1" t="s">
        <v>88</v>
      </c>
      <c r="G31" s="1" t="s">
        <v>17</v>
      </c>
      <c r="H31" s="2">
        <v>39654</v>
      </c>
      <c r="I31" s="1" t="s">
        <v>121</v>
      </c>
      <c r="J31" s="1" t="s">
        <v>122</v>
      </c>
      <c r="K31" s="1" t="s">
        <v>123</v>
      </c>
      <c r="L31" s="1" t="s">
        <v>124</v>
      </c>
      <c r="M31" s="1">
        <v>42254</v>
      </c>
      <c r="N31" s="1" t="s">
        <v>125</v>
      </c>
      <c r="O31" s="1" t="s">
        <v>127</v>
      </c>
    </row>
    <row r="32" spans="1:15">
      <c r="A32" s="1">
        <v>1</v>
      </c>
      <c r="B32" s="1" t="str">
        <f t="shared" si="0"/>
        <v>GRAVanturenhout-Mathilde</v>
      </c>
      <c r="C32" s="1" t="s">
        <v>88</v>
      </c>
      <c r="D32" s="1">
        <v>78893</v>
      </c>
      <c r="E32" s="1" t="s">
        <v>128</v>
      </c>
      <c r="F32" s="1">
        <v>0</v>
      </c>
      <c r="G32" s="1" t="s">
        <v>17</v>
      </c>
      <c r="H32" s="2">
        <v>39260</v>
      </c>
      <c r="I32" s="1" t="s">
        <v>129</v>
      </c>
      <c r="J32" s="1" t="s">
        <v>130</v>
      </c>
      <c r="K32" s="1" t="s">
        <v>131</v>
      </c>
      <c r="L32" s="1" t="s">
        <v>132</v>
      </c>
      <c r="M32" s="1">
        <v>42249</v>
      </c>
      <c r="N32" s="1" t="s">
        <v>22</v>
      </c>
      <c r="O32" s="1" t="s">
        <v>23</v>
      </c>
    </row>
    <row r="33" spans="1:15">
      <c r="A33" s="1">
        <v>1</v>
      </c>
      <c r="B33" s="1" t="str">
        <f t="shared" si="0"/>
        <v>MjazzDagnely-Noella</v>
      </c>
      <c r="C33" s="1" t="s">
        <v>126</v>
      </c>
      <c r="D33" s="1">
        <v>78897</v>
      </c>
      <c r="E33" s="1" t="s">
        <v>133</v>
      </c>
      <c r="F33" s="1">
        <v>0</v>
      </c>
      <c r="G33" s="1" t="s">
        <v>17</v>
      </c>
      <c r="H33" s="2">
        <v>37676</v>
      </c>
      <c r="I33" s="1" t="s">
        <v>134</v>
      </c>
      <c r="J33" s="1" t="s">
        <v>135</v>
      </c>
      <c r="K33" s="1" t="s">
        <v>136</v>
      </c>
      <c r="L33" s="1" t="s">
        <v>137</v>
      </c>
      <c r="M33" s="1">
        <v>42254</v>
      </c>
      <c r="N33" s="1" t="s">
        <v>125</v>
      </c>
      <c r="O33" s="1" t="s">
        <v>127</v>
      </c>
    </row>
    <row r="34" spans="1:15">
      <c r="A34" s="1">
        <v>1</v>
      </c>
      <c r="B34" s="1" t="str">
        <f t="shared" si="0"/>
        <v>GRBTergui-Naïssa</v>
      </c>
      <c r="C34" s="1" t="s">
        <v>138</v>
      </c>
      <c r="D34" s="1">
        <v>79570</v>
      </c>
      <c r="E34" s="1" t="s">
        <v>139</v>
      </c>
      <c r="F34" s="1" t="s">
        <v>16</v>
      </c>
      <c r="G34" s="1" t="s">
        <v>17</v>
      </c>
      <c r="H34" s="2">
        <v>38650</v>
      </c>
      <c r="I34" s="1">
        <v>0</v>
      </c>
      <c r="J34" s="1" t="s">
        <v>140</v>
      </c>
      <c r="K34" s="1" t="s">
        <v>141</v>
      </c>
      <c r="L34" s="1" t="s">
        <v>142</v>
      </c>
      <c r="M34" s="1">
        <v>42249</v>
      </c>
      <c r="N34" s="1" t="s">
        <v>22</v>
      </c>
      <c r="O34" s="1" t="s">
        <v>23</v>
      </c>
    </row>
    <row r="35" spans="1:15">
      <c r="A35" s="1">
        <v>1</v>
      </c>
      <c r="B35" s="1" t="str">
        <f t="shared" si="0"/>
        <v>GRITergui-Naïssa</v>
      </c>
      <c r="C35" s="1" t="s">
        <v>16</v>
      </c>
      <c r="D35" s="1">
        <v>79570</v>
      </c>
      <c r="E35" s="1" t="s">
        <v>139</v>
      </c>
      <c r="F35" s="1" t="s">
        <v>138</v>
      </c>
      <c r="G35" s="1" t="s">
        <v>17</v>
      </c>
      <c r="H35" s="2">
        <v>38650</v>
      </c>
      <c r="I35" s="1">
        <v>0</v>
      </c>
      <c r="J35" s="1" t="s">
        <v>140</v>
      </c>
      <c r="K35" s="1" t="s">
        <v>141</v>
      </c>
      <c r="L35" s="1" t="s">
        <v>142</v>
      </c>
      <c r="M35" s="1">
        <v>42260</v>
      </c>
      <c r="N35" s="1" t="s">
        <v>22</v>
      </c>
      <c r="O35" s="1" t="s">
        <v>23</v>
      </c>
    </row>
    <row r="36" spans="1:15">
      <c r="A36" s="1">
        <v>1</v>
      </c>
      <c r="B36" s="1" t="str">
        <f t="shared" si="0"/>
        <v>EDamMoszkowicz-Viviane</v>
      </c>
      <c r="C36" s="1" t="s">
        <v>33</v>
      </c>
      <c r="D36" s="1">
        <v>83866</v>
      </c>
      <c r="E36" s="1" t="s">
        <v>143</v>
      </c>
      <c r="F36" s="1">
        <v>0</v>
      </c>
      <c r="G36" s="1" t="s">
        <v>17</v>
      </c>
      <c r="H36" s="2">
        <v>16456</v>
      </c>
      <c r="I36" s="1">
        <v>0</v>
      </c>
      <c r="J36" s="1" t="s">
        <v>144</v>
      </c>
      <c r="K36" s="1">
        <v>0</v>
      </c>
      <c r="L36" s="1" t="s">
        <v>145</v>
      </c>
      <c r="M36" s="1">
        <v>42250</v>
      </c>
      <c r="N36" s="1" t="s">
        <v>22</v>
      </c>
      <c r="O36" s="1" t="s">
        <v>23</v>
      </c>
    </row>
    <row r="37" spans="1:15">
      <c r="A37" s="1">
        <v>1</v>
      </c>
      <c r="B37" s="1" t="str">
        <f t="shared" si="0"/>
        <v>GRBAbbate-Louise</v>
      </c>
      <c r="C37" s="1" t="s">
        <v>138</v>
      </c>
      <c r="D37" s="1">
        <v>83878</v>
      </c>
      <c r="E37" s="1" t="s">
        <v>146</v>
      </c>
      <c r="F37" s="1" t="s">
        <v>16</v>
      </c>
      <c r="G37" s="1" t="s">
        <v>17</v>
      </c>
      <c r="H37" s="2">
        <v>38086</v>
      </c>
      <c r="I37" s="1" t="s">
        <v>147</v>
      </c>
      <c r="J37" s="1" t="s">
        <v>148</v>
      </c>
      <c r="K37" s="1" t="s">
        <v>149</v>
      </c>
      <c r="L37" s="1" t="s">
        <v>150</v>
      </c>
      <c r="M37" s="1">
        <v>42256</v>
      </c>
      <c r="N37" s="1" t="s">
        <v>22</v>
      </c>
      <c r="O37" s="1" t="s">
        <v>23</v>
      </c>
    </row>
    <row r="38" spans="1:15">
      <c r="A38" s="1">
        <v>2</v>
      </c>
      <c r="B38" s="1" t="str">
        <f t="shared" si="0"/>
        <v>GRBMarchal-Lise</v>
      </c>
      <c r="C38" s="1" t="s">
        <v>138</v>
      </c>
      <c r="D38" s="1">
        <v>83918</v>
      </c>
      <c r="E38" s="1" t="s">
        <v>151</v>
      </c>
      <c r="F38" s="1" t="s">
        <v>16</v>
      </c>
      <c r="G38" s="1" t="s">
        <v>17</v>
      </c>
      <c r="H38" s="2">
        <v>38610</v>
      </c>
      <c r="I38" s="1" t="s">
        <v>152</v>
      </c>
      <c r="J38" s="1" t="s">
        <v>153</v>
      </c>
      <c r="K38" s="1" t="s">
        <v>154</v>
      </c>
      <c r="L38" s="1" t="s">
        <v>155</v>
      </c>
      <c r="M38" s="1">
        <v>42249</v>
      </c>
      <c r="N38" s="1" t="s">
        <v>22</v>
      </c>
      <c r="O38" s="1" t="s">
        <v>23</v>
      </c>
    </row>
    <row r="39" spans="1:15">
      <c r="A39" s="1">
        <v>1</v>
      </c>
      <c r="B39" s="1" t="str">
        <f t="shared" si="0"/>
        <v>GRIMarchal-Lise</v>
      </c>
      <c r="C39" s="1" t="s">
        <v>16</v>
      </c>
      <c r="D39" s="1">
        <v>83918</v>
      </c>
      <c r="E39" s="1" t="s">
        <v>151</v>
      </c>
      <c r="F39" s="1" t="s">
        <v>138</v>
      </c>
      <c r="G39" s="1" t="s">
        <v>17</v>
      </c>
      <c r="H39" s="2">
        <v>38610</v>
      </c>
      <c r="I39" s="1" t="s">
        <v>152</v>
      </c>
      <c r="J39" s="1" t="s">
        <v>153</v>
      </c>
      <c r="K39" s="1" t="s">
        <v>154</v>
      </c>
      <c r="L39" s="1" t="s">
        <v>155</v>
      </c>
      <c r="M39" s="1">
        <v>42260</v>
      </c>
      <c r="N39" s="1" t="s">
        <v>22</v>
      </c>
      <c r="O39" s="1" t="s">
        <v>23</v>
      </c>
    </row>
    <row r="40" spans="1:15">
      <c r="A40" s="1">
        <v>1</v>
      </c>
      <c r="B40" s="1" t="str">
        <f t="shared" si="0"/>
        <v>GRBVincke-Lola</v>
      </c>
      <c r="C40" s="1" t="s">
        <v>138</v>
      </c>
      <c r="D40" s="1">
        <v>83924</v>
      </c>
      <c r="E40" s="1" t="s">
        <v>156</v>
      </c>
      <c r="F40" s="1" t="s">
        <v>16</v>
      </c>
      <c r="G40" s="1" t="s">
        <v>17</v>
      </c>
      <c r="H40" s="2">
        <v>38381</v>
      </c>
      <c r="I40" s="1" t="s">
        <v>157</v>
      </c>
      <c r="J40" s="1" t="s">
        <v>158</v>
      </c>
      <c r="K40" s="1" t="s">
        <v>159</v>
      </c>
      <c r="L40" s="1" t="s">
        <v>160</v>
      </c>
      <c r="M40" s="1">
        <v>42249</v>
      </c>
      <c r="N40" s="1" t="s">
        <v>22</v>
      </c>
      <c r="O40" s="1" t="s">
        <v>23</v>
      </c>
    </row>
    <row r="41" spans="1:15">
      <c r="A41" s="1">
        <v>1</v>
      </c>
      <c r="B41" s="1" t="str">
        <f t="shared" si="0"/>
        <v>GRIVincke-Lola</v>
      </c>
      <c r="C41" s="1" t="s">
        <v>16</v>
      </c>
      <c r="D41" s="1">
        <v>83924</v>
      </c>
      <c r="E41" s="1" t="s">
        <v>156</v>
      </c>
      <c r="F41" s="1" t="s">
        <v>138</v>
      </c>
      <c r="G41" s="1" t="s">
        <v>17</v>
      </c>
      <c r="H41" s="2">
        <v>38381</v>
      </c>
      <c r="I41" s="1" t="s">
        <v>157</v>
      </c>
      <c r="J41" s="1" t="s">
        <v>158</v>
      </c>
      <c r="K41" s="1" t="s">
        <v>159</v>
      </c>
      <c r="L41" s="1" t="s">
        <v>160</v>
      </c>
      <c r="M41" s="1">
        <v>42260</v>
      </c>
      <c r="N41" s="1" t="s">
        <v>22</v>
      </c>
      <c r="O41" s="1" t="s">
        <v>23</v>
      </c>
    </row>
    <row r="42" spans="1:15">
      <c r="A42" s="1">
        <v>1</v>
      </c>
      <c r="B42" s="1" t="str">
        <f t="shared" si="0"/>
        <v>EDamCostanzo-Giusseppa</v>
      </c>
      <c r="C42" s="1" t="s">
        <v>33</v>
      </c>
      <c r="D42" s="1">
        <v>86073</v>
      </c>
      <c r="E42" s="1" t="s">
        <v>161</v>
      </c>
      <c r="F42" s="1">
        <v>0</v>
      </c>
      <c r="G42" s="1" t="s">
        <v>17</v>
      </c>
      <c r="H42" s="2">
        <v>20574</v>
      </c>
      <c r="I42" s="1" t="s">
        <v>162</v>
      </c>
      <c r="J42" s="1" t="s">
        <v>163</v>
      </c>
      <c r="K42" s="1" t="s">
        <v>164</v>
      </c>
      <c r="L42" s="1" t="s">
        <v>165</v>
      </c>
      <c r="M42" s="1">
        <v>42248</v>
      </c>
      <c r="N42" s="1" t="s">
        <v>22</v>
      </c>
      <c r="O42" s="1" t="s">
        <v>23</v>
      </c>
    </row>
    <row r="43" spans="1:15">
      <c r="A43" s="1">
        <v>1</v>
      </c>
      <c r="B43" s="1" t="str">
        <f t="shared" si="0"/>
        <v>MjazzDifresco- Ileana</v>
      </c>
      <c r="C43" s="1" t="s">
        <v>126</v>
      </c>
      <c r="D43" s="1">
        <v>86081</v>
      </c>
      <c r="E43" s="1" t="s">
        <v>166</v>
      </c>
      <c r="F43" s="1">
        <v>0</v>
      </c>
      <c r="G43" s="1" t="s">
        <v>17</v>
      </c>
      <c r="H43" s="2">
        <v>37865</v>
      </c>
      <c r="I43" s="1">
        <v>0</v>
      </c>
      <c r="J43" s="1" t="s">
        <v>167</v>
      </c>
      <c r="K43" s="1" t="s">
        <v>168</v>
      </c>
      <c r="L43" s="1" t="s">
        <v>169</v>
      </c>
      <c r="M43" s="1">
        <v>42254</v>
      </c>
      <c r="N43" s="1" t="s">
        <v>125</v>
      </c>
      <c r="O43" s="1" t="s">
        <v>127</v>
      </c>
    </row>
    <row r="44" spans="1:15">
      <c r="A44" s="1">
        <v>1</v>
      </c>
      <c r="B44" s="1" t="str">
        <f t="shared" si="0"/>
        <v>GRBQuaranta-Issia</v>
      </c>
      <c r="C44" s="1" t="s">
        <v>138</v>
      </c>
      <c r="D44" s="1">
        <v>86167</v>
      </c>
      <c r="E44" s="1" t="s">
        <v>170</v>
      </c>
      <c r="F44" s="1" t="s">
        <v>16</v>
      </c>
      <c r="G44" s="1" t="s">
        <v>17</v>
      </c>
      <c r="H44" s="2">
        <v>39835</v>
      </c>
      <c r="I44" s="1">
        <v>0</v>
      </c>
      <c r="J44" s="1" t="s">
        <v>171</v>
      </c>
      <c r="K44" s="1" t="s">
        <v>172</v>
      </c>
      <c r="L44" s="1" t="s">
        <v>173</v>
      </c>
      <c r="M44" s="1">
        <v>42249</v>
      </c>
      <c r="N44" s="1" t="s">
        <v>22</v>
      </c>
      <c r="O44" s="1" t="s">
        <v>23</v>
      </c>
    </row>
    <row r="45" spans="1:15">
      <c r="A45" s="1">
        <v>1</v>
      </c>
      <c r="B45" s="1" t="str">
        <f t="shared" si="0"/>
        <v>GRIQuaranta-Issia</v>
      </c>
      <c r="C45" s="1" t="s">
        <v>16</v>
      </c>
      <c r="D45" s="1">
        <v>86167</v>
      </c>
      <c r="E45" s="1" t="s">
        <v>170</v>
      </c>
      <c r="F45" s="1" t="s">
        <v>138</v>
      </c>
      <c r="G45" s="1" t="s">
        <v>17</v>
      </c>
      <c r="H45" s="2">
        <v>39835</v>
      </c>
      <c r="I45" s="1">
        <v>0</v>
      </c>
      <c r="J45" s="1" t="s">
        <v>171</v>
      </c>
      <c r="K45" s="1" t="s">
        <v>172</v>
      </c>
      <c r="L45" s="1" t="s">
        <v>173</v>
      </c>
      <c r="M45" s="1">
        <v>42260</v>
      </c>
      <c r="N45" s="1" t="s">
        <v>22</v>
      </c>
      <c r="O45" s="1" t="s">
        <v>23</v>
      </c>
    </row>
    <row r="46" spans="1:15">
      <c r="A46" s="1">
        <v>1</v>
      </c>
      <c r="B46" s="1" t="str">
        <f t="shared" si="0"/>
        <v>GRBRoung-Eva</v>
      </c>
      <c r="C46" s="1" t="s">
        <v>138</v>
      </c>
      <c r="D46" s="1">
        <v>93824</v>
      </c>
      <c r="E46" s="1" t="s">
        <v>174</v>
      </c>
      <c r="F46" s="1">
        <v>0</v>
      </c>
      <c r="G46" s="1" t="s">
        <v>17</v>
      </c>
      <c r="H46" s="2">
        <v>37853</v>
      </c>
      <c r="I46" s="1">
        <v>0</v>
      </c>
      <c r="J46" s="1" t="s">
        <v>175</v>
      </c>
      <c r="K46" s="1" t="s">
        <v>176</v>
      </c>
      <c r="L46" s="1" t="s">
        <v>177</v>
      </c>
      <c r="M46" s="1">
        <v>42249</v>
      </c>
      <c r="N46" s="1" t="s">
        <v>22</v>
      </c>
      <c r="O46" s="1" t="s">
        <v>23</v>
      </c>
    </row>
    <row r="47" spans="1:15">
      <c r="A47" s="1">
        <v>1</v>
      </c>
      <c r="B47" s="1" t="str">
        <f t="shared" si="0"/>
        <v>GRAAbbate-Lucie</v>
      </c>
      <c r="C47" s="1" t="s">
        <v>88</v>
      </c>
      <c r="D47" s="1">
        <v>93829</v>
      </c>
      <c r="E47" s="1" t="s">
        <v>178</v>
      </c>
      <c r="F47" s="1">
        <v>0</v>
      </c>
      <c r="G47" s="1" t="s">
        <v>17</v>
      </c>
      <c r="H47" s="2">
        <v>39357</v>
      </c>
      <c r="I47" s="1" t="s">
        <v>147</v>
      </c>
      <c r="J47" s="1" t="s">
        <v>148</v>
      </c>
      <c r="K47" s="1" t="s">
        <v>149</v>
      </c>
      <c r="L47" s="1" t="s">
        <v>179</v>
      </c>
      <c r="M47" s="1">
        <v>42263</v>
      </c>
      <c r="N47" s="1" t="s">
        <v>22</v>
      </c>
      <c r="O47" s="1" t="s">
        <v>23</v>
      </c>
    </row>
    <row r="48" spans="1:15">
      <c r="A48" s="1">
        <v>2</v>
      </c>
      <c r="B48" s="1" t="str">
        <f t="shared" si="0"/>
        <v>GRACaputi-Alicia</v>
      </c>
      <c r="C48" s="1" t="s">
        <v>88</v>
      </c>
      <c r="D48" s="1">
        <v>98662</v>
      </c>
      <c r="E48" s="1" t="s">
        <v>180</v>
      </c>
      <c r="F48" s="1">
        <v>0</v>
      </c>
      <c r="G48" s="1" t="s">
        <v>17</v>
      </c>
      <c r="H48" s="2">
        <v>38849</v>
      </c>
      <c r="I48" s="1" t="s">
        <v>181</v>
      </c>
      <c r="J48" s="1" t="s">
        <v>182</v>
      </c>
      <c r="K48" s="1" t="s">
        <v>183</v>
      </c>
      <c r="L48" s="1" t="s">
        <v>184</v>
      </c>
      <c r="M48" s="1">
        <v>42249</v>
      </c>
      <c r="N48" s="1" t="s">
        <v>22</v>
      </c>
      <c r="O48" s="1" t="s">
        <v>23</v>
      </c>
    </row>
    <row r="49" spans="1:15">
      <c r="A49" s="1">
        <v>3</v>
      </c>
      <c r="B49" s="1" t="str">
        <f t="shared" si="0"/>
        <v>GRARamakers-Laly</v>
      </c>
      <c r="C49" s="1" t="s">
        <v>88</v>
      </c>
      <c r="D49" s="1">
        <v>98664</v>
      </c>
      <c r="E49" s="1" t="s">
        <v>185</v>
      </c>
      <c r="F49" s="1" t="s">
        <v>120</v>
      </c>
      <c r="G49" s="1" t="s">
        <v>17</v>
      </c>
      <c r="H49" s="2">
        <v>39521</v>
      </c>
      <c r="I49" s="1" t="s">
        <v>186</v>
      </c>
      <c r="J49" s="1" t="s">
        <v>187</v>
      </c>
      <c r="K49" s="1" t="s">
        <v>188</v>
      </c>
      <c r="L49" s="1" t="s">
        <v>189</v>
      </c>
      <c r="M49" s="1">
        <v>42249</v>
      </c>
      <c r="N49" s="1" t="s">
        <v>22</v>
      </c>
      <c r="O49" s="1" t="s">
        <v>23</v>
      </c>
    </row>
    <row r="50" spans="1:15">
      <c r="A50" s="1">
        <v>1</v>
      </c>
      <c r="B50" s="1" t="str">
        <f t="shared" si="0"/>
        <v>MjazzRamakers-Laly</v>
      </c>
      <c r="C50" s="1" t="s">
        <v>126</v>
      </c>
      <c r="D50" s="1">
        <v>98664</v>
      </c>
      <c r="E50" s="1" t="s">
        <v>185</v>
      </c>
      <c r="F50" s="1" t="s">
        <v>88</v>
      </c>
      <c r="G50" s="1" t="s">
        <v>17</v>
      </c>
      <c r="H50" s="2">
        <v>39521</v>
      </c>
      <c r="I50" s="1" t="s">
        <v>186</v>
      </c>
      <c r="J50" s="1" t="s">
        <v>187</v>
      </c>
      <c r="K50" s="1" t="s">
        <v>188</v>
      </c>
      <c r="L50" s="1" t="s">
        <v>189</v>
      </c>
      <c r="M50" s="1">
        <v>42254</v>
      </c>
      <c r="N50" s="1" t="s">
        <v>22</v>
      </c>
      <c r="O50" s="1" t="s">
        <v>127</v>
      </c>
    </row>
    <row r="51" spans="1:15">
      <c r="A51" s="1">
        <v>1</v>
      </c>
      <c r="B51" s="1" t="str">
        <f t="shared" si="0"/>
        <v>GRAVanstraelen-Clémentine</v>
      </c>
      <c r="C51" s="1" t="s">
        <v>88</v>
      </c>
      <c r="D51" s="1">
        <v>98665</v>
      </c>
      <c r="E51" s="1" t="s">
        <v>190</v>
      </c>
      <c r="F51" s="1">
        <v>0</v>
      </c>
      <c r="G51" s="1" t="s">
        <v>17</v>
      </c>
      <c r="H51" s="2">
        <v>38971</v>
      </c>
      <c r="I51" s="1">
        <v>0</v>
      </c>
      <c r="J51" s="1" t="s">
        <v>191</v>
      </c>
      <c r="K51" s="1" t="s">
        <v>192</v>
      </c>
      <c r="L51" s="1" t="s">
        <v>193</v>
      </c>
      <c r="M51" s="1">
        <v>42256</v>
      </c>
      <c r="N51" s="1" t="s">
        <v>22</v>
      </c>
      <c r="O51" s="1">
        <v>50</v>
      </c>
    </row>
    <row r="52" spans="1:15">
      <c r="A52" s="1">
        <v>2</v>
      </c>
      <c r="B52" s="1" t="str">
        <f t="shared" si="0"/>
        <v>GRASantangelo-Eva</v>
      </c>
      <c r="C52" s="1" t="s">
        <v>88</v>
      </c>
      <c r="D52" s="1">
        <v>100296</v>
      </c>
      <c r="E52" s="1" t="s">
        <v>194</v>
      </c>
      <c r="F52" s="1" t="s">
        <v>66</v>
      </c>
      <c r="G52" s="1" t="s">
        <v>17</v>
      </c>
      <c r="H52" s="2">
        <v>38230</v>
      </c>
      <c r="I52" s="1">
        <v>0</v>
      </c>
      <c r="J52" s="1" t="s">
        <v>195</v>
      </c>
      <c r="K52" s="1" t="s">
        <v>196</v>
      </c>
      <c r="L52" s="1" t="s">
        <v>197</v>
      </c>
      <c r="M52" s="1">
        <v>42263</v>
      </c>
      <c r="N52" s="1" t="s">
        <v>22</v>
      </c>
      <c r="O52" s="1">
        <v>77</v>
      </c>
    </row>
    <row r="53" spans="1:15">
      <c r="A53" s="1">
        <v>1</v>
      </c>
      <c r="B53" s="1" t="str">
        <f t="shared" si="0"/>
        <v>GRCSantangelo-Eva</v>
      </c>
      <c r="C53" s="1" t="s">
        <v>66</v>
      </c>
      <c r="D53" s="1">
        <v>100296</v>
      </c>
      <c r="E53" s="1" t="s">
        <v>194</v>
      </c>
      <c r="F53" s="1" t="s">
        <v>88</v>
      </c>
      <c r="G53" s="1" t="s">
        <v>17</v>
      </c>
      <c r="H53" s="2">
        <v>38230</v>
      </c>
      <c r="I53" s="1">
        <v>0</v>
      </c>
      <c r="J53" s="1" t="s">
        <v>195</v>
      </c>
      <c r="K53" s="1" t="s">
        <v>196</v>
      </c>
      <c r="L53" s="1" t="s">
        <v>197</v>
      </c>
      <c r="M53" s="1">
        <v>42263</v>
      </c>
      <c r="N53" s="1" t="s">
        <v>22</v>
      </c>
      <c r="O53" s="1">
        <v>77</v>
      </c>
    </row>
    <row r="54" spans="1:15">
      <c r="A54" s="1">
        <v>1</v>
      </c>
      <c r="B54" s="1" t="str">
        <f t="shared" si="0"/>
        <v>GRAPreud'homme-Noémie</v>
      </c>
      <c r="C54" s="1" t="s">
        <v>88</v>
      </c>
      <c r="D54" s="1">
        <v>100362</v>
      </c>
      <c r="E54" s="1" t="s">
        <v>198</v>
      </c>
      <c r="F54" s="1">
        <v>0</v>
      </c>
      <c r="G54" s="1" t="s">
        <v>17</v>
      </c>
      <c r="H54" s="2">
        <v>37667</v>
      </c>
      <c r="I54" s="1" t="s">
        <v>199</v>
      </c>
      <c r="J54" s="1" t="s">
        <v>200</v>
      </c>
      <c r="K54" s="1" t="s">
        <v>201</v>
      </c>
      <c r="L54" s="1" t="s">
        <v>202</v>
      </c>
      <c r="M54" s="1">
        <v>42249</v>
      </c>
      <c r="N54" s="1" t="s">
        <v>22</v>
      </c>
      <c r="O54" s="1" t="s">
        <v>23</v>
      </c>
    </row>
    <row r="55" spans="1:15">
      <c r="A55" s="1">
        <v>2</v>
      </c>
      <c r="B55" s="1" t="str">
        <f t="shared" si="0"/>
        <v>GRALahaye-Priscilla</v>
      </c>
      <c r="C55" s="1" t="s">
        <v>88</v>
      </c>
      <c r="D55" s="1">
        <v>100363</v>
      </c>
      <c r="E55" s="1" t="s">
        <v>203</v>
      </c>
      <c r="F55" s="1">
        <v>0</v>
      </c>
      <c r="G55" s="1" t="s">
        <v>17</v>
      </c>
      <c r="H55" s="2">
        <v>37333</v>
      </c>
      <c r="I55" s="1" t="s">
        <v>199</v>
      </c>
      <c r="J55" s="1" t="s">
        <v>200</v>
      </c>
      <c r="K55" s="1" t="s">
        <v>201</v>
      </c>
      <c r="L55" s="1" t="s">
        <v>204</v>
      </c>
      <c r="M55" s="1">
        <v>42249</v>
      </c>
      <c r="N55" s="1" t="s">
        <v>22</v>
      </c>
      <c r="O55" s="1" t="s">
        <v>23</v>
      </c>
    </row>
    <row r="56" spans="1:15">
      <c r="A56" s="1">
        <v>1</v>
      </c>
      <c r="B56" s="1" t="str">
        <f t="shared" si="0"/>
        <v>GRBLognoul-Luna</v>
      </c>
      <c r="C56" s="1" t="s">
        <v>138</v>
      </c>
      <c r="D56" s="1">
        <v>100365</v>
      </c>
      <c r="E56" s="1" t="s">
        <v>205</v>
      </c>
      <c r="F56" s="1">
        <v>0</v>
      </c>
      <c r="G56" s="1" t="s">
        <v>17</v>
      </c>
      <c r="H56" s="2">
        <v>37873</v>
      </c>
      <c r="I56" s="1">
        <v>0</v>
      </c>
      <c r="J56" s="1" t="s">
        <v>206</v>
      </c>
      <c r="K56" s="1" t="s">
        <v>207</v>
      </c>
      <c r="L56" s="1" t="s">
        <v>208</v>
      </c>
      <c r="M56" s="1">
        <v>42249</v>
      </c>
      <c r="N56" s="1" t="s">
        <v>22</v>
      </c>
      <c r="O56" s="1">
        <v>65</v>
      </c>
    </row>
    <row r="57" spans="1:15">
      <c r="A57" s="1">
        <v>1</v>
      </c>
      <c r="B57" s="1" t="str">
        <f t="shared" si="0"/>
        <v>MjazzRizzo-Alissa</v>
      </c>
      <c r="C57" s="1" t="s">
        <v>126</v>
      </c>
      <c r="D57" s="1">
        <v>100384</v>
      </c>
      <c r="E57" s="1" t="s">
        <v>209</v>
      </c>
      <c r="F57" s="1">
        <v>0</v>
      </c>
      <c r="G57" s="1" t="s">
        <v>17</v>
      </c>
      <c r="H57" s="2">
        <v>39386</v>
      </c>
      <c r="I57" s="1" t="s">
        <v>210</v>
      </c>
      <c r="J57" s="1" t="s">
        <v>211</v>
      </c>
      <c r="K57" s="1" t="s">
        <v>212</v>
      </c>
      <c r="L57" s="1" t="s">
        <v>213</v>
      </c>
      <c r="M57" s="1">
        <v>42254</v>
      </c>
      <c r="N57" s="1" t="s">
        <v>125</v>
      </c>
      <c r="O57" s="1" t="s">
        <v>127</v>
      </c>
    </row>
    <row r="58" spans="1:15">
      <c r="A58" s="1">
        <v>1</v>
      </c>
      <c r="B58" s="1" t="str">
        <f t="shared" si="0"/>
        <v>GRCRhimi-Maissa</v>
      </c>
      <c r="C58" s="1" t="s">
        <v>66</v>
      </c>
      <c r="D58" s="1">
        <v>100884</v>
      </c>
      <c r="E58" s="1" t="s">
        <v>214</v>
      </c>
      <c r="F58" s="1">
        <v>0</v>
      </c>
      <c r="G58" s="1" t="s">
        <v>17</v>
      </c>
      <c r="H58" s="2">
        <v>38331</v>
      </c>
      <c r="I58" s="1">
        <v>0</v>
      </c>
      <c r="J58" s="1" t="s">
        <v>215</v>
      </c>
      <c r="K58" s="1" t="s">
        <v>216</v>
      </c>
      <c r="L58" s="1" t="s">
        <v>217</v>
      </c>
      <c r="M58" s="1">
        <v>42249</v>
      </c>
      <c r="N58" s="1" t="s">
        <v>22</v>
      </c>
      <c r="O58" s="1" t="s">
        <v>23</v>
      </c>
    </row>
    <row r="59" spans="1:15">
      <c r="A59" s="1">
        <v>1</v>
      </c>
      <c r="B59" s="1" t="str">
        <f t="shared" si="0"/>
        <v>GRABergmans-Romane</v>
      </c>
      <c r="C59" s="1" t="s">
        <v>88</v>
      </c>
      <c r="D59" s="1">
        <v>100885</v>
      </c>
      <c r="E59" s="1" t="s">
        <v>218</v>
      </c>
      <c r="F59" s="1">
        <v>0</v>
      </c>
      <c r="G59" s="1" t="s">
        <v>17</v>
      </c>
      <c r="H59" s="2">
        <v>38509</v>
      </c>
      <c r="I59" s="1" t="s">
        <v>219</v>
      </c>
      <c r="J59" s="1" t="s">
        <v>220</v>
      </c>
      <c r="K59" s="1" t="s">
        <v>221</v>
      </c>
      <c r="L59" s="1" t="s">
        <v>222</v>
      </c>
      <c r="M59" s="1">
        <v>42249</v>
      </c>
      <c r="N59" s="1" t="s">
        <v>22</v>
      </c>
      <c r="O59" s="1" t="s">
        <v>23</v>
      </c>
    </row>
    <row r="60" spans="1:15">
      <c r="A60" s="1">
        <v>1</v>
      </c>
      <c r="B60" s="1" t="str">
        <f t="shared" si="0"/>
        <v>GRCLombardo-Célia</v>
      </c>
      <c r="C60" s="1" t="s">
        <v>66</v>
      </c>
      <c r="D60" s="1">
        <v>101046</v>
      </c>
      <c r="E60" s="1" t="s">
        <v>223</v>
      </c>
      <c r="F60" s="1">
        <v>0</v>
      </c>
      <c r="G60" s="1" t="s">
        <v>17</v>
      </c>
      <c r="H60" s="2">
        <v>38946</v>
      </c>
      <c r="I60" s="1">
        <v>0</v>
      </c>
      <c r="J60" s="1" t="s">
        <v>224</v>
      </c>
      <c r="K60" s="1" t="s">
        <v>225</v>
      </c>
      <c r="L60" s="1" t="s">
        <v>226</v>
      </c>
      <c r="M60" s="1">
        <v>42249</v>
      </c>
      <c r="N60" s="1" t="s">
        <v>22</v>
      </c>
      <c r="O60" s="1">
        <v>100</v>
      </c>
    </row>
    <row r="61" spans="1:15">
      <c r="A61" s="1">
        <v>1</v>
      </c>
      <c r="B61" s="1" t="str">
        <f t="shared" si="0"/>
        <v>GRBChammache-Yassmine</v>
      </c>
      <c r="C61" s="1" t="s">
        <v>138</v>
      </c>
      <c r="D61" s="1">
        <v>101047</v>
      </c>
      <c r="E61" s="1" t="s">
        <v>227</v>
      </c>
      <c r="F61" s="1" t="s">
        <v>16</v>
      </c>
      <c r="G61" s="1" t="s">
        <v>17</v>
      </c>
      <c r="H61" s="2">
        <v>38757</v>
      </c>
      <c r="I61" s="1">
        <v>0</v>
      </c>
      <c r="J61" s="1" t="s">
        <v>228</v>
      </c>
      <c r="K61" s="1" t="s">
        <v>229</v>
      </c>
      <c r="L61" s="1" t="s">
        <v>230</v>
      </c>
      <c r="M61" s="1">
        <v>42256</v>
      </c>
      <c r="N61" s="1" t="s">
        <v>22</v>
      </c>
      <c r="O61" s="1" t="s">
        <v>23</v>
      </c>
    </row>
    <row r="62" spans="1:15">
      <c r="A62" s="1">
        <v>1</v>
      </c>
      <c r="B62" s="1" t="str">
        <f t="shared" si="0"/>
        <v>GRIChammache-Yassmine</v>
      </c>
      <c r="C62" s="1" t="s">
        <v>16</v>
      </c>
      <c r="D62" s="1">
        <v>101047</v>
      </c>
      <c r="E62" s="1" t="s">
        <v>227</v>
      </c>
      <c r="F62" s="1" t="s">
        <v>138</v>
      </c>
      <c r="G62" s="1" t="s">
        <v>17</v>
      </c>
      <c r="H62" s="2">
        <v>38757</v>
      </c>
      <c r="I62" s="1">
        <v>0</v>
      </c>
      <c r="J62" s="1" t="s">
        <v>228</v>
      </c>
      <c r="K62" s="1" t="s">
        <v>229</v>
      </c>
      <c r="L62" s="1" t="s">
        <v>230</v>
      </c>
      <c r="M62" s="1">
        <v>42260</v>
      </c>
      <c r="N62" s="1" t="s">
        <v>22</v>
      </c>
      <c r="O62" s="1">
        <v>85</v>
      </c>
    </row>
    <row r="63" spans="1:15">
      <c r="A63" s="1">
        <v>1</v>
      </c>
      <c r="B63" s="1" t="str">
        <f t="shared" si="0"/>
        <v>GRCPaulus-Elana</v>
      </c>
      <c r="C63" s="1" t="s">
        <v>66</v>
      </c>
      <c r="D63" s="1">
        <v>102574</v>
      </c>
      <c r="E63" s="1" t="s">
        <v>231</v>
      </c>
      <c r="F63" s="1">
        <v>0</v>
      </c>
      <c r="G63" s="1" t="s">
        <v>17</v>
      </c>
      <c r="H63" s="2">
        <v>40499</v>
      </c>
      <c r="I63" s="1">
        <v>0</v>
      </c>
      <c r="J63" s="1" t="s">
        <v>232</v>
      </c>
      <c r="K63" s="1" t="s">
        <v>233</v>
      </c>
      <c r="L63" s="1" t="s">
        <v>234</v>
      </c>
      <c r="M63" s="1">
        <v>42264</v>
      </c>
      <c r="N63" s="1" t="s">
        <v>22</v>
      </c>
      <c r="O63" s="1">
        <v>100</v>
      </c>
    </row>
    <row r="64" spans="1:15">
      <c r="A64" s="1">
        <v>1</v>
      </c>
      <c r="B64" s="1" t="str">
        <f t="shared" si="0"/>
        <v>GREHerman-Léa</v>
      </c>
      <c r="C64" s="1" t="s">
        <v>14</v>
      </c>
      <c r="D64" s="1">
        <v>103776</v>
      </c>
      <c r="E64" s="1" t="s">
        <v>235</v>
      </c>
      <c r="F64" s="1">
        <v>0</v>
      </c>
      <c r="G64" s="1" t="s">
        <v>17</v>
      </c>
      <c r="H64" s="2">
        <v>36832</v>
      </c>
      <c r="I64" s="1" t="s">
        <v>236</v>
      </c>
      <c r="J64" s="1" t="s">
        <v>237</v>
      </c>
      <c r="K64" s="1" t="s">
        <v>238</v>
      </c>
      <c r="L64" s="1" t="s">
        <v>239</v>
      </c>
      <c r="M64" s="1">
        <v>42251</v>
      </c>
      <c r="N64" s="1" t="s">
        <v>22</v>
      </c>
      <c r="O64" s="1" t="s">
        <v>23</v>
      </c>
    </row>
    <row r="65" spans="1:15">
      <c r="A65" s="1">
        <v>1</v>
      </c>
      <c r="B65" s="1" t="str">
        <f t="shared" si="0"/>
        <v>EDamLegrand-Antoinette</v>
      </c>
      <c r="C65" s="1" t="s">
        <v>33</v>
      </c>
      <c r="D65" s="1">
        <v>104336</v>
      </c>
      <c r="E65" s="1" t="s">
        <v>240</v>
      </c>
      <c r="F65" s="1">
        <v>0</v>
      </c>
      <c r="G65" s="1" t="s">
        <v>17</v>
      </c>
      <c r="H65" s="2">
        <v>18778</v>
      </c>
      <c r="I65" s="1" t="s">
        <v>241</v>
      </c>
      <c r="J65" s="1" t="s">
        <v>242</v>
      </c>
      <c r="K65" s="1" t="s">
        <v>243</v>
      </c>
      <c r="L65" s="1" t="s">
        <v>244</v>
      </c>
      <c r="M65" s="1">
        <v>42248</v>
      </c>
      <c r="N65" s="1" t="s">
        <v>22</v>
      </c>
      <c r="O65" s="1" t="s">
        <v>23</v>
      </c>
    </row>
    <row r="66" spans="1:15">
      <c r="A66" s="1">
        <v>1</v>
      </c>
      <c r="B66" s="1" t="str">
        <f t="shared" si="0"/>
        <v>GRAPapeliers-Clémence</v>
      </c>
      <c r="C66" s="1" t="s">
        <v>88</v>
      </c>
      <c r="D66" s="1">
        <v>106496</v>
      </c>
      <c r="E66" s="1" t="s">
        <v>245</v>
      </c>
      <c r="F66" s="1">
        <v>0</v>
      </c>
      <c r="G66" s="1" t="s">
        <v>17</v>
      </c>
      <c r="H66" s="2">
        <v>38753</v>
      </c>
      <c r="I66" s="1" t="s">
        <v>127</v>
      </c>
      <c r="J66" s="1" t="s">
        <v>246</v>
      </c>
      <c r="K66" s="1" t="s">
        <v>247</v>
      </c>
      <c r="L66" s="1" t="s">
        <v>248</v>
      </c>
      <c r="M66" s="1">
        <v>42249</v>
      </c>
      <c r="N66" s="1" t="s">
        <v>22</v>
      </c>
      <c r="O66" s="1" t="s">
        <v>23</v>
      </c>
    </row>
    <row r="67" spans="1:15">
      <c r="A67" s="1">
        <v>1</v>
      </c>
      <c r="B67" s="1" t="str">
        <f t="shared" ref="B67:B103" si="1">C67&amp;E67</f>
        <v>EDamZattolo-Giovanna</v>
      </c>
      <c r="C67" s="1" t="s">
        <v>33</v>
      </c>
      <c r="D67" s="1">
        <v>107691</v>
      </c>
      <c r="E67" s="1" t="s">
        <v>249</v>
      </c>
      <c r="F67" s="1">
        <v>0</v>
      </c>
      <c r="G67" s="1" t="s">
        <v>17</v>
      </c>
      <c r="H67" s="2">
        <v>22775</v>
      </c>
      <c r="I67" s="1">
        <v>0</v>
      </c>
      <c r="J67" s="1" t="s">
        <v>250</v>
      </c>
      <c r="K67" s="1" t="s">
        <v>251</v>
      </c>
      <c r="L67" s="1" t="s">
        <v>252</v>
      </c>
      <c r="M67" s="1">
        <v>42250</v>
      </c>
      <c r="N67" s="1" t="s">
        <v>22</v>
      </c>
      <c r="O67" s="1">
        <v>65</v>
      </c>
    </row>
    <row r="68" spans="1:15">
      <c r="A68" s="1">
        <v>2</v>
      </c>
      <c r="B68" s="1" t="str">
        <f t="shared" si="1"/>
        <v>EDamCoppola-Melina</v>
      </c>
      <c r="C68" s="1" t="s">
        <v>33</v>
      </c>
      <c r="D68" s="1">
        <v>107695</v>
      </c>
      <c r="E68" s="1" t="s">
        <v>253</v>
      </c>
      <c r="F68" s="1">
        <v>0</v>
      </c>
      <c r="G68" s="1" t="s">
        <v>17</v>
      </c>
      <c r="H68" s="2">
        <v>24472</v>
      </c>
      <c r="I68" s="1" t="s">
        <v>254</v>
      </c>
      <c r="J68" s="1" t="s">
        <v>255</v>
      </c>
      <c r="K68" s="1">
        <v>0</v>
      </c>
      <c r="L68" s="1" t="s">
        <v>256</v>
      </c>
      <c r="M68" s="1">
        <v>42257</v>
      </c>
      <c r="N68" s="1" t="s">
        <v>22</v>
      </c>
      <c r="O68" s="1" t="s">
        <v>23</v>
      </c>
    </row>
    <row r="69" spans="1:15">
      <c r="A69" s="1">
        <v>3</v>
      </c>
      <c r="B69" s="1" t="str">
        <f t="shared" si="1"/>
        <v>EDamDi Martile-Vanda</v>
      </c>
      <c r="C69" s="1" t="s">
        <v>33</v>
      </c>
      <c r="D69" s="1">
        <v>107697</v>
      </c>
      <c r="E69" s="1" t="s">
        <v>257</v>
      </c>
      <c r="F69" s="1">
        <v>0</v>
      </c>
      <c r="G69" s="1" t="s">
        <v>17</v>
      </c>
      <c r="H69" s="2">
        <v>20621</v>
      </c>
      <c r="I69" s="1" t="s">
        <v>258</v>
      </c>
      <c r="J69" s="1" t="s">
        <v>259</v>
      </c>
      <c r="K69" s="1">
        <v>0</v>
      </c>
      <c r="L69" s="1" t="s">
        <v>260</v>
      </c>
      <c r="M69" s="1">
        <v>42255</v>
      </c>
      <c r="N69" s="1" t="s">
        <v>22</v>
      </c>
      <c r="O69" s="1" t="s">
        <v>23</v>
      </c>
    </row>
    <row r="70" spans="1:15">
      <c r="A70" s="1">
        <v>4</v>
      </c>
      <c r="B70" s="1" t="str">
        <f t="shared" si="1"/>
        <v>EDamSperandeo-Giuseppina</v>
      </c>
      <c r="C70" s="1" t="s">
        <v>33</v>
      </c>
      <c r="D70" s="1">
        <v>107699</v>
      </c>
      <c r="E70" s="1" t="s">
        <v>261</v>
      </c>
      <c r="F70" s="1">
        <v>0</v>
      </c>
      <c r="G70" s="1" t="s">
        <v>17</v>
      </c>
      <c r="H70" s="2">
        <v>29512</v>
      </c>
      <c r="I70" s="1">
        <v>0</v>
      </c>
      <c r="J70" s="1" t="s">
        <v>262</v>
      </c>
      <c r="K70" s="1">
        <v>0</v>
      </c>
      <c r="L70" s="1" t="s">
        <v>263</v>
      </c>
      <c r="M70" s="1">
        <v>42255</v>
      </c>
      <c r="N70" s="1" t="s">
        <v>22</v>
      </c>
      <c r="O70" s="1" t="s">
        <v>23</v>
      </c>
    </row>
    <row r="71" spans="1:15">
      <c r="A71" s="1">
        <v>1</v>
      </c>
      <c r="B71" s="1" t="str">
        <f t="shared" si="1"/>
        <v>GRBCaltabellotta-Eva</v>
      </c>
      <c r="C71" s="1" t="s">
        <v>138</v>
      </c>
      <c r="D71" s="1">
        <v>108354</v>
      </c>
      <c r="E71" s="1" t="s">
        <v>264</v>
      </c>
      <c r="F71" s="1">
        <v>0</v>
      </c>
      <c r="G71" s="1" t="s">
        <v>17</v>
      </c>
      <c r="H71" s="2">
        <v>37343</v>
      </c>
      <c r="I71" s="1" t="s">
        <v>265</v>
      </c>
      <c r="J71" s="1" t="s">
        <v>266</v>
      </c>
      <c r="K71" s="1" t="s">
        <v>267</v>
      </c>
      <c r="L71" s="1" t="s">
        <v>268</v>
      </c>
      <c r="M71" s="1">
        <v>42256</v>
      </c>
      <c r="N71" s="1" t="s">
        <v>22</v>
      </c>
      <c r="O71" s="1">
        <v>30</v>
      </c>
    </row>
    <row r="72" spans="1:15">
      <c r="A72" s="1">
        <v>2</v>
      </c>
      <c r="B72" s="1" t="str">
        <f t="shared" si="1"/>
        <v>GRBCaltabellotta-Lola</v>
      </c>
      <c r="C72" s="1" t="s">
        <v>138</v>
      </c>
      <c r="D72" s="1">
        <v>108355</v>
      </c>
      <c r="E72" s="1" t="s">
        <v>269</v>
      </c>
      <c r="F72" s="1">
        <v>0</v>
      </c>
      <c r="G72" s="1" t="s">
        <v>17</v>
      </c>
      <c r="H72" s="2">
        <v>38110</v>
      </c>
      <c r="I72" s="1" t="s">
        <v>265</v>
      </c>
      <c r="J72" s="1" t="s">
        <v>266</v>
      </c>
      <c r="K72" s="1" t="s">
        <v>267</v>
      </c>
      <c r="L72" s="1" t="s">
        <v>270</v>
      </c>
      <c r="M72" s="1">
        <v>42256</v>
      </c>
      <c r="N72" s="1" t="s">
        <v>22</v>
      </c>
      <c r="O72" s="1">
        <v>30</v>
      </c>
    </row>
    <row r="73" spans="1:15">
      <c r="A73" s="1">
        <v>1</v>
      </c>
      <c r="B73" s="1" t="str">
        <f t="shared" si="1"/>
        <v>GRCDonato-lily</v>
      </c>
      <c r="C73" s="1" t="s">
        <v>66</v>
      </c>
      <c r="D73" s="1">
        <v>108356</v>
      </c>
      <c r="E73" s="1" t="s">
        <v>271</v>
      </c>
      <c r="F73" s="1">
        <v>0</v>
      </c>
      <c r="G73" s="1" t="s">
        <v>17</v>
      </c>
      <c r="H73" s="2">
        <v>38931</v>
      </c>
      <c r="I73" s="1" t="s">
        <v>272</v>
      </c>
      <c r="J73" s="1" t="s">
        <v>273</v>
      </c>
      <c r="K73" s="1" t="s">
        <v>274</v>
      </c>
      <c r="L73" s="1" t="s">
        <v>275</v>
      </c>
      <c r="M73" s="1">
        <v>42257</v>
      </c>
      <c r="N73" s="1" t="s">
        <v>22</v>
      </c>
      <c r="O73" s="1" t="s">
        <v>23</v>
      </c>
    </row>
    <row r="74" spans="1:15">
      <c r="A74" s="1">
        <v>1</v>
      </c>
      <c r="B74" s="1" t="str">
        <f t="shared" si="1"/>
        <v>GRAKatambowe-Ruth-Claude</v>
      </c>
      <c r="C74" s="1" t="s">
        <v>88</v>
      </c>
      <c r="D74" s="1">
        <v>109282</v>
      </c>
      <c r="E74" s="1" t="s">
        <v>276</v>
      </c>
      <c r="F74" s="1">
        <v>0</v>
      </c>
      <c r="G74" s="1" t="s">
        <v>17</v>
      </c>
      <c r="H74" s="2">
        <v>38955</v>
      </c>
      <c r="I74" s="1" t="s">
        <v>277</v>
      </c>
      <c r="J74" s="1" t="s">
        <v>278</v>
      </c>
      <c r="K74" s="1" t="s">
        <v>279</v>
      </c>
      <c r="L74" s="1" t="s">
        <v>280</v>
      </c>
      <c r="M74" s="1">
        <v>42256</v>
      </c>
      <c r="N74" s="1" t="s">
        <v>22</v>
      </c>
      <c r="O74" s="1">
        <v>65</v>
      </c>
    </row>
    <row r="75" spans="1:15">
      <c r="A75" s="1">
        <v>1</v>
      </c>
      <c r="B75" s="1" t="str">
        <f t="shared" si="1"/>
        <v>GRCAddouche-Sophia</v>
      </c>
      <c r="C75" s="1" t="s">
        <v>66</v>
      </c>
      <c r="D75" s="1">
        <v>109283</v>
      </c>
      <c r="E75" s="1" t="s">
        <v>281</v>
      </c>
      <c r="F75" s="1">
        <v>0</v>
      </c>
      <c r="G75" s="1" t="s">
        <v>17</v>
      </c>
      <c r="H75" s="2">
        <v>38135</v>
      </c>
      <c r="I75" s="1">
        <v>0</v>
      </c>
      <c r="J75" s="1" t="s">
        <v>282</v>
      </c>
      <c r="K75" s="1" t="s">
        <v>283</v>
      </c>
      <c r="L75" s="1" t="s">
        <v>284</v>
      </c>
      <c r="M75" s="1">
        <v>42271</v>
      </c>
      <c r="N75" s="1" t="s">
        <v>22</v>
      </c>
      <c r="O75" s="1">
        <v>100</v>
      </c>
    </row>
    <row r="76" spans="1:15">
      <c r="A76" s="1">
        <v>1</v>
      </c>
      <c r="B76" s="1" t="str">
        <f t="shared" si="1"/>
        <v>GRAMoriello-Olivia</v>
      </c>
      <c r="C76" s="1" t="s">
        <v>88</v>
      </c>
      <c r="D76" s="1">
        <v>109469</v>
      </c>
      <c r="E76" s="1" t="s">
        <v>285</v>
      </c>
      <c r="F76" s="1">
        <v>0</v>
      </c>
      <c r="G76" s="1" t="s">
        <v>17</v>
      </c>
      <c r="H76" s="2">
        <v>39154</v>
      </c>
      <c r="I76" s="1">
        <v>0</v>
      </c>
      <c r="J76" s="1" t="s">
        <v>286</v>
      </c>
      <c r="K76" s="1" t="s">
        <v>287</v>
      </c>
      <c r="L76" s="1" t="s">
        <v>288</v>
      </c>
      <c r="M76" s="1">
        <v>42256</v>
      </c>
      <c r="N76" s="1" t="s">
        <v>22</v>
      </c>
      <c r="O76" s="1" t="s">
        <v>23</v>
      </c>
    </row>
    <row r="77" spans="1:15">
      <c r="A77" s="1">
        <v>1</v>
      </c>
      <c r="B77" s="1" t="str">
        <f t="shared" si="1"/>
        <v>PsychBodson-Elise</v>
      </c>
      <c r="C77" s="1" t="s">
        <v>289</v>
      </c>
      <c r="D77" s="1">
        <v>109470</v>
      </c>
      <c r="E77" s="1" t="s">
        <v>290</v>
      </c>
      <c r="F77" s="1">
        <v>0</v>
      </c>
      <c r="G77" s="1" t="s">
        <v>17</v>
      </c>
      <c r="H77" s="2">
        <v>40533</v>
      </c>
      <c r="I77" s="1">
        <v>0</v>
      </c>
      <c r="J77" s="1" t="s">
        <v>291</v>
      </c>
      <c r="K77" s="1" t="s">
        <v>292</v>
      </c>
      <c r="L77" s="1" t="s">
        <v>293</v>
      </c>
      <c r="M77" s="1">
        <v>42261</v>
      </c>
      <c r="N77" s="1" t="s">
        <v>22</v>
      </c>
      <c r="O77" s="1" t="s">
        <v>23</v>
      </c>
    </row>
    <row r="78" spans="1:15">
      <c r="A78" s="1">
        <v>2</v>
      </c>
      <c r="B78" s="1" t="str">
        <f t="shared" si="1"/>
        <v>PsychBodson-Martin</v>
      </c>
      <c r="C78" s="1" t="s">
        <v>289</v>
      </c>
      <c r="D78" s="1">
        <v>109472</v>
      </c>
      <c r="E78" s="1" t="s">
        <v>294</v>
      </c>
      <c r="F78" s="1">
        <v>0</v>
      </c>
      <c r="G78" s="1" t="s">
        <v>295</v>
      </c>
      <c r="H78" s="2">
        <v>41254</v>
      </c>
      <c r="I78" s="1">
        <v>0</v>
      </c>
      <c r="J78" s="1" t="s">
        <v>291</v>
      </c>
      <c r="K78" s="1" t="s">
        <v>292</v>
      </c>
      <c r="L78" s="1" t="s">
        <v>296</v>
      </c>
      <c r="M78" s="1">
        <v>42261</v>
      </c>
      <c r="N78" s="1" t="s">
        <v>22</v>
      </c>
      <c r="O78" s="1" t="s">
        <v>23</v>
      </c>
    </row>
    <row r="79" spans="1:15">
      <c r="A79" s="1">
        <v>3</v>
      </c>
      <c r="B79" s="1" t="str">
        <f t="shared" si="1"/>
        <v>PsychLo Presti-Ilario</v>
      </c>
      <c r="C79" s="1" t="s">
        <v>289</v>
      </c>
      <c r="D79" s="1">
        <v>109473</v>
      </c>
      <c r="E79" s="1" t="s">
        <v>297</v>
      </c>
      <c r="F79" s="1">
        <v>0</v>
      </c>
      <c r="G79" s="1" t="s">
        <v>295</v>
      </c>
      <c r="H79" s="2">
        <v>41151</v>
      </c>
      <c r="I79" s="1">
        <v>0</v>
      </c>
      <c r="J79" s="1" t="s">
        <v>298</v>
      </c>
      <c r="K79" s="1" t="s">
        <v>299</v>
      </c>
      <c r="L79" s="1">
        <v>0</v>
      </c>
      <c r="M79" s="1">
        <v>42261</v>
      </c>
      <c r="N79" s="1" t="s">
        <v>22</v>
      </c>
      <c r="O79" s="1" t="s">
        <v>23</v>
      </c>
    </row>
    <row r="80" spans="1:15">
      <c r="A80" s="1">
        <v>1</v>
      </c>
      <c r="B80" s="1" t="str">
        <f t="shared" si="1"/>
        <v>MjazzVan Raemdonck-Célia</v>
      </c>
      <c r="C80" s="1" t="s">
        <v>126</v>
      </c>
      <c r="D80" s="1">
        <v>109474</v>
      </c>
      <c r="E80" s="1" t="s">
        <v>300</v>
      </c>
      <c r="F80" s="1">
        <v>0</v>
      </c>
      <c r="G80" s="1" t="s">
        <v>17</v>
      </c>
      <c r="H80" s="2">
        <v>38911</v>
      </c>
      <c r="I80" s="1">
        <v>0</v>
      </c>
      <c r="J80" s="1" t="s">
        <v>301</v>
      </c>
      <c r="K80" s="1">
        <v>0</v>
      </c>
      <c r="L80" s="1" t="s">
        <v>302</v>
      </c>
      <c r="M80" s="1">
        <v>42254</v>
      </c>
      <c r="N80" s="1" t="s">
        <v>22</v>
      </c>
      <c r="O80" s="1" t="s">
        <v>127</v>
      </c>
    </row>
    <row r="81" spans="1:15">
      <c r="A81" s="1">
        <v>1</v>
      </c>
      <c r="B81" s="1" t="str">
        <f t="shared" si="1"/>
        <v>GRACaputi-Romane</v>
      </c>
      <c r="C81" s="1" t="s">
        <v>88</v>
      </c>
      <c r="D81" s="1">
        <v>110293</v>
      </c>
      <c r="E81" s="1" t="s">
        <v>303</v>
      </c>
      <c r="F81" s="1">
        <v>0</v>
      </c>
      <c r="G81" s="1" t="s">
        <v>17</v>
      </c>
      <c r="H81" s="2">
        <v>38950</v>
      </c>
      <c r="I81" s="1">
        <v>0</v>
      </c>
      <c r="J81" s="1" t="s">
        <v>304</v>
      </c>
      <c r="K81" s="1">
        <v>0</v>
      </c>
      <c r="L81" s="1" t="s">
        <v>305</v>
      </c>
      <c r="M81" s="1">
        <v>42263</v>
      </c>
      <c r="N81" s="1" t="s">
        <v>22</v>
      </c>
      <c r="O81" s="1">
        <v>100</v>
      </c>
    </row>
    <row r="82" spans="1:15">
      <c r="A82" s="1">
        <v>2</v>
      </c>
      <c r="B82" s="1" t="str">
        <f t="shared" si="1"/>
        <v>GRADe Saint Georges-Iseut</v>
      </c>
      <c r="C82" s="1" t="s">
        <v>88</v>
      </c>
      <c r="D82" s="1">
        <v>110294</v>
      </c>
      <c r="E82" s="1" t="s">
        <v>306</v>
      </c>
      <c r="F82" s="1">
        <v>0</v>
      </c>
      <c r="G82" s="1" t="s">
        <v>17</v>
      </c>
      <c r="H82" s="2">
        <v>39107</v>
      </c>
      <c r="I82" s="1" t="s">
        <v>307</v>
      </c>
      <c r="J82" s="1" t="s">
        <v>308</v>
      </c>
      <c r="K82" s="1" t="s">
        <v>309</v>
      </c>
      <c r="L82" s="1" t="s">
        <v>310</v>
      </c>
      <c r="M82" s="1">
        <v>42263</v>
      </c>
      <c r="N82" s="1" t="s">
        <v>22</v>
      </c>
      <c r="O82" s="1">
        <v>100</v>
      </c>
    </row>
    <row r="83" spans="1:15">
      <c r="A83" s="1">
        <v>3</v>
      </c>
      <c r="B83" s="1" t="str">
        <f t="shared" si="1"/>
        <v>GRAEssaidi-Ines</v>
      </c>
      <c r="C83" s="1" t="s">
        <v>88</v>
      </c>
      <c r="D83" s="1">
        <v>110295</v>
      </c>
      <c r="E83" s="1" t="s">
        <v>311</v>
      </c>
      <c r="F83" s="1">
        <v>0</v>
      </c>
      <c r="G83" s="1" t="s">
        <v>17</v>
      </c>
      <c r="H83" s="2">
        <v>39919</v>
      </c>
      <c r="I83" s="1">
        <v>0</v>
      </c>
      <c r="J83" s="1" t="s">
        <v>312</v>
      </c>
      <c r="K83" s="1" t="s">
        <v>313</v>
      </c>
      <c r="L83" s="1" t="s">
        <v>314</v>
      </c>
      <c r="M83" s="1">
        <v>42249</v>
      </c>
      <c r="N83" s="1" t="s">
        <v>22</v>
      </c>
      <c r="O83" s="1">
        <v>100</v>
      </c>
    </row>
    <row r="84" spans="1:15">
      <c r="A84" s="1">
        <v>1</v>
      </c>
      <c r="B84" s="1" t="str">
        <f t="shared" si="1"/>
        <v>GRCSan Lorenzo-Mila</v>
      </c>
      <c r="C84" s="1" t="s">
        <v>66</v>
      </c>
      <c r="D84" s="1">
        <v>110297</v>
      </c>
      <c r="E84" s="1" t="s">
        <v>315</v>
      </c>
      <c r="F84" s="1">
        <v>0</v>
      </c>
      <c r="G84" s="1" t="s">
        <v>17</v>
      </c>
      <c r="H84" s="2">
        <v>40654</v>
      </c>
      <c r="I84" s="1" t="s">
        <v>316</v>
      </c>
      <c r="J84" s="1" t="s">
        <v>317</v>
      </c>
      <c r="K84" s="1" t="s">
        <v>318</v>
      </c>
      <c r="L84" s="1" t="s">
        <v>319</v>
      </c>
      <c r="M84" s="1">
        <v>42257</v>
      </c>
      <c r="N84" s="1" t="s">
        <v>22</v>
      </c>
      <c r="O84" s="1" t="s">
        <v>23</v>
      </c>
    </row>
    <row r="85" spans="1:15">
      <c r="A85" s="1">
        <v>2</v>
      </c>
      <c r="B85" s="1" t="str">
        <f t="shared" si="1"/>
        <v>GRCDesmicht-Orlane</v>
      </c>
      <c r="C85" s="1" t="s">
        <v>66</v>
      </c>
      <c r="D85" s="1">
        <v>110298</v>
      </c>
      <c r="E85" s="1" t="s">
        <v>320</v>
      </c>
      <c r="F85" s="1" t="s">
        <v>120</v>
      </c>
      <c r="G85" s="1" t="s">
        <v>17</v>
      </c>
      <c r="H85" s="2">
        <v>38902</v>
      </c>
      <c r="I85" s="1">
        <v>0</v>
      </c>
      <c r="J85" s="1" t="s">
        <v>321</v>
      </c>
      <c r="K85" s="1">
        <v>0</v>
      </c>
      <c r="L85" s="1" t="s">
        <v>322</v>
      </c>
      <c r="M85" s="1">
        <v>42271</v>
      </c>
      <c r="N85" s="1" t="s">
        <v>22</v>
      </c>
      <c r="O85" s="1">
        <v>100</v>
      </c>
    </row>
    <row r="86" spans="1:15">
      <c r="A86" s="1">
        <v>1</v>
      </c>
      <c r="B86" s="1" t="str">
        <f t="shared" si="1"/>
        <v>MjazzDesmicht-Orlane</v>
      </c>
      <c r="C86" s="1" t="s">
        <v>126</v>
      </c>
      <c r="D86" s="1">
        <v>110298</v>
      </c>
      <c r="E86" s="1" t="s">
        <v>320</v>
      </c>
      <c r="F86" s="1" t="s">
        <v>66</v>
      </c>
      <c r="G86" s="1" t="s">
        <v>17</v>
      </c>
      <c r="H86" s="2">
        <v>0</v>
      </c>
      <c r="I86" s="1">
        <v>0</v>
      </c>
      <c r="J86" s="1">
        <v>0</v>
      </c>
      <c r="K86" s="1">
        <v>0</v>
      </c>
      <c r="L86" s="1" t="s">
        <v>322</v>
      </c>
      <c r="M86" s="1">
        <v>42261</v>
      </c>
      <c r="N86" s="1" t="s">
        <v>22</v>
      </c>
      <c r="O86" s="1" t="s">
        <v>127</v>
      </c>
    </row>
    <row r="87" spans="1:15">
      <c r="A87" s="1">
        <v>1</v>
      </c>
      <c r="B87" s="1" t="str">
        <f t="shared" si="1"/>
        <v>PsychDelvaux-Juliette</v>
      </c>
      <c r="C87" s="1" t="s">
        <v>289</v>
      </c>
      <c r="D87" s="1">
        <v>110310</v>
      </c>
      <c r="E87" s="1" t="s">
        <v>323</v>
      </c>
      <c r="F87" s="1">
        <v>0</v>
      </c>
      <c r="G87" s="1" t="s">
        <v>17</v>
      </c>
      <c r="H87" s="2">
        <v>41446</v>
      </c>
      <c r="I87" s="1">
        <v>0</v>
      </c>
      <c r="J87" s="1" t="s">
        <v>324</v>
      </c>
      <c r="K87" s="1" t="s">
        <v>325</v>
      </c>
      <c r="L87" s="1" t="s">
        <v>326</v>
      </c>
      <c r="M87" s="1">
        <v>42261</v>
      </c>
      <c r="N87" s="1" t="s">
        <v>22</v>
      </c>
      <c r="O87" s="1" t="s">
        <v>23</v>
      </c>
    </row>
    <row r="88" spans="1:15">
      <c r="A88" s="1">
        <v>2</v>
      </c>
      <c r="B88" s="1" t="str">
        <f t="shared" si="1"/>
        <v>PsychCapitano-Calogero</v>
      </c>
      <c r="C88" s="1" t="s">
        <v>289</v>
      </c>
      <c r="D88" s="1">
        <v>110328</v>
      </c>
      <c r="E88" s="1" t="s">
        <v>327</v>
      </c>
      <c r="F88" s="1">
        <v>0</v>
      </c>
      <c r="G88" s="1" t="s">
        <v>295</v>
      </c>
      <c r="H88" s="2">
        <v>41053</v>
      </c>
      <c r="I88" s="1">
        <v>0</v>
      </c>
      <c r="J88" s="1" t="s">
        <v>328</v>
      </c>
      <c r="K88" s="1">
        <v>0</v>
      </c>
      <c r="L88" s="1" t="s">
        <v>329</v>
      </c>
      <c r="M88" s="1">
        <v>42254</v>
      </c>
      <c r="N88" s="1" t="s">
        <v>22</v>
      </c>
      <c r="O88" s="1" t="s">
        <v>23</v>
      </c>
    </row>
    <row r="89" spans="1:15">
      <c r="A89" s="1">
        <v>3</v>
      </c>
      <c r="B89" s="1" t="str">
        <f t="shared" si="1"/>
        <v>PsychCapitano-Carmelo</v>
      </c>
      <c r="C89" s="1" t="s">
        <v>289</v>
      </c>
      <c r="D89" s="1">
        <v>110329</v>
      </c>
      <c r="E89" s="1" t="s">
        <v>330</v>
      </c>
      <c r="F89" s="1">
        <v>0</v>
      </c>
      <c r="G89" s="1" t="s">
        <v>295</v>
      </c>
      <c r="H89" s="2">
        <v>41053</v>
      </c>
      <c r="I89" s="1">
        <v>0</v>
      </c>
      <c r="J89" s="1" t="s">
        <v>328</v>
      </c>
      <c r="K89" s="1">
        <v>0</v>
      </c>
      <c r="L89" s="1" t="s">
        <v>331</v>
      </c>
      <c r="M89" s="1">
        <v>42254</v>
      </c>
      <c r="N89" s="1" t="s">
        <v>22</v>
      </c>
      <c r="O89" s="1" t="s">
        <v>23</v>
      </c>
    </row>
    <row r="90" spans="1:15">
      <c r="A90" s="1">
        <v>1</v>
      </c>
      <c r="B90" s="1" t="str">
        <f t="shared" si="1"/>
        <v>GRACaputi-Maelle</v>
      </c>
      <c r="C90" s="1" t="s">
        <v>88</v>
      </c>
      <c r="D90" s="1">
        <v>110354</v>
      </c>
      <c r="E90" s="1" t="s">
        <v>332</v>
      </c>
      <c r="F90" s="1">
        <v>0</v>
      </c>
      <c r="G90" s="1" t="s">
        <v>17</v>
      </c>
      <c r="H90" s="2">
        <v>38950</v>
      </c>
      <c r="I90" s="1">
        <v>0</v>
      </c>
      <c r="J90" s="1" t="s">
        <v>304</v>
      </c>
      <c r="K90" s="1">
        <v>0</v>
      </c>
      <c r="L90" s="1" t="s">
        <v>333</v>
      </c>
      <c r="M90" s="1">
        <v>42263</v>
      </c>
      <c r="N90" s="1" t="s">
        <v>22</v>
      </c>
      <c r="O90" s="1">
        <v>100</v>
      </c>
    </row>
    <row r="91" spans="1:15">
      <c r="A91" s="1">
        <v>1</v>
      </c>
      <c r="B91" s="1" t="str">
        <f t="shared" si="1"/>
        <v>GRCMeys-Jeanne</v>
      </c>
      <c r="C91" s="1" t="s">
        <v>66</v>
      </c>
      <c r="D91" s="1">
        <v>110568</v>
      </c>
      <c r="E91" s="1" t="s">
        <v>334</v>
      </c>
      <c r="F91" s="1">
        <v>0</v>
      </c>
      <c r="G91" s="1" t="s">
        <v>17</v>
      </c>
      <c r="H91" s="2">
        <v>39983</v>
      </c>
      <c r="I91" s="1" t="s">
        <v>335</v>
      </c>
      <c r="J91" s="1" t="s">
        <v>336</v>
      </c>
      <c r="K91" s="1">
        <v>0</v>
      </c>
      <c r="L91" s="1">
        <v>0</v>
      </c>
      <c r="M91" s="1">
        <v>42271</v>
      </c>
      <c r="N91" s="1" t="s">
        <v>22</v>
      </c>
      <c r="O91" s="1" t="s">
        <v>23</v>
      </c>
    </row>
    <row r="92" spans="1:15">
      <c r="A92" s="1">
        <v>2</v>
      </c>
      <c r="B92" s="1" t="str">
        <f t="shared" si="1"/>
        <v>GRCMouloudi-Aya</v>
      </c>
      <c r="C92" s="1" t="s">
        <v>66</v>
      </c>
      <c r="D92" s="1">
        <v>111532</v>
      </c>
      <c r="E92" s="1" t="s">
        <v>337</v>
      </c>
      <c r="F92" s="1">
        <v>0</v>
      </c>
      <c r="G92" s="1" t="s">
        <v>17</v>
      </c>
      <c r="H92" s="2">
        <v>40103</v>
      </c>
      <c r="I92" s="1">
        <v>0</v>
      </c>
      <c r="J92" s="1" t="s">
        <v>338</v>
      </c>
      <c r="K92" s="1">
        <v>0</v>
      </c>
      <c r="L92" s="1" t="s">
        <v>339</v>
      </c>
      <c r="M92" s="1">
        <v>42285</v>
      </c>
      <c r="N92" s="1" t="s">
        <v>22</v>
      </c>
      <c r="O92" s="1">
        <v>100</v>
      </c>
    </row>
    <row r="93" spans="1:15">
      <c r="A93" s="1">
        <v>3</v>
      </c>
      <c r="B93" s="1" t="str">
        <f t="shared" si="1"/>
        <v>GRCTahri-Sirine</v>
      </c>
      <c r="C93" s="1" t="s">
        <v>66</v>
      </c>
      <c r="D93" s="1">
        <v>111533</v>
      </c>
      <c r="E93" s="1" t="s">
        <v>340</v>
      </c>
      <c r="F93" s="1">
        <v>0</v>
      </c>
      <c r="G93" s="1" t="s">
        <v>17</v>
      </c>
      <c r="H93" s="2">
        <v>39394</v>
      </c>
      <c r="I93" s="1">
        <v>0</v>
      </c>
      <c r="J93" s="1" t="s">
        <v>341</v>
      </c>
      <c r="K93" s="1" t="s">
        <v>342</v>
      </c>
      <c r="L93" s="1" t="s">
        <v>343</v>
      </c>
      <c r="M93" s="1">
        <v>42285</v>
      </c>
      <c r="N93" s="1" t="s">
        <v>22</v>
      </c>
      <c r="O93" s="1" t="s">
        <v>23</v>
      </c>
    </row>
    <row r="94" spans="1:15">
      <c r="A94" s="1">
        <v>1</v>
      </c>
      <c r="B94" s="1" t="str">
        <f t="shared" si="1"/>
        <v>GRAKaratzas-Angélique</v>
      </c>
      <c r="C94" s="1" t="s">
        <v>88</v>
      </c>
      <c r="D94" s="1">
        <v>111535</v>
      </c>
      <c r="E94" s="1" t="s">
        <v>344</v>
      </c>
      <c r="F94" s="1">
        <v>0</v>
      </c>
      <c r="G94" s="1" t="s">
        <v>17</v>
      </c>
      <c r="H94" s="2">
        <v>40060</v>
      </c>
      <c r="I94" s="1">
        <v>0</v>
      </c>
      <c r="J94" s="1" t="s">
        <v>345</v>
      </c>
      <c r="K94" s="1" t="s">
        <v>346</v>
      </c>
      <c r="L94" s="1" t="s">
        <v>347</v>
      </c>
      <c r="M94" s="1">
        <v>42277</v>
      </c>
      <c r="N94" s="1" t="s">
        <v>22</v>
      </c>
      <c r="O94" s="1" t="s">
        <v>23</v>
      </c>
    </row>
    <row r="95" spans="1:15">
      <c r="A95" s="1">
        <v>2</v>
      </c>
      <c r="B95" s="1" t="str">
        <f t="shared" si="1"/>
        <v>GRAKaratzas-Anastasia</v>
      </c>
      <c r="C95" s="1" t="s">
        <v>88</v>
      </c>
      <c r="D95" s="1">
        <v>111536</v>
      </c>
      <c r="E95" s="1" t="s">
        <v>348</v>
      </c>
      <c r="F95" s="1">
        <v>0</v>
      </c>
      <c r="G95" s="1" t="s">
        <v>17</v>
      </c>
      <c r="H95" s="2">
        <v>39370</v>
      </c>
      <c r="I95" s="1">
        <v>0</v>
      </c>
      <c r="J95" s="1" t="s">
        <v>345</v>
      </c>
      <c r="K95" s="1" t="s">
        <v>346</v>
      </c>
      <c r="L95" s="1" t="s">
        <v>349</v>
      </c>
      <c r="M95" s="1">
        <v>42277</v>
      </c>
      <c r="N95" s="1" t="s">
        <v>22</v>
      </c>
      <c r="O95" s="1" t="s">
        <v>23</v>
      </c>
    </row>
    <row r="96" spans="1:15">
      <c r="A96" s="1">
        <v>3</v>
      </c>
      <c r="B96" s="1" t="str">
        <f t="shared" si="1"/>
        <v>GRAGazibaric-Alena</v>
      </c>
      <c r="C96" s="1" t="s">
        <v>88</v>
      </c>
      <c r="D96" s="1">
        <v>111537</v>
      </c>
      <c r="E96" s="1" t="s">
        <v>350</v>
      </c>
      <c r="F96" s="1">
        <v>0</v>
      </c>
      <c r="G96" s="1" t="s">
        <v>17</v>
      </c>
      <c r="H96" s="2">
        <v>39053</v>
      </c>
      <c r="I96" s="1">
        <v>0</v>
      </c>
      <c r="J96" s="1" t="s">
        <v>351</v>
      </c>
      <c r="K96" s="1">
        <v>0</v>
      </c>
      <c r="L96" s="1">
        <v>0</v>
      </c>
      <c r="M96" s="1">
        <v>42256</v>
      </c>
      <c r="N96" s="1" t="s">
        <v>22</v>
      </c>
      <c r="O96" s="1" t="s">
        <v>23</v>
      </c>
    </row>
    <row r="97" spans="1:15">
      <c r="A97" s="1">
        <v>4</v>
      </c>
      <c r="B97" s="1" t="str">
        <f t="shared" si="1"/>
        <v>GRACennetoglu-Aksel</v>
      </c>
      <c r="C97" s="1" t="s">
        <v>88</v>
      </c>
      <c r="D97" s="1">
        <v>111538</v>
      </c>
      <c r="E97" s="1" t="s">
        <v>352</v>
      </c>
      <c r="F97" s="1">
        <v>0</v>
      </c>
      <c r="G97" s="1" t="s">
        <v>17</v>
      </c>
      <c r="H97" s="2">
        <v>39871</v>
      </c>
      <c r="I97" s="1">
        <v>0</v>
      </c>
      <c r="J97" s="1" t="s">
        <v>353</v>
      </c>
      <c r="K97" s="1" t="s">
        <v>354</v>
      </c>
      <c r="L97" s="1" t="s">
        <v>355</v>
      </c>
      <c r="M97" s="1">
        <v>42277</v>
      </c>
      <c r="N97" s="1" t="s">
        <v>22</v>
      </c>
      <c r="O97" s="1">
        <v>35</v>
      </c>
    </row>
    <row r="98" spans="1:15">
      <c r="A98" s="1">
        <v>5</v>
      </c>
      <c r="B98" s="1" t="str">
        <f t="shared" si="1"/>
        <v>GRAKoudja-Jade</v>
      </c>
      <c r="C98" s="1" t="s">
        <v>88</v>
      </c>
      <c r="D98" s="1">
        <v>1113534</v>
      </c>
      <c r="E98" s="1" t="s">
        <v>356</v>
      </c>
      <c r="F98" s="1">
        <v>0</v>
      </c>
      <c r="G98" s="1" t="s">
        <v>17</v>
      </c>
      <c r="H98" s="2">
        <v>39385</v>
      </c>
      <c r="I98" s="1">
        <v>0</v>
      </c>
      <c r="J98" s="1" t="s">
        <v>357</v>
      </c>
      <c r="K98" s="1" t="s">
        <v>358</v>
      </c>
      <c r="L98" s="1" t="s">
        <v>359</v>
      </c>
      <c r="M98" s="1">
        <v>42270</v>
      </c>
      <c r="N98" s="1" t="s">
        <v>22</v>
      </c>
      <c r="O98" s="1" t="s">
        <v>23</v>
      </c>
    </row>
    <row r="99" spans="1:15">
      <c r="A99" s="1">
        <v>6</v>
      </c>
      <c r="B99" s="1" t="str">
        <f t="shared" si="1"/>
        <v>GRAKassessa Kayembe-Lisa-Grâce</v>
      </c>
      <c r="C99" s="1" t="s">
        <v>88</v>
      </c>
      <c r="D99" s="1">
        <v>0</v>
      </c>
      <c r="E99" s="1" t="s">
        <v>360</v>
      </c>
      <c r="F99" s="1">
        <v>0</v>
      </c>
      <c r="G99" s="1" t="s">
        <v>17</v>
      </c>
      <c r="H99" s="2">
        <v>38822</v>
      </c>
      <c r="I99" s="1">
        <v>0</v>
      </c>
      <c r="J99" s="1" t="s">
        <v>361</v>
      </c>
      <c r="K99" s="1" t="s">
        <v>362</v>
      </c>
      <c r="L99" s="1" t="s">
        <v>363</v>
      </c>
      <c r="M99" s="1">
        <v>42263</v>
      </c>
      <c r="N99" s="1" t="s">
        <v>125</v>
      </c>
      <c r="O99" s="1">
        <v>135</v>
      </c>
    </row>
    <row r="100" spans="1:15">
      <c r="A100" s="1">
        <v>1</v>
      </c>
      <c r="B100" s="1" t="str">
        <f t="shared" si="1"/>
        <v>GRCAvola-Natasha</v>
      </c>
      <c r="C100" s="1" t="s">
        <v>66</v>
      </c>
      <c r="D100" s="1">
        <v>0</v>
      </c>
      <c r="E100" s="1" t="s">
        <v>364</v>
      </c>
      <c r="F100" s="1">
        <v>0</v>
      </c>
      <c r="G100" s="1" t="s">
        <v>17</v>
      </c>
      <c r="H100" s="2">
        <v>40336</v>
      </c>
      <c r="I100" s="1">
        <v>0</v>
      </c>
      <c r="J100" s="1" t="s">
        <v>365</v>
      </c>
      <c r="K100" s="1" t="s">
        <v>366</v>
      </c>
      <c r="L100" s="1" t="s">
        <v>367</v>
      </c>
      <c r="M100" s="1">
        <v>42270</v>
      </c>
      <c r="N100" s="1" t="s">
        <v>125</v>
      </c>
      <c r="O100" s="1">
        <v>135</v>
      </c>
    </row>
    <row r="101" spans="1:15">
      <c r="A101" s="1">
        <v>2</v>
      </c>
      <c r="B101" s="1" t="str">
        <f t="shared" si="1"/>
        <v>GRCEl kadri-Ines</v>
      </c>
      <c r="C101" s="1" t="s">
        <v>66</v>
      </c>
      <c r="D101" s="1">
        <v>0</v>
      </c>
      <c r="E101" s="1" t="s">
        <v>368</v>
      </c>
      <c r="F101" s="1">
        <v>0</v>
      </c>
      <c r="G101" s="1" t="s">
        <v>17</v>
      </c>
      <c r="H101" s="2">
        <v>40298</v>
      </c>
      <c r="I101" s="1">
        <v>0</v>
      </c>
      <c r="J101" s="1" t="s">
        <v>369</v>
      </c>
      <c r="K101" s="1" t="s">
        <v>370</v>
      </c>
      <c r="L101" s="1" t="s">
        <v>371</v>
      </c>
      <c r="M101" s="1">
        <v>42271</v>
      </c>
      <c r="N101" s="1" t="s">
        <v>125</v>
      </c>
      <c r="O101" s="1">
        <v>135</v>
      </c>
    </row>
    <row r="102" spans="1:15">
      <c r="A102" s="1">
        <v>1</v>
      </c>
      <c r="B102" s="1" t="str">
        <f t="shared" si="1"/>
        <v>GRESahraoui-Anissa</v>
      </c>
      <c r="C102" s="1" t="s">
        <v>14</v>
      </c>
      <c r="D102" s="1">
        <v>0</v>
      </c>
      <c r="E102" s="1" t="s">
        <v>372</v>
      </c>
      <c r="F102" s="1">
        <v>0</v>
      </c>
      <c r="G102" s="1" t="s">
        <v>17</v>
      </c>
      <c r="H102" s="2">
        <v>36637</v>
      </c>
      <c r="I102" s="1">
        <v>0</v>
      </c>
      <c r="J102" s="1" t="s">
        <v>373</v>
      </c>
      <c r="K102" s="1" t="s">
        <v>374</v>
      </c>
      <c r="L102" s="1" t="s">
        <v>375</v>
      </c>
      <c r="M102" s="1">
        <v>42269</v>
      </c>
      <c r="N102" s="1" t="s">
        <v>22</v>
      </c>
      <c r="O102" s="1">
        <v>100</v>
      </c>
    </row>
    <row r="103" spans="1:15">
      <c r="A103" s="1">
        <v>1</v>
      </c>
      <c r="B103" s="1" t="str">
        <f t="shared" si="1"/>
        <v>MjazzCoppola-Chiara</v>
      </c>
      <c r="C103" s="1" t="s">
        <v>126</v>
      </c>
      <c r="D103" s="1">
        <v>0</v>
      </c>
      <c r="E103" s="1" t="s">
        <v>376</v>
      </c>
      <c r="F103" s="1">
        <v>0</v>
      </c>
      <c r="G103" s="1" t="s">
        <v>17</v>
      </c>
      <c r="H103" s="2">
        <v>38689</v>
      </c>
      <c r="I103" s="1">
        <v>0</v>
      </c>
      <c r="J103" s="1" t="s">
        <v>377</v>
      </c>
      <c r="K103" s="1">
        <v>0</v>
      </c>
      <c r="L103" s="1" t="s">
        <v>378</v>
      </c>
      <c r="M103" s="1">
        <v>42254</v>
      </c>
      <c r="N103" s="1" t="s">
        <v>125</v>
      </c>
      <c r="O103" s="1" t="s">
        <v>127</v>
      </c>
    </row>
  </sheetData>
  <conditionalFormatting sqref="B2:B103">
    <cfRule type="expression" dxfId="2" priority="1">
      <formula>COUNTIF($B$2:$B$103,B2)&gt;1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from feuil2</vt:lpstr>
      <vt:lpstr>Feuil2base</vt:lpstr>
      <vt:lpstr>As</vt:lpstr>
      <vt:lpstr>Code</vt:lpstr>
      <vt:lpstr>code2</vt:lpstr>
      <vt:lpstr>Cot</vt:lpstr>
      <vt:lpstr>D_I</vt:lpstr>
      <vt:lpstr>GSM</vt:lpstr>
      <vt:lpstr>Inscription</vt:lpstr>
      <vt:lpstr>licence</vt:lpstr>
      <vt:lpstr>liste__date_Nai</vt:lpstr>
      <vt:lpstr>Nb</vt:lpstr>
      <vt:lpstr>Nom</vt:lpstr>
      <vt:lpstr>S</vt:lpstr>
      <vt:lpstr>tél</vt:lpstr>
      <vt:lpstr>Unique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Pat</cp:lastModifiedBy>
  <dcterms:created xsi:type="dcterms:W3CDTF">2015-10-13T15:50:59Z</dcterms:created>
  <dcterms:modified xsi:type="dcterms:W3CDTF">2015-10-13T15:52:57Z</dcterms:modified>
</cp:coreProperties>
</file>