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360" windowWidth="20730" windowHeight="11760"/>
  </bookViews>
  <sheets>
    <sheet name="Historiques" sheetId="4" r:id="rId1"/>
    <sheet name="Données" sheetId="5" r:id="rId2"/>
  </sheets>
  <functionGroups builtInGroupCount="17"/>
  <definedNames>
    <definedName name="assistantes">Tableau4[Assistantes]</definedName>
    <definedName name="Fériés">Tableau24[Dates]</definedName>
    <definedName name="tableau21">Tableau2[[Remplaçante]:[Fin]]</definedName>
  </definedNames>
  <calcPr calcId="145621"/>
</workbook>
</file>

<file path=xl/calcChain.xml><?xml version="1.0" encoding="utf-8"?>
<calcChain xmlns="http://schemas.openxmlformats.org/spreadsheetml/2006/main">
  <c r="H3" i="4" l="1"/>
  <c r="H8" i="4"/>
  <c r="H6" i="4"/>
  <c r="H7" i="4"/>
  <c r="H4" i="4"/>
  <c r="D3" i="4"/>
  <c r="D5" i="4"/>
  <c r="D8" i="4"/>
  <c r="D6" i="4"/>
  <c r="D7" i="4"/>
  <c r="D2" i="4"/>
  <c r="D4" i="4"/>
  <c r="C3" i="4"/>
  <c r="C5" i="4"/>
  <c r="H5" i="4" s="1"/>
  <c r="C8" i="4"/>
  <c r="C6" i="4"/>
  <c r="C7" i="4"/>
  <c r="C2" i="4"/>
  <c r="C4" i="4"/>
  <c r="L2" i="4"/>
  <c r="L4" i="4"/>
  <c r="L6" i="4"/>
  <c r="L3" i="4"/>
  <c r="L5" i="4"/>
  <c r="H2" i="4" l="1"/>
</calcChain>
</file>

<file path=xl/sharedStrings.xml><?xml version="1.0" encoding="utf-8"?>
<sst xmlns="http://schemas.openxmlformats.org/spreadsheetml/2006/main" count="65" uniqueCount="38">
  <si>
    <t>Marie</t>
  </si>
  <si>
    <t>Remplaçante</t>
  </si>
  <si>
    <t>Fin</t>
  </si>
  <si>
    <t>Début</t>
  </si>
  <si>
    <t>Binôme 1</t>
  </si>
  <si>
    <t>Binôme 2</t>
  </si>
  <si>
    <t>Respect procédure</t>
  </si>
  <si>
    <t>Elsie</t>
  </si>
  <si>
    <t>Maguy</t>
  </si>
  <si>
    <t>Motif</t>
  </si>
  <si>
    <t>Niva</t>
  </si>
  <si>
    <t>Yasmina</t>
  </si>
  <si>
    <t>Assistantes</t>
  </si>
  <si>
    <t>Francine</t>
  </si>
  <si>
    <t>SAF</t>
  </si>
  <si>
    <t>Remplacements simultanés en jours</t>
  </si>
  <si>
    <t>Assistante abs.</t>
  </si>
  <si>
    <t>lundi de Pâques</t>
  </si>
  <si>
    <t>jeudi de l'Ascension</t>
  </si>
  <si>
    <t>lundi de Pentecôte</t>
  </si>
  <si>
    <t>Noël</t>
  </si>
  <si>
    <t>Jours fériés</t>
  </si>
  <si>
    <t>Dates</t>
  </si>
  <si>
    <t>Premier de l'An</t>
  </si>
  <si>
    <t>Fête du travail</t>
  </si>
  <si>
    <t>Victoire 1945</t>
  </si>
  <si>
    <t>Fête nationale</t>
  </si>
  <si>
    <t>Assomption</t>
  </si>
  <si>
    <t>Toussaint</t>
  </si>
  <si>
    <t>Armistice 1918</t>
  </si>
  <si>
    <t>Dates variables</t>
  </si>
  <si>
    <t>X</t>
  </si>
  <si>
    <t>Fête de la citoyenneté</t>
  </si>
  <si>
    <t>ñ</t>
  </si>
  <si>
    <t>Mettre à jour chaque année</t>
  </si>
  <si>
    <t>ð</t>
  </si>
  <si>
    <t>DONNEES POUR LISTES DEROULANTES</t>
  </si>
  <si>
    <t>TRIER PAR REMPLACANTE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</si>
</sst>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Wingdings"/>
      <charset val="2"/>
    </font>
    <font>
      <sz val="11"/>
      <color rgb="FF000000"/>
      <name val="Calibri"/>
      <family val="2"/>
      <scheme val="minor"/>
    </font>
    <font>
      <sz val="10"/>
      <color rgb="FFC00000"/>
      <name val="Calibri"/>
      <family val="2"/>
      <scheme val="minor"/>
    </font>
    <font>
      <sz val="11"/>
      <color rgb="FFC00000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/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/>
      <diagonal/>
    </border>
    <border>
      <left style="thin">
        <color theme="8" tint="-0.24994659260841701"/>
      </left>
      <right/>
      <top style="thin">
        <color theme="8" tint="-0.2499465926084170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center"/>
    </xf>
    <xf numFmtId="0" fontId="0" fillId="0" borderId="0" xfId="0" quotePrefix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vertical="center"/>
    </xf>
    <xf numFmtId="14" fontId="0" fillId="0" borderId="0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1" fillId="0" borderId="2" xfId="0" applyFont="1" applyBorder="1" applyAlignment="1">
      <alignment horizontal="left" vertical="center"/>
    </xf>
    <xf numFmtId="0" fontId="0" fillId="0" borderId="2" xfId="0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3" xfId="0" applyFill="1" applyBorder="1" applyAlignment="1">
      <alignment vertical="center"/>
    </xf>
  </cellXfs>
  <cellStyles count="1">
    <cellStyle name="Normal" xfId="0" builtinId="0"/>
  </cellStyles>
  <dxfs count="17"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8" tint="-0.24994659260841701"/>
        </left>
        <right/>
        <top style="thin">
          <color theme="8" tint="-0.24994659260841701"/>
        </top>
        <bottom style="thin">
          <color theme="8" tint="-0.24994659260841701"/>
        </bottom>
      </border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</border>
    </dxf>
    <dxf>
      <border outline="0">
        <right style="thin">
          <color theme="8" tint="-0.24994659260841701"/>
        </right>
        <bottom style="thin">
          <color theme="8" tint="-0.24994659260841701"/>
        </bottom>
      </border>
    </dxf>
    <dxf>
      <fill>
        <patternFill patternType="none">
          <fgColor indexed="64"/>
          <bgColor auto="1"/>
        </patternFill>
      </fill>
    </dxf>
    <dxf>
      <numFmt numFmtId="19" formatCode="dd/mm/yyyy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vertical="center" textRotation="0" wrapText="0" indent="0" justifyLastLine="0" shrinkToFit="0" readingOrder="0"/>
    </dxf>
    <dxf>
      <numFmt numFmtId="19" formatCode="dd/mm/yyyy"/>
      <alignment vertical="center" textRotation="0" wrapText="0" indent="0" justifyLastLine="0" shrinkToFit="0" readingOrder="0"/>
    </dxf>
    <dxf>
      <numFmt numFmtId="19" formatCode="dd/mm/yyyy"/>
      <alignment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H8" totalsRowShown="0" headerRowDxfId="13" dataDxfId="12">
  <autoFilter ref="A1:H8"/>
  <sortState ref="A2:H8">
    <sortCondition ref="E1:E8"/>
  </sortState>
  <tableColumns count="8">
    <tableColumn id="1" name="Assistante abs." dataDxfId="11"/>
    <tableColumn id="2" name="Motif" dataDxfId="10"/>
    <tableColumn id="3" name="Binôme 1" dataDxfId="9">
      <calculatedColumnFormula>IF(Tableau2[[#This Row],[Assistante abs.]]="","",VLOOKUP(Tableau2[[#This Row],[Assistante abs.]],Tableau4[],2,FALSE))</calculatedColumnFormula>
    </tableColumn>
    <tableColumn id="4" name="Binôme 2" dataDxfId="8">
      <calculatedColumnFormula>IF(Tableau2[[#This Row],[Assistante abs.]]="","",VLOOKUP(Tableau2[[#This Row],[Assistante abs.]],Tableau4[],3,FALSE))</calculatedColumnFormula>
    </tableColumn>
    <tableColumn id="7" name="Remplaçante" dataDxfId="7"/>
    <tableColumn id="8" name="Début" dataDxfId="6"/>
    <tableColumn id="9" name="Fin" dataDxfId="1"/>
    <tableColumn id="10" name="Respect procédure" dataDxfId="0">
      <calculatedColumnFormula>IF(Tableau2[[#This Row],[Assistante abs.]]="","",IF(Tableau2[[#This Row],[Remplaçante]]="","",IF(Tableau2[[#This Row],[Remplaçante]]=Tableau2[[#This Row],[Binôme 1]],"OK",IF(Tableau2[[#This Row],[Remplaçante]]=Tableau2[[#This Row],[Binôme 2]],"OK","NON"))))</calculatedColumnFormula>
    </tableColumn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K1:L6" totalsRowShown="0" dataDxfId="5" tableBorderDxfId="4">
  <autoFilter ref="K1:L6"/>
  <sortState ref="K2:L6">
    <sortCondition ref="K1:K6"/>
  </sortState>
  <tableColumns count="2">
    <tableColumn id="1" name="Assistantes" dataDxfId="3"/>
    <tableColumn id="2" name="Remplacements simultanés en jours" dataDxfId="2">
      <calculatedColumnFormula>NBJOURSCHEVAUCH(K2,Tableau2[[Remplaçante]:[Fin]],Fériés)</calculatedColumnFormula>
    </tableColumn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id="3" name="Tableau24" displayName="Tableau24" ref="E1:G13" totalsRowShown="0" headerRowDxfId="16">
  <autoFilter ref="E1:G13"/>
  <tableColumns count="3">
    <tableColumn id="1" name="Dates" dataDxfId="15"/>
    <tableColumn id="2" name="Jours fériés"/>
    <tableColumn id="3" name="Dates variables" dataDxfId="14"/>
  </tableColumns>
  <tableStyleInfo name="TableStyleLight20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C8" totalsRowShown="0">
  <autoFilter ref="A1:C8"/>
  <tableColumns count="3">
    <tableColumn id="1" name="Assistantes"/>
    <tableColumn id="2" name="Binôme 1"/>
    <tableColumn id="3" name="Binôme 2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7"/>
  <sheetViews>
    <sheetView tabSelected="1" workbookViewId="0">
      <selection activeCell="K16" sqref="K16"/>
    </sheetView>
  </sheetViews>
  <sheetFormatPr baseColWidth="10" defaultRowHeight="15" x14ac:dyDescent="0.25"/>
  <cols>
    <col min="1" max="2" width="15.7109375" style="7" customWidth="1"/>
    <col min="3" max="4" width="10.7109375" style="7" customWidth="1"/>
    <col min="5" max="5" width="15.7109375" style="7" customWidth="1"/>
    <col min="6" max="7" width="11.7109375" style="1" customWidth="1"/>
    <col min="8" max="8" width="19.7109375" style="1" customWidth="1"/>
    <col min="9" max="10" width="11.42578125" style="1"/>
    <col min="11" max="11" width="20.42578125" style="1" customWidth="1"/>
    <col min="12" max="12" width="35.140625" style="1" customWidth="1"/>
    <col min="13" max="16384" width="11.42578125" style="1"/>
  </cols>
  <sheetData>
    <row r="1" spans="1:14" x14ac:dyDescent="0.25">
      <c r="A1" s="7" t="s">
        <v>16</v>
      </c>
      <c r="B1" s="7" t="s">
        <v>9</v>
      </c>
      <c r="C1" s="7" t="s">
        <v>4</v>
      </c>
      <c r="D1" s="7" t="s">
        <v>5</v>
      </c>
      <c r="E1" s="7" t="s">
        <v>1</v>
      </c>
      <c r="F1" s="7" t="s">
        <v>3</v>
      </c>
      <c r="G1" s="7" t="s">
        <v>2</v>
      </c>
      <c r="H1" s="1" t="s">
        <v>6</v>
      </c>
      <c r="K1" s="1" t="s">
        <v>12</v>
      </c>
      <c r="L1" s="13" t="s">
        <v>15</v>
      </c>
    </row>
    <row r="2" spans="1:14" x14ac:dyDescent="0.25">
      <c r="A2" s="8"/>
      <c r="B2" s="9"/>
      <c r="C2" s="9" t="str">
        <f>IF(Tableau2[[#This Row],[Assistante abs.]]="","",VLOOKUP(Tableau2[[#This Row],[Assistante abs.]],Tableau4[],2,FALSE))</f>
        <v/>
      </c>
      <c r="D2" s="7" t="str">
        <f>IF(Tableau2[[#This Row],[Assistante abs.]]="","",VLOOKUP(Tableau2[[#This Row],[Assistante abs.]],Tableau4[],3,FALSE))</f>
        <v/>
      </c>
      <c r="E2" s="10" t="s">
        <v>7</v>
      </c>
      <c r="F2" s="11">
        <v>42217</v>
      </c>
      <c r="G2" s="11">
        <v>42221</v>
      </c>
      <c r="H2" s="3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K2" s="24" t="s">
        <v>7</v>
      </c>
      <c r="L2" s="14">
        <f ca="1">NBJOURSCHEVAUCH(K2,Tableau2[[Remplaçante]:[Fin]],Fériés)</f>
        <v>3</v>
      </c>
      <c r="M2" s="12">
        <v>3</v>
      </c>
      <c r="N2" s="23"/>
    </row>
    <row r="3" spans="1:14" x14ac:dyDescent="0.25">
      <c r="A3" s="8"/>
      <c r="B3" s="9"/>
      <c r="C3" s="9" t="str">
        <f>IF(Tableau2[[#This Row],[Assistante abs.]]="","",VLOOKUP(Tableau2[[#This Row],[Assistante abs.]],Tableau4[],2,FALSE))</f>
        <v/>
      </c>
      <c r="D3" s="7" t="str">
        <f>IF(Tableau2[[#This Row],[Assistante abs.]]="","",VLOOKUP(Tableau2[[#This Row],[Assistante abs.]],Tableau4[],3,FALSE))</f>
        <v/>
      </c>
      <c r="E3" s="10" t="s">
        <v>7</v>
      </c>
      <c r="F3" s="11">
        <v>42217</v>
      </c>
      <c r="G3" s="11">
        <v>42221</v>
      </c>
      <c r="H3" s="3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K3" s="24" t="s">
        <v>8</v>
      </c>
      <c r="L3" s="14">
        <f ca="1">NBJOURSCHEVAUCH(K3,Tableau2[[Remplaçante]:[Fin]],Fériés)</f>
        <v>19</v>
      </c>
      <c r="M3" s="12">
        <v>2</v>
      </c>
    </row>
    <row r="4" spans="1:14" x14ac:dyDescent="0.25">
      <c r="A4" s="8"/>
      <c r="B4" s="9"/>
      <c r="C4" s="9" t="str">
        <f>IF(Tableau2[[#This Row],[Assistante abs.]]="","",VLOOKUP(Tableau2[[#This Row],[Assistante abs.]],Tableau4[],2,FALSE))</f>
        <v/>
      </c>
      <c r="D4" s="7" t="str">
        <f>IF(Tableau2[[#This Row],[Assistante abs.]]="","",VLOOKUP(Tableau2[[#This Row],[Assistante abs.]],Tableau4[],3,FALSE))</f>
        <v/>
      </c>
      <c r="E4" s="10" t="s">
        <v>8</v>
      </c>
      <c r="F4" s="11">
        <v>42267</v>
      </c>
      <c r="G4" s="11">
        <v>42292</v>
      </c>
      <c r="H4" s="3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K4" s="24" t="s">
        <v>0</v>
      </c>
      <c r="L4" s="14">
        <f ca="1">NBJOURSCHEVAUCH(K4,Tableau2[[Remplaçante]:[Fin]],Fériés)</f>
        <v>11</v>
      </c>
      <c r="M4" s="12">
        <v>8</v>
      </c>
    </row>
    <row r="5" spans="1:14" x14ac:dyDescent="0.25">
      <c r="A5" s="8"/>
      <c r="B5" s="9"/>
      <c r="C5" s="9" t="str">
        <f>IF(Tableau2[[#This Row],[Assistante abs.]]="","",VLOOKUP(Tableau2[[#This Row],[Assistante abs.]],Tableau4[],2,FALSE))</f>
        <v/>
      </c>
      <c r="D5" s="7" t="str">
        <f>IF(Tableau2[[#This Row],[Assistante abs.]]="","",VLOOKUP(Tableau2[[#This Row],[Assistante abs.]],Tableau4[],3,FALSE))</f>
        <v/>
      </c>
      <c r="E5" s="10" t="s">
        <v>8</v>
      </c>
      <c r="F5" s="11">
        <v>42267</v>
      </c>
      <c r="G5" s="11">
        <v>42269</v>
      </c>
      <c r="H5" s="3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K5" s="24" t="s">
        <v>10</v>
      </c>
      <c r="L5" s="14">
        <f ca="1">NBJOURSCHEVAUCH(K5,Tableau2[[Remplaçante]:[Fin]],Fériés)</f>
        <v>0</v>
      </c>
      <c r="M5" s="23"/>
    </row>
    <row r="6" spans="1:14" x14ac:dyDescent="0.25">
      <c r="A6" s="8"/>
      <c r="B6" s="9"/>
      <c r="C6" s="9" t="str">
        <f>IF(Tableau2[[#This Row],[Assistante abs.]]="","",VLOOKUP(Tableau2[[#This Row],[Assistante abs.]],Tableau4[],2,FALSE))</f>
        <v/>
      </c>
      <c r="D6" s="7" t="str">
        <f>IF(Tableau2[[#This Row],[Assistante abs.]]="","",VLOOKUP(Tableau2[[#This Row],[Assistante abs.]],Tableau4[],3,FALSE))</f>
        <v/>
      </c>
      <c r="E6" s="10" t="s">
        <v>0</v>
      </c>
      <c r="F6" s="11">
        <v>42125</v>
      </c>
      <c r="G6" s="11">
        <v>42139</v>
      </c>
      <c r="H6" s="3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K6" s="25" t="s">
        <v>11</v>
      </c>
      <c r="L6" s="15">
        <f ca="1">NBJOURSCHEVAUCH(K6,Tableau2[[Remplaçante]:[Fin]],Fériés)</f>
        <v>0</v>
      </c>
      <c r="M6" s="23"/>
    </row>
    <row r="7" spans="1:14" x14ac:dyDescent="0.25">
      <c r="A7" s="8"/>
      <c r="B7" s="9"/>
      <c r="C7" s="9" t="str">
        <f>IF(Tableau2[[#This Row],[Assistante abs.]]="","",VLOOKUP(Tableau2[[#This Row],[Assistante abs.]],Tableau4[],2,FALSE))</f>
        <v/>
      </c>
      <c r="D7" s="7" t="str">
        <f>IF(Tableau2[[#This Row],[Assistante abs.]]="","",VLOOKUP(Tableau2[[#This Row],[Assistante abs.]],Tableau4[],3,FALSE))</f>
        <v/>
      </c>
      <c r="E7" s="10" t="s">
        <v>0</v>
      </c>
      <c r="F7" s="11">
        <v>42125</v>
      </c>
      <c r="G7" s="11">
        <v>42139</v>
      </c>
      <c r="H7" s="3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</row>
    <row r="8" spans="1:14" x14ac:dyDescent="0.25">
      <c r="A8" s="8"/>
      <c r="B8" s="9"/>
      <c r="C8" s="9" t="str">
        <f>IF(Tableau2[[#This Row],[Assistante abs.]]="","",VLOOKUP(Tableau2[[#This Row],[Assistante abs.]],Tableau4[],2,FALSE))</f>
        <v/>
      </c>
      <c r="D8" s="7" t="str">
        <f>IF(Tableau2[[#This Row],[Assistante abs.]]="","",VLOOKUP(Tableau2[[#This Row],[Assistante abs.]],Tableau4[],3,FALSE))</f>
        <v/>
      </c>
      <c r="E8" s="10"/>
      <c r="F8" s="11"/>
      <c r="G8" s="11"/>
      <c r="H8" s="3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M8" s="20"/>
    </row>
    <row r="10" spans="1:14" x14ac:dyDescent="0.25">
      <c r="E10" s="22" t="s">
        <v>33</v>
      </c>
    </row>
    <row r="11" spans="1:14" x14ac:dyDescent="0.25">
      <c r="E11" s="21" t="s">
        <v>37</v>
      </c>
    </row>
    <row r="15" spans="1:14" x14ac:dyDescent="0.25">
      <c r="B15" s="9"/>
      <c r="C15" s="9"/>
    </row>
    <row r="16" spans="1:14" x14ac:dyDescent="0.25">
      <c r="B16" s="9"/>
      <c r="C16" s="9"/>
    </row>
    <row r="17" spans="2:3" x14ac:dyDescent="0.25">
      <c r="B17" s="9"/>
      <c r="C17" s="9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Données!$A$2:$A$8</xm:f>
          </x14:formula1>
          <xm:sqref>A2:A8</xm:sqref>
        </x14:dataValidation>
        <x14:dataValidation type="list" allowBlank="1" showInputMessage="1" showErrorMessage="1">
          <x14:formula1>
            <xm:f>Données!$A$2:$A$7</xm:f>
          </x14:formula1>
          <xm:sqref>E2:E8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3"/>
  <sheetViews>
    <sheetView workbookViewId="0">
      <selection activeCell="E22" sqref="E22"/>
    </sheetView>
  </sheetViews>
  <sheetFormatPr baseColWidth="10" defaultRowHeight="15" x14ac:dyDescent="0.25"/>
  <cols>
    <col min="1" max="3" width="11.5703125" customWidth="1"/>
    <col min="5" max="5" width="13.7109375" style="4" customWidth="1"/>
    <col min="6" max="6" width="20.7109375" customWidth="1"/>
    <col min="7" max="7" width="20.7109375" style="4" customWidth="1"/>
    <col min="9" max="9" width="27.5703125" customWidth="1"/>
  </cols>
  <sheetData>
    <row r="1" spans="1:9" x14ac:dyDescent="0.25">
      <c r="A1" t="s">
        <v>12</v>
      </c>
      <c r="B1" t="s">
        <v>4</v>
      </c>
      <c r="C1" t="s">
        <v>5</v>
      </c>
      <c r="E1" s="3" t="s">
        <v>22</v>
      </c>
      <c r="F1" s="3" t="s">
        <v>21</v>
      </c>
      <c r="G1" s="3" t="s">
        <v>30</v>
      </c>
      <c r="H1" s="19" t="s">
        <v>35</v>
      </c>
      <c r="I1" s="18" t="s">
        <v>34</v>
      </c>
    </row>
    <row r="2" spans="1:9" x14ac:dyDescent="0.25">
      <c r="A2" t="s">
        <v>13</v>
      </c>
      <c r="B2" t="s">
        <v>0</v>
      </c>
      <c r="C2" t="s">
        <v>11</v>
      </c>
      <c r="E2" s="5">
        <v>42005</v>
      </c>
      <c r="F2" t="s">
        <v>23</v>
      </c>
    </row>
    <row r="3" spans="1:9" x14ac:dyDescent="0.25">
      <c r="A3" t="s">
        <v>0</v>
      </c>
      <c r="B3" t="s">
        <v>14</v>
      </c>
      <c r="C3" t="s">
        <v>14</v>
      </c>
      <c r="E3" s="5">
        <v>42100</v>
      </c>
      <c r="F3" t="s">
        <v>17</v>
      </c>
      <c r="G3" s="4" t="s">
        <v>31</v>
      </c>
    </row>
    <row r="4" spans="1:9" x14ac:dyDescent="0.25">
      <c r="A4" t="s">
        <v>7</v>
      </c>
      <c r="B4" t="s">
        <v>8</v>
      </c>
      <c r="C4" t="s">
        <v>0</v>
      </c>
      <c r="E4" s="5">
        <v>42125</v>
      </c>
      <c r="F4" t="s">
        <v>24</v>
      </c>
    </row>
    <row r="5" spans="1:9" x14ac:dyDescent="0.25">
      <c r="A5" t="s">
        <v>8</v>
      </c>
      <c r="B5" t="s">
        <v>7</v>
      </c>
      <c r="C5" t="s">
        <v>10</v>
      </c>
      <c r="E5" s="5">
        <v>42132</v>
      </c>
      <c r="F5" s="2" t="s">
        <v>25</v>
      </c>
    </row>
    <row r="6" spans="1:9" x14ac:dyDescent="0.25">
      <c r="A6" t="s">
        <v>10</v>
      </c>
      <c r="B6" t="s">
        <v>11</v>
      </c>
      <c r="C6" t="s">
        <v>7</v>
      </c>
      <c r="E6" s="6">
        <v>42138</v>
      </c>
      <c r="F6" t="s">
        <v>18</v>
      </c>
      <c r="G6" s="4" t="s">
        <v>31</v>
      </c>
    </row>
    <row r="7" spans="1:9" x14ac:dyDescent="0.25">
      <c r="A7" t="s">
        <v>11</v>
      </c>
      <c r="B7" t="s">
        <v>10</v>
      </c>
      <c r="C7" t="s">
        <v>8</v>
      </c>
      <c r="E7" s="5">
        <v>42149</v>
      </c>
      <c r="F7" t="s">
        <v>19</v>
      </c>
      <c r="G7" s="4" t="s">
        <v>31</v>
      </c>
    </row>
    <row r="8" spans="1:9" x14ac:dyDescent="0.25">
      <c r="E8" s="5">
        <v>42199</v>
      </c>
      <c r="F8" s="2" t="s">
        <v>26</v>
      </c>
    </row>
    <row r="9" spans="1:9" x14ac:dyDescent="0.25">
      <c r="E9" s="5">
        <v>42231</v>
      </c>
      <c r="F9" s="2" t="s">
        <v>27</v>
      </c>
    </row>
    <row r="10" spans="1:9" x14ac:dyDescent="0.25">
      <c r="A10" s="16"/>
      <c r="B10" s="17" t="s">
        <v>36</v>
      </c>
      <c r="C10" s="16"/>
      <c r="E10" s="5">
        <v>42271</v>
      </c>
      <c r="F10" s="2" t="s">
        <v>32</v>
      </c>
    </row>
    <row r="11" spans="1:9" x14ac:dyDescent="0.25">
      <c r="E11" s="5">
        <v>42309</v>
      </c>
      <c r="F11" t="s">
        <v>28</v>
      </c>
    </row>
    <row r="12" spans="1:9" x14ac:dyDescent="0.25">
      <c r="E12" s="5">
        <v>42319</v>
      </c>
      <c r="F12" s="2" t="s">
        <v>29</v>
      </c>
    </row>
    <row r="13" spans="1:9" x14ac:dyDescent="0.25">
      <c r="E13" s="5">
        <v>42363</v>
      </c>
      <c r="F13" t="s">
        <v>20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Historiques</vt:lpstr>
      <vt:lpstr>Données</vt:lpstr>
      <vt:lpstr>assistantes</vt:lpstr>
      <vt:lpstr>Fériés</vt:lpstr>
      <vt:lpstr>tableau21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 Tual</dc:creator>
  <cp:lastModifiedBy>Aurélie Tual</cp:lastModifiedBy>
  <dcterms:created xsi:type="dcterms:W3CDTF">2015-08-23T23:55:50Z</dcterms:created>
  <dcterms:modified xsi:type="dcterms:W3CDTF">2015-08-24T21:02:32Z</dcterms:modified>
</cp:coreProperties>
</file>